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comments1.xml" ContentType="application/vnd.openxmlformats-officedocument.spreadsheetml.comments+xml"/>
  <Override PartName="/xl/tables/table92.xml" ContentType="application/vnd.openxmlformats-officedocument.spreadsheetml.table+xml"/>
  <Override PartName="/xl/tables/table93.xml" ContentType="application/vnd.openxmlformats-officedocument.spreadsheetml.table+xml"/>
  <Override PartName="/xl/comments2.xml" ContentType="application/vnd.openxmlformats-officedocument.spreadsheetml.comments+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comments3.xml" ContentType="application/vnd.openxmlformats-officedocument.spreadsheetml.comments+xml"/>
  <Override PartName="/xl/tables/table15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saveExternalLinkValues="0" updateLinks="never" codeName="ThisWorkbook"/>
  <mc:AlternateContent xmlns:mc="http://schemas.openxmlformats.org/markup-compatibility/2006">
    <mc:Choice Requires="x15">
      <x15ac:absPath xmlns:x15ac="http://schemas.microsoft.com/office/spreadsheetml/2010/11/ac" url="E:\Dentsply Sirona\IMR\"/>
    </mc:Choice>
  </mc:AlternateContent>
  <bookViews>
    <workbookView xWindow="0" yWindow="0" windowWidth="20490" windowHeight="7530" tabRatio="880"/>
  </bookViews>
  <sheets>
    <sheet name="Main" sheetId="3" r:id="rId1"/>
    <sheet name="Overview" sheetId="56" state="veryHidden" r:id="rId2"/>
    <sheet name="POD" sheetId="57" state="veryHidden" r:id="rId3"/>
    <sheet name="Product Evaluations" sheetId="58" state="veryHidden" r:id="rId4"/>
    <sheet name="Verification for 510k" sheetId="114" state="veryHidden" r:id="rId5"/>
    <sheet name="Verification post 510k" sheetId="115" state="veryHidden" r:id="rId6"/>
    <sheet name="Validation" sheetId="116" state="veryHidden" r:id="rId7"/>
    <sheet name="Marketing Needs" sheetId="117" state="veryHidden" r:id="rId8"/>
    <sheet name="Production Launch Build" sheetId="118" state="veryHidden" r:id="rId9"/>
    <sheet name="004 - Tables" sheetId="67" state="veryHidden" r:id="rId10"/>
    <sheet name="044 - Tables" sheetId="106" state="veryHidden" r:id="rId11"/>
    <sheet name="056 - Tables" sheetId="68" state="veryHidden" r:id="rId12"/>
    <sheet name="006 - Tables" sheetId="110" state="veryHidden" r:id="rId13"/>
    <sheet name="GPH - Table" sheetId="112" state="veryHidden" r:id="rId14"/>
    <sheet name="044IMR" sheetId="107" state="veryHidden" r:id="rId15"/>
    <sheet name="004IMR" sheetId="109" state="veryHidden" r:id="rId16"/>
    <sheet name="056IMR" sheetId="108" state="veryHidden" r:id="rId17"/>
    <sheet name="006IMR" sheetId="111" state="veryHidden" r:id="rId18"/>
    <sheet name="TotalForecast" sheetId="101" state="veryHidden" r:id="rId19"/>
    <sheet name="3rd PartyForecast" sheetId="102" state="veryHidden" r:id="rId20"/>
    <sheet name="IntercompanyForecast" sheetId="103" state="veryHidden" r:id="rId21"/>
    <sheet name="Common - Tables" sheetId="69" state="veryHidden" r:id="rId22"/>
    <sheet name="ErrorLog" sheetId="4" r:id="rId23"/>
    <sheet name="ActivityLog" sheetId="5" r:id="rId24"/>
    <sheet name="Control" sheetId="2" r:id="rId25"/>
    <sheet name="Work" sheetId="6" state="veryHidden" r:id="rId26"/>
    <sheet name="TrackChanges" sheetId="113" state="veryHidden" r:id="rId27"/>
    <sheet name="SearchResult" sheetId="100" state="veryHidden" r:id="rId28"/>
    <sheet name="Documentation" sheetId="105" state="veryHidden" r:id="rId29"/>
  </sheets>
  <functionGroups builtInGroupCount="18">
    <functionGroup name=""/>
  </functionGroups>
  <externalReferences>
    <externalReference r:id="rId30"/>
  </externalReferences>
  <definedNames>
    <definedName name="_xlnm._FilterDatabase" localSheetId="25" hidden="1">Work!#REF!</definedName>
    <definedName name="AtlasReport_1" localSheetId="9">'004 - Tables'!$A$3:$B$42</definedName>
    <definedName name="AtlasReport_10" localSheetId="9">'004 - Tables'!$AB$3:$AD$26</definedName>
    <definedName name="AtlasReport_11" localSheetId="9">'004 - Tables'!$AF$3:$AG$95</definedName>
    <definedName name="AtlasReport_12" localSheetId="9">'004 - Tables'!$AI$3:$AJ$75</definedName>
    <definedName name="AtlasReport_13" localSheetId="9">'004 - Tables'!$AL$3:$AM$82</definedName>
    <definedName name="AtlasReport_14" localSheetId="9">'004 - Tables'!$AO$3:$AP$247</definedName>
    <definedName name="AtlasReport_15" localSheetId="9">'004 - Tables'!$AR$3:$AR$7</definedName>
    <definedName name="AtlasReport_16" localSheetId="9">'004 - Tables'!#REF!</definedName>
    <definedName name="AtlasReport_17" localSheetId="9">'004 - Tables'!#REF!</definedName>
    <definedName name="AtlasReport_18" localSheetId="9">'004 - Tables'!#REF!</definedName>
    <definedName name="AtlasReport_19" localSheetId="9">'004 - Tables'!#REF!</definedName>
    <definedName name="AtlasReport_2" localSheetId="9">'004 - Tables'!$D$3:$E$70</definedName>
    <definedName name="AtlasReport_20" localSheetId="21">'Common - Tables'!$A$3:$C$67</definedName>
    <definedName name="AtlasReport_21" localSheetId="21">'Common - Tables'!$F$3:$H$198</definedName>
    <definedName name="AtlasReport_22" localSheetId="21">'Common - Tables'!$J$3:$K$1154</definedName>
    <definedName name="AtlasReport_23" localSheetId="21">'Common - Tables'!$M$3:$O$16</definedName>
    <definedName name="AtlasReport_24" localSheetId="21">'Common - Tables'!$Q$3:$S$10</definedName>
    <definedName name="AtlasReport_25" localSheetId="21">'Common - Tables'!$U$3:$W$48</definedName>
    <definedName name="AtlasReport_26" localSheetId="21">'Common - Tables'!$Y$3:$AA$113</definedName>
    <definedName name="AtlasReport_27" localSheetId="21">'Common - Tables'!$AC$3:$AE$221</definedName>
    <definedName name="AtlasReport_28" localSheetId="21">'Common - Tables'!$AG$3:$AI$251</definedName>
    <definedName name="AtlasReport_29" localSheetId="9">'004 - Tables'!$AT$3:$AU$55</definedName>
    <definedName name="AtlasReport_3" localSheetId="9">'004 - Tables'!$G$3:$H$10</definedName>
    <definedName name="AtlasReport_30" localSheetId="21">'Common - Tables'!#REF!</definedName>
    <definedName name="AtlasReport_31" localSheetId="21">'Common - Tables'!#REF!</definedName>
    <definedName name="AtlasReport_32" localSheetId="9">'004 - Tables'!$AW$3:$AY$20</definedName>
    <definedName name="AtlasReport_33" localSheetId="9">'004 - Tables'!$BA$3:$BC$9</definedName>
    <definedName name="AtlasReport_34" localSheetId="9">'004 - Tables'!$BE$3:$BG$55</definedName>
    <definedName name="AtlasReport_35" localSheetId="9">'004 - Tables'!$BI$3:$BK$335</definedName>
    <definedName name="AtlasReport_36" localSheetId="9">'004 - Tables'!$BM$3:$BO$206</definedName>
    <definedName name="AtlasReport_37" localSheetId="21">'Common - Tables'!#REF!</definedName>
    <definedName name="AtlasReport_38" localSheetId="21">'Common - Tables'!#REF!</definedName>
    <definedName name="AtlasReport_39" localSheetId="12">'006 - Tables'!$A$3:$B$15</definedName>
    <definedName name="AtlasReport_39" localSheetId="10">'044 - Tables'!#REF!</definedName>
    <definedName name="AtlasReport_39" localSheetId="11">'056 - Tables'!$A$3:$B$15</definedName>
    <definedName name="AtlasReport_4" localSheetId="9">'004 - Tables'!$J$3:$K$10</definedName>
    <definedName name="AtlasReport_40" localSheetId="12">'006 - Tables'!$D$3:$E$67</definedName>
    <definedName name="AtlasReport_40" localSheetId="10">'044 - Tables'!#REF!</definedName>
    <definedName name="AtlasReport_40" localSheetId="11">'056 - Tables'!$D$3:$E$67</definedName>
    <definedName name="AtlasReport_41" localSheetId="12">'006 - Tables'!$G$3:$H$5</definedName>
    <definedName name="AtlasReport_41" localSheetId="10">'044 - Tables'!#REF!</definedName>
    <definedName name="AtlasReport_41" localSheetId="11">'056 - Tables'!$G$3:$H$5</definedName>
    <definedName name="AtlasReport_42" localSheetId="12">'006 - Tables'!$J$3:$K$9</definedName>
    <definedName name="AtlasReport_42" localSheetId="10">'044 - Tables'!#REF!</definedName>
    <definedName name="AtlasReport_42" localSheetId="11">'056 - Tables'!$J$3:$K$9</definedName>
    <definedName name="AtlasReport_43" localSheetId="12">'006 - Tables'!$M$3:$N$8</definedName>
    <definedName name="AtlasReport_43" localSheetId="10">'044 - Tables'!#REF!</definedName>
    <definedName name="AtlasReport_43" localSheetId="11">'056 - Tables'!$M$3:$N$8</definedName>
    <definedName name="AtlasReport_44" localSheetId="12">'006 - Tables'!$P$3:$Q$10</definedName>
    <definedName name="AtlasReport_44" localSheetId="10">'044 - Tables'!#REF!</definedName>
    <definedName name="AtlasReport_44" localSheetId="11">'056 - Tables'!$P$3:$Q$10</definedName>
    <definedName name="AtlasReport_45" localSheetId="12">'006 - Tables'!$S$3:$T$16</definedName>
    <definedName name="AtlasReport_45" localSheetId="10">'044 - Tables'!#REF!</definedName>
    <definedName name="AtlasReport_45" localSheetId="11">'056 - Tables'!$S$3:$T$16</definedName>
    <definedName name="AtlasReport_46" localSheetId="12">'006 - Tables'!$V$3:$W$17</definedName>
    <definedName name="AtlasReport_46" localSheetId="10">'044 - Tables'!#REF!</definedName>
    <definedName name="AtlasReport_46" localSheetId="11">'056 - Tables'!$V$3:$W$17</definedName>
    <definedName name="AtlasReport_47" localSheetId="12">'006 - Tables'!$Y$3:$Z$20</definedName>
    <definedName name="AtlasReport_47" localSheetId="10">'044 - Tables'!#REF!</definedName>
    <definedName name="AtlasReport_47" localSheetId="11">'056 - Tables'!$Y$3:$Z$20</definedName>
    <definedName name="AtlasReport_48" localSheetId="12">'006 - Tables'!$AB$3:$AD$27</definedName>
    <definedName name="AtlasReport_48" localSheetId="10">'044 - Tables'!#REF!</definedName>
    <definedName name="AtlasReport_48" localSheetId="11">'056 - Tables'!$AB$3:$AD$27</definedName>
    <definedName name="AtlasReport_49" localSheetId="12">'006 - Tables'!$AF$3:$AG$5</definedName>
    <definedName name="AtlasReport_49" localSheetId="10">'044 - Tables'!#REF!</definedName>
    <definedName name="AtlasReport_49" localSheetId="11">'056 - Tables'!$AF$3:$AG$5</definedName>
    <definedName name="AtlasReport_5" localSheetId="9">'004 - Tables'!$M$3:$N$11</definedName>
    <definedName name="AtlasReport_50" localSheetId="12">'006 - Tables'!$AI$3:$AJ$564</definedName>
    <definedName name="AtlasReport_50" localSheetId="10">'044 - Tables'!#REF!</definedName>
    <definedName name="AtlasReport_50" localSheetId="11">'056 - Tables'!$AI$3:$AJ$563</definedName>
    <definedName name="AtlasReport_51" localSheetId="12">'006 - Tables'!$AL$3:$AM$101</definedName>
    <definedName name="AtlasReport_51" localSheetId="10">'044 - Tables'!#REF!</definedName>
    <definedName name="AtlasReport_51" localSheetId="11">'056 - Tables'!$AL$3:$AM$101</definedName>
    <definedName name="AtlasReport_52" localSheetId="12">'006 - Tables'!$AO$3:$AP$244</definedName>
    <definedName name="AtlasReport_52" localSheetId="10">'044 - Tables'!#REF!</definedName>
    <definedName name="AtlasReport_52" localSheetId="11">'056 - Tables'!$AO$3:$AP$244</definedName>
    <definedName name="AtlasReport_53" localSheetId="12">'006 - Tables'!$AR$3:$AR$6</definedName>
    <definedName name="AtlasReport_53" localSheetId="10">'044 - Tables'!#REF!</definedName>
    <definedName name="AtlasReport_53" localSheetId="11">'056 - Tables'!$AR$3:$AR$6</definedName>
    <definedName name="AtlasReport_54" localSheetId="12">'006 - Tables'!$AT$3:$AU$34</definedName>
    <definedName name="AtlasReport_54" localSheetId="10">'044 - Tables'!#REF!</definedName>
    <definedName name="AtlasReport_54" localSheetId="11">'056 - Tables'!$AT$3:$AU$34</definedName>
    <definedName name="AtlasReport_55" localSheetId="12">'006 - Tables'!$AX$3:$AZ$20</definedName>
    <definedName name="AtlasReport_55" localSheetId="10">'044 - Tables'!#REF!</definedName>
    <definedName name="AtlasReport_55" localSheetId="11">'056 - Tables'!$AW$3:$AY$20</definedName>
    <definedName name="AtlasReport_56" localSheetId="12">'006 - Tables'!$BB$3:$BD$9</definedName>
    <definedName name="AtlasReport_56" localSheetId="10">'044 - Tables'!#REF!</definedName>
    <definedName name="AtlasReport_56" localSheetId="11">'056 - Tables'!$BA$3:$BC$9</definedName>
    <definedName name="AtlasReport_6" localSheetId="9">'004 - Tables'!$P$3:$Q$11</definedName>
    <definedName name="AtlasReport_7" localSheetId="9">'004 - Tables'!$S$3:$T$49</definedName>
    <definedName name="AtlasReport_8" localSheetId="9">'004 - Tables'!$V$3:$W$265</definedName>
    <definedName name="AtlasReport_9" localSheetId="9">'004 - Tables'!$Y$3:$Z$27</definedName>
    <definedName name="AXCodeSheetPath">Control!$J$1</definedName>
    <definedName name="BackUpFOlder">Control!$L$1</definedName>
    <definedName name="BOM_Initiated">Control!$B$4</definedName>
    <definedName name="BOMMissing">Main!$BB$3</definedName>
    <definedName name="BOMRange" localSheetId="12">Work!#REF!</definedName>
    <definedName name="BOMRange" localSheetId="17">Work!#REF!</definedName>
    <definedName name="BOMRange" localSheetId="10">Work!#REF!</definedName>
    <definedName name="BOMRange" localSheetId="7">[1]Work!#REF!</definedName>
    <definedName name="BOMRange" localSheetId="8">[1]Work!#REF!</definedName>
    <definedName name="BOMRange" localSheetId="6">[1]Work!#REF!</definedName>
    <definedName name="BOMRange" localSheetId="4">[1]Work!#REF!</definedName>
    <definedName name="BOMRange" localSheetId="5">[1]Work!#REF!</definedName>
    <definedName name="BOMRange">Work!#REF!</definedName>
    <definedName name="BOMStatusMissing">Main!$BA$3</definedName>
    <definedName name="BOMStatusMissingPerc">Main!$BA$3</definedName>
    <definedName name="BOMStatusTotal">Main!$BA$2</definedName>
    <definedName name="BOMTemplatePath">Control!$G$1</definedName>
    <definedName name="BOMTemplates" localSheetId="7">OFFSET([1]Control!$F$3:$G$15, 0, 0, COUNTA([1]Control!$F$3:$F$15), 1)</definedName>
    <definedName name="BOMTemplates" localSheetId="8">OFFSET([1]Control!$F$3:$G$15, 0, 0, COUNTA([1]Control!$F$3:$F$15), 1)</definedName>
    <definedName name="BOMTemplates" localSheetId="6">OFFSET([1]Control!$F$3:$G$15, 0, 0, COUNTA([1]Control!$F$3:$F$15), 1)</definedName>
    <definedName name="BOMTemplates" localSheetId="4">OFFSET([1]Control!$F$3:$G$15, 0, 0, COUNTA([1]Control!$F$3:$F$15), 1)</definedName>
    <definedName name="BOMTemplates" localSheetId="5">OFFSET([1]Control!$F$3:$G$15, 0, 0, COUNTA([1]Control!$F$3:$F$15), 1)</definedName>
    <definedName name="BOMTemplates">OFFSET(Control!$F$3:$G$15, 0, 0, COUNTA(Control!$F$3:$F$15), 1)</definedName>
    <definedName name="BOMTotal">Main!$BB$2</definedName>
    <definedName name="Environment">Main!$L$9</definedName>
    <definedName name="FinanceMissing">Main!$CD$3</definedName>
    <definedName name="FinanceTotal">Main!$CD$2</definedName>
    <definedName name="ForecastBackup">Control!$N$1</definedName>
    <definedName name="ForecastPath">Control!$M$1</definedName>
    <definedName name="ForecastTemplate">Control!$L$1</definedName>
    <definedName name="IMR004Total">Main!$CJ$10</definedName>
    <definedName name="IMR006Total">Main!$CJ$12</definedName>
    <definedName name="IMR056Total">Main!$CJ$11</definedName>
    <definedName name="IMRMissing">Main!$BF$3</definedName>
    <definedName name="IMRStatusMissing">Main!$BE$3</definedName>
    <definedName name="IMRStatusTotal">Main!$BE$2</definedName>
    <definedName name="IMRTotal">Main!$BF$2</definedName>
    <definedName name="IsBackup">Control!$B$5</definedName>
    <definedName name="launchDate">Main!$I$8</definedName>
    <definedName name="LockedDown">Control!$B$6</definedName>
    <definedName name="MarketingMissing">Main!$CH$3</definedName>
    <definedName name="MarketingNeedsTotal">Main!$CJ$7</definedName>
    <definedName name="MarketingTotal">Main!$CH$2</definedName>
    <definedName name="OperationsMissing">Main!$BJ$3</definedName>
    <definedName name="OperationsTotal">Main!$BJ$2</definedName>
    <definedName name="Overview">Control!$F$3:$G$10</definedName>
    <definedName name="OverviewTotal">Main!$CJ$1</definedName>
    <definedName name="Platform">Main!$I$6</definedName>
    <definedName name="PlatformList">Control!$E$2:$E$5</definedName>
    <definedName name="PODTotal">Main!$CJ$2</definedName>
    <definedName name="_xlnm.Print_Area" localSheetId="19">'3rd PartyForecast'!$A$1:$Q$1</definedName>
    <definedName name="_xlnm.Print_Area" localSheetId="20">IntercompanyForecast!$A$1:$P$14</definedName>
    <definedName name="_xlnm.Print_Area" localSheetId="7">'Marketing Needs'!$A$1:$AB$19</definedName>
    <definedName name="_xlnm.Print_Area" localSheetId="1">Overview!$A$1:$AR$1</definedName>
    <definedName name="_xlnm.Print_Area" localSheetId="2">POD!$A$1:$Y$19</definedName>
    <definedName name="_xlnm.Print_Area" localSheetId="3">'Product Evaluations'!$A$1:$W$19</definedName>
    <definedName name="_xlnm.Print_Area" localSheetId="8">'Production Launch Build'!$A$1:$AB$19</definedName>
    <definedName name="_xlnm.Print_Area" localSheetId="18">TotalForecast!$A$1:$P$14</definedName>
    <definedName name="_xlnm.Print_Area" localSheetId="6">Validation!$A$1:$AB$19</definedName>
    <definedName name="_xlnm.Print_Area" localSheetId="4">'Verification for 510k'!$A$1:$Y$19</definedName>
    <definedName name="_xlnm.Print_Area" localSheetId="5">'Verification post 510k'!$A$1:$Y$19</definedName>
    <definedName name="ProcurementMissing">Main!$BN$3</definedName>
    <definedName name="ProcurementTotal">Main!$BN$2</definedName>
    <definedName name="ProductEvaluationTotal">Main!$CJ$3</definedName>
    <definedName name="ProductionLaunchBuildTotal">Main!$CJ$8</definedName>
    <definedName name="Project_Initiated">Control!$B$2</definedName>
    <definedName name="ProjectCoordinator">Main!$I$10</definedName>
    <definedName name="ProjectManager">Main!$D$10</definedName>
    <definedName name="ProjectName">Main!$D$8</definedName>
    <definedName name="ProjectNumber">Main!$D$6</definedName>
    <definedName name="QAQEMissing">Main!$BR$3</definedName>
    <definedName name="QAQETotal">Main!$BR$2</definedName>
    <definedName name="RAMissing">Main!$BZ$3</definedName>
    <definedName name="RATotal">Main!$BZ$2</definedName>
    <definedName name="RnDMissing">Main!$BV$3</definedName>
    <definedName name="RnDTotal">Main!$BV$2</definedName>
    <definedName name="S1toS5">Main!$L$6</definedName>
    <definedName name="tblTempRange" localSheetId="12">Work!#REF!</definedName>
    <definedName name="tblTempRange" localSheetId="17">Work!#REF!</definedName>
    <definedName name="tblTempRange" localSheetId="10">Work!#REF!</definedName>
    <definedName name="tblTempRange" localSheetId="7">[1]Work!#REF!</definedName>
    <definedName name="tblTempRange" localSheetId="8">[1]Work!#REF!</definedName>
    <definedName name="tblTempRange" localSheetId="6">[1]Work!#REF!</definedName>
    <definedName name="tblTempRange" localSheetId="4">[1]Work!#REF!</definedName>
    <definedName name="tblTempRange" localSheetId="5">[1]Work!#REF!</definedName>
    <definedName name="tblTempRange">Work!#REF!</definedName>
    <definedName name="TeamMember" localSheetId="7">OFFSET([1]Main!$M$2:$O$17, 0, 0, COUNTA([1]Main!$N$2:$N$17), 1)</definedName>
    <definedName name="TeamMember" localSheetId="8">OFFSET([1]Main!$M$2:$O$17, 0, 0, COUNTA([1]Main!$N$2:$N$17), 1)</definedName>
    <definedName name="TeamMember" localSheetId="6">OFFSET([1]Main!$M$2:$O$17, 0, 0, COUNTA([1]Main!$N$2:$N$17), 1)</definedName>
    <definedName name="TeamMember" localSheetId="4">OFFSET([1]Main!$M$2:$O$17, 0, 0, COUNTA([1]Main!$N$2:$N$17), 1)</definedName>
    <definedName name="TeamMember" localSheetId="5">OFFSET([1]Main!$M$2:$O$17, 0, 0, COUNTA([1]Main!$N$2:$N$17), 1)</definedName>
    <definedName name="TeamMember">OFFSET(Main!$M$2:$O$17, 0, 0, COUNTA(Main!$N$2:$N$17), 1)</definedName>
    <definedName name="Teams" localSheetId="7">OFFSET([1]Control!$D$2:$D$15, 0, 0, COUNTA([1]Control!$D$2:$D$15), 1)</definedName>
    <definedName name="Teams" localSheetId="8">OFFSET([1]Control!$D$2:$D$15, 0, 0, COUNTA([1]Control!$D$2:$D$15), 1)</definedName>
    <definedName name="Teams" localSheetId="6">OFFSET([1]Control!$D$2:$D$15, 0, 0, COUNTA([1]Control!$D$2:$D$15), 1)</definedName>
    <definedName name="Teams" localSheetId="4">OFFSET([1]Control!$D$2:$D$15, 0, 0, COUNTA([1]Control!$D$2:$D$15), 1)</definedName>
    <definedName name="Teams" localSheetId="5">OFFSET([1]Control!$D$2:$D$15, 0, 0, COUNTA([1]Control!$D$2:$D$15), 1)</definedName>
    <definedName name="Teams">OFFSET(Control!$D$2:$D$15, 0, 0, COUNTA(Control!$D$2:$D$15), 1)</definedName>
    <definedName name="TotalForecastTotal">Main!$CJ$9</definedName>
    <definedName name="ValidationTotal">Main!$CJ$6</definedName>
    <definedName name="VerificationFor510kTotal">Main!$CJ$4</definedName>
    <definedName name="VerificationForPost510kTotal">Main!$CJ$5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M18" i="109" l="1"/>
  <c r="CM17" i="109"/>
  <c r="CM16" i="109"/>
  <c r="CM15" i="109"/>
  <c r="BF4" i="3"/>
  <c r="BB4" i="3"/>
  <c r="CG3" i="3"/>
  <c r="CC3" i="3"/>
  <c r="BY3" i="3"/>
  <c r="BU3" i="3"/>
  <c r="BQ3" i="3"/>
  <c r="BM3" i="3"/>
  <c r="BI3" i="3"/>
  <c r="BE3" i="3"/>
  <c r="BA3" i="3"/>
  <c r="CG2" i="3"/>
  <c r="CC2" i="3"/>
  <c r="BY2" i="3"/>
  <c r="BU2" i="3"/>
  <c r="BQ2" i="3"/>
  <c r="BM2" i="3"/>
  <c r="BI2" i="3"/>
  <c r="BE2" i="3"/>
  <c r="BA2" i="3"/>
  <c r="A6" i="116"/>
  <c r="E6" i="116"/>
  <c r="J5" i="116"/>
  <c r="G4" i="116"/>
  <c r="E14" i="116"/>
  <c r="I9" i="116"/>
  <c r="K7" i="116"/>
  <c r="H7" i="116"/>
  <c r="F14" i="116"/>
  <c r="J9" i="116"/>
  <c r="C16" i="116"/>
  <c r="K11" i="116"/>
  <c r="D14" i="116"/>
  <c r="G6" i="116"/>
  <c r="H4" i="116"/>
  <c r="E8" i="116"/>
  <c r="L2" i="116"/>
  <c r="F8" i="116"/>
  <c r="C9" i="116"/>
  <c r="F6" i="116"/>
  <c r="E17" i="116"/>
  <c r="A2" i="116"/>
  <c r="B3" i="116"/>
  <c r="J8" i="116"/>
  <c r="K9" i="116"/>
  <c r="I6" i="116"/>
  <c r="C5" i="116"/>
  <c r="K4" i="116"/>
  <c r="I14" i="116"/>
  <c r="A8" i="116"/>
  <c r="G2" i="116"/>
  <c r="D2" i="116"/>
  <c r="J14" i="116"/>
  <c r="B8" i="116"/>
  <c r="G16" i="116"/>
  <c r="G10" i="116"/>
  <c r="H14" i="116"/>
  <c r="B6" i="116"/>
  <c r="A17" i="116"/>
  <c r="I7" i="116"/>
  <c r="B17" i="116"/>
  <c r="J7" i="116"/>
  <c r="G7" i="116"/>
  <c r="K6" i="116"/>
  <c r="A3" i="116"/>
  <c r="I8" i="116"/>
  <c r="F17" i="116"/>
  <c r="B2" i="116"/>
  <c r="C2" i="116"/>
  <c r="D5" i="116"/>
  <c r="E3" i="116"/>
  <c r="I13" i="116"/>
  <c r="A7" i="116"/>
  <c r="D16" i="116"/>
  <c r="F3" i="116"/>
  <c r="J13" i="116"/>
  <c r="B7" i="116"/>
  <c r="G15" i="116"/>
  <c r="G8" i="116"/>
  <c r="H12" i="116"/>
  <c r="L6" i="116"/>
  <c r="E16" i="116"/>
  <c r="C11" i="116"/>
  <c r="F16" i="116"/>
  <c r="C3" i="116"/>
  <c r="L3" i="116"/>
  <c r="A5" i="116"/>
  <c r="A14" i="116"/>
  <c r="K8" i="116"/>
  <c r="J16" i="116"/>
  <c r="G3" i="116"/>
  <c r="D17" i="116"/>
  <c r="C6" i="116"/>
  <c r="H5" i="116"/>
  <c r="I3" i="116"/>
  <c r="A12" i="116"/>
  <c r="E7" i="116"/>
  <c r="D15" i="116"/>
  <c r="J3" i="116"/>
  <c r="B12" i="116"/>
  <c r="F7" i="116"/>
  <c r="K15" i="116"/>
  <c r="C7" i="116"/>
  <c r="L12" i="116"/>
  <c r="B5" i="116"/>
  <c r="I15" i="116"/>
  <c r="C8" i="116"/>
  <c r="J15" i="116"/>
  <c r="G17" i="116"/>
  <c r="L16" i="116"/>
  <c r="F5" i="116"/>
  <c r="I16" i="116"/>
  <c r="C10" i="116"/>
  <c r="B14" i="116"/>
  <c r="K17" i="116"/>
  <c r="H15" i="116"/>
  <c r="E4" i="116"/>
  <c r="I17" i="116"/>
  <c r="A11" i="116"/>
  <c r="E2" i="116"/>
  <c r="H13" i="116"/>
  <c r="J17" i="116"/>
  <c r="B11" i="116"/>
  <c r="F2" i="116"/>
  <c r="K14" i="116"/>
  <c r="K2" i="116"/>
  <c r="L10" i="116"/>
  <c r="G5" i="116"/>
  <c r="A13" i="116"/>
  <c r="D3" i="116"/>
  <c r="B13" i="116"/>
  <c r="K16" i="116"/>
  <c r="D13" i="116"/>
  <c r="K5" i="116"/>
  <c r="I12" i="116"/>
  <c r="L14" i="116"/>
  <c r="F13" i="116"/>
  <c r="C15" i="116"/>
  <c r="L13" i="116"/>
  <c r="H6" i="116"/>
  <c r="I4" i="116"/>
  <c r="A16" i="116"/>
  <c r="E11" i="116"/>
  <c r="I2" i="116"/>
  <c r="D12" i="116"/>
  <c r="B16" i="116"/>
  <c r="F11" i="116"/>
  <c r="J2" i="116"/>
  <c r="J6" i="116"/>
  <c r="D6" i="116"/>
  <c r="E5" i="116"/>
  <c r="K10" i="116"/>
  <c r="K3" i="116"/>
  <c r="D4" i="116"/>
  <c r="G13" i="116"/>
  <c r="L11" i="116"/>
  <c r="I5" i="116"/>
  <c r="G9" i="116"/>
  <c r="C17" i="116"/>
  <c r="H16" i="116"/>
  <c r="L4" i="116"/>
  <c r="D8" i="116"/>
  <c r="K12" i="116"/>
  <c r="B4" i="116"/>
  <c r="L8" i="116"/>
  <c r="G11" i="116"/>
  <c r="F4" i="116"/>
  <c r="H10" i="116"/>
  <c r="C12" i="116"/>
  <c r="I11" i="116"/>
  <c r="L9" i="116"/>
  <c r="B10" i="116"/>
  <c r="J4" i="116"/>
  <c r="H9" i="116"/>
  <c r="C13" i="116"/>
  <c r="D9" i="116"/>
  <c r="E12" i="116"/>
  <c r="F12" i="116"/>
  <c r="H11" i="116"/>
  <c r="E13" i="116"/>
  <c r="J12" i="116"/>
  <c r="D10" i="116"/>
  <c r="A15" i="116"/>
  <c r="B15" i="116"/>
  <c r="L17" i="116"/>
  <c r="D11" i="116"/>
  <c r="C4" i="116"/>
  <c r="K13" i="116"/>
  <c r="E15" i="116"/>
  <c r="F15" i="116"/>
  <c r="G12" i="116"/>
  <c r="L7" i="116"/>
  <c r="A9" i="116"/>
  <c r="B9" i="116"/>
  <c r="H2" i="116"/>
  <c r="A10" i="116"/>
  <c r="F9" i="116"/>
  <c r="E10" i="116"/>
  <c r="F10" i="116"/>
  <c r="D7" i="116"/>
  <c r="J11" i="116"/>
  <c r="E9" i="116"/>
  <c r="H8" i="116"/>
  <c r="I10" i="116"/>
  <c r="J10" i="116"/>
  <c r="H3" i="116"/>
  <c r="L5" i="116"/>
  <c r="L15" i="116"/>
  <c r="C14" i="116"/>
  <c r="A4" i="116"/>
  <c r="H17" i="116"/>
  <c r="G14" i="116"/>
</calcChain>
</file>

<file path=xl/comments1.xml><?xml version="1.0" encoding="utf-8"?>
<comments xmlns="http://schemas.openxmlformats.org/spreadsheetml/2006/main">
  <authors>
    <author>Priego, Armando</author>
  </authors>
  <commentList>
    <comment ref="EI3" authorId="0" shapeId="0">
      <text>
        <r>
          <rPr>
            <b/>
            <sz val="9"/>
            <color indexed="81"/>
            <rFont val="Tahoma"/>
            <family val="2"/>
          </rPr>
          <t>Priego, Armando:</t>
        </r>
        <r>
          <rPr>
            <sz val="9"/>
            <color indexed="81"/>
            <rFont val="Tahoma"/>
            <family val="2"/>
          </rPr>
          <t xml:space="preserve">
Purchasing needs to setup</t>
        </r>
      </text>
    </comment>
    <comment ref="Y5" authorId="0" shapeId="0">
      <text>
        <r>
          <rPr>
            <b/>
            <sz val="9"/>
            <color indexed="81"/>
            <rFont val="Tahoma"/>
            <family val="2"/>
          </rPr>
          <t>Priego, Armando:</t>
        </r>
        <r>
          <rPr>
            <sz val="9"/>
            <color indexed="81"/>
            <rFont val="Tahoma"/>
            <family val="2"/>
          </rPr>
          <t xml:space="preserve">
Will setup the A,b, c fields. Will be a finance field. May link to other cycle counting fields.</t>
        </r>
      </text>
    </comment>
    <comment ref="EK5" authorId="0" shapeId="0">
      <text>
        <r>
          <rPr>
            <b/>
            <sz val="9"/>
            <color indexed="81"/>
            <rFont val="Tahoma"/>
            <family val="2"/>
          </rPr>
          <t>Priego, Armando:</t>
        </r>
        <r>
          <rPr>
            <sz val="9"/>
            <color indexed="81"/>
            <rFont val="Tahoma"/>
            <family val="2"/>
          </rPr>
          <t xml:space="preserve">
what you want to pay in?</t>
        </r>
      </text>
    </comment>
    <comment ref="EL5" authorId="0" shapeId="0">
      <text>
        <r>
          <rPr>
            <b/>
            <sz val="9"/>
            <color indexed="81"/>
            <rFont val="Tahoma"/>
            <family val="2"/>
          </rPr>
          <t>Priego, Armando:</t>
        </r>
        <r>
          <rPr>
            <sz val="9"/>
            <color indexed="81"/>
            <rFont val="Tahoma"/>
            <family val="2"/>
          </rPr>
          <t xml:space="preserve">
table is the part number.  </t>
        </r>
      </text>
    </comment>
    <comment ref="EM5" authorId="0" shapeId="0">
      <text>
        <r>
          <rPr>
            <b/>
            <sz val="9"/>
            <color indexed="81"/>
            <rFont val="Tahoma"/>
            <family val="2"/>
          </rPr>
          <t>Priego, Armando:</t>
        </r>
        <r>
          <rPr>
            <sz val="9"/>
            <color indexed="81"/>
            <rFont val="Tahoma"/>
            <family val="2"/>
          </rPr>
          <t xml:space="preserve">
Account selection is to buy from difference sources at different prices</t>
        </r>
      </text>
    </comment>
    <comment ref="EN5" authorId="0" shapeId="0">
      <text>
        <r>
          <rPr>
            <b/>
            <sz val="9"/>
            <color indexed="81"/>
            <rFont val="Tahoma"/>
            <family val="2"/>
          </rPr>
          <t>Priego, Armando:</t>
        </r>
        <r>
          <rPr>
            <sz val="9"/>
            <color indexed="81"/>
            <rFont val="Tahoma"/>
            <family val="2"/>
          </rPr>
          <t xml:space="preserve">
Defaults from purchasing unit
</t>
        </r>
      </text>
    </comment>
    <comment ref="EO5" authorId="0" shapeId="0">
      <text>
        <r>
          <rPr>
            <b/>
            <sz val="9"/>
            <color indexed="81"/>
            <rFont val="Tahoma"/>
            <family val="2"/>
          </rPr>
          <t>Priego, Armando:</t>
        </r>
        <r>
          <rPr>
            <sz val="9"/>
            <color indexed="81"/>
            <rFont val="Tahoma"/>
            <family val="2"/>
          </rPr>
          <t xml:space="preserve">
always have checked - this will tell the system to look for the cheapest active price</t>
        </r>
      </text>
    </comment>
    <comment ref="EP5" authorId="0" shapeId="0">
      <text>
        <r>
          <rPr>
            <b/>
            <sz val="9"/>
            <color indexed="81"/>
            <rFont val="Tahoma"/>
            <family val="2"/>
          </rPr>
          <t>Priego, Armando:</t>
        </r>
        <r>
          <rPr>
            <sz val="9"/>
            <color indexed="81"/>
            <rFont val="Tahoma"/>
            <family val="2"/>
          </rPr>
          <t xml:space="preserve">
Setup pricing dates</t>
        </r>
      </text>
    </comment>
  </commentList>
</comments>
</file>

<file path=xl/comments2.xml><?xml version="1.0" encoding="utf-8"?>
<comments xmlns="http://schemas.openxmlformats.org/spreadsheetml/2006/main">
  <authors>
    <author>Priego, Armando</author>
    <author>Jeff Pautz</author>
    <author>Jeffrey S. Pautz</author>
  </authors>
  <commentList>
    <comment ref="DX2" authorId="0" shapeId="0">
      <text>
        <r>
          <rPr>
            <b/>
            <sz val="9"/>
            <color indexed="81"/>
            <rFont val="Tahoma"/>
            <family val="2"/>
          </rPr>
          <t>Priego, Armando:</t>
        </r>
        <r>
          <rPr>
            <sz val="9"/>
            <color indexed="81"/>
            <rFont val="Tahoma"/>
            <family val="2"/>
          </rPr>
          <t xml:space="preserve">
Defaulted from format in system</t>
        </r>
      </text>
    </comment>
    <comment ref="EO2" authorId="0" shapeId="0">
      <text>
        <r>
          <rPr>
            <b/>
            <sz val="9"/>
            <color indexed="81"/>
            <rFont val="Tahoma"/>
            <family val="2"/>
          </rPr>
          <t>Priego, Armando:</t>
        </r>
        <r>
          <rPr>
            <sz val="9"/>
            <color indexed="81"/>
            <rFont val="Tahoma"/>
            <family val="2"/>
          </rPr>
          <t xml:space="preserve">
Purchasing needs to setup</t>
        </r>
      </text>
    </comment>
    <comment ref="AE3" authorId="0" shapeId="0">
      <text>
        <r>
          <rPr>
            <b/>
            <sz val="9"/>
            <color indexed="81"/>
            <rFont val="Tahoma"/>
            <family val="2"/>
          </rPr>
          <t>Priego, Armando:</t>
        </r>
        <r>
          <rPr>
            <sz val="9"/>
            <color indexed="81"/>
            <rFont val="Tahoma"/>
            <family val="2"/>
          </rPr>
          <t xml:space="preserve">
Only for items that we sell.  MFG will need to fill out</t>
        </r>
      </text>
    </comment>
    <comment ref="AY3" authorId="0" shapeId="0">
      <text>
        <r>
          <rPr>
            <b/>
            <sz val="9"/>
            <color indexed="81"/>
            <rFont val="Tahoma"/>
            <family val="2"/>
          </rPr>
          <t>Priego, Armando:</t>
        </r>
        <r>
          <rPr>
            <sz val="9"/>
            <color indexed="81"/>
            <rFont val="Tahoma"/>
            <family val="2"/>
          </rPr>
          <t xml:space="preserve">
Make a reference for the Sales Unit and Conversion back to the Inventory unit of measure so that no one touches this field</t>
        </r>
      </text>
    </comment>
    <comment ref="BB3" authorId="0" shapeId="0">
      <text>
        <r>
          <rPr>
            <b/>
            <sz val="9"/>
            <color indexed="81"/>
            <rFont val="Tahoma"/>
            <family val="2"/>
          </rPr>
          <t>Priego, Armando:</t>
        </r>
        <r>
          <rPr>
            <sz val="9"/>
            <color indexed="81"/>
            <rFont val="Tahoma"/>
            <family val="2"/>
          </rPr>
          <t xml:space="preserve">
Production Pool and Production Group are only required on BOM items</t>
        </r>
      </text>
    </comment>
    <comment ref="DL3" authorId="0" shapeId="0">
      <text>
        <r>
          <rPr>
            <b/>
            <sz val="9"/>
            <color indexed="81"/>
            <rFont val="Tahoma"/>
            <family val="2"/>
          </rPr>
          <t>Priego, Armando:</t>
        </r>
        <r>
          <rPr>
            <sz val="9"/>
            <color indexed="81"/>
            <rFont val="Tahoma"/>
            <family val="2"/>
          </rPr>
          <t xml:space="preserve">
Needed for the BOM, will cause errors in RFSmart if they try to execute orders without these fields set.  MFG will need to set prior to cutting any orders.</t>
        </r>
      </text>
    </comment>
    <comment ref="DN3" authorId="0" shapeId="0">
      <text>
        <r>
          <rPr>
            <b/>
            <sz val="9"/>
            <color indexed="81"/>
            <rFont val="Tahoma"/>
            <family val="2"/>
          </rPr>
          <t>Priego, Armando:</t>
        </r>
        <r>
          <rPr>
            <sz val="9"/>
            <color indexed="81"/>
            <rFont val="Tahoma"/>
            <family val="2"/>
          </rPr>
          <t xml:space="preserve">
For MFG/Warehouse to fill out upon items getting received and stored.</t>
        </r>
      </text>
    </comment>
    <comment ref="A5" authorId="0" shapeId="0">
      <text>
        <r>
          <rPr>
            <b/>
            <sz val="9"/>
            <color indexed="81"/>
            <rFont val="Tahoma"/>
            <family val="2"/>
          </rPr>
          <t>Priego, Armando:</t>
        </r>
        <r>
          <rPr>
            <sz val="9"/>
            <color indexed="81"/>
            <rFont val="Tahoma"/>
            <family val="2"/>
          </rPr>
          <t xml:space="preserve">
Assigned by R&amp;D</t>
        </r>
      </text>
    </comment>
    <comment ref="B5" authorId="1" shapeId="0">
      <text>
        <r>
          <rPr>
            <b/>
            <sz val="9"/>
            <color indexed="81"/>
            <rFont val="Tahoma"/>
            <family val="2"/>
          </rPr>
          <t>Jeff Pautz:</t>
        </r>
        <r>
          <rPr>
            <sz val="9"/>
            <color indexed="81"/>
            <rFont val="Tahoma"/>
            <family val="2"/>
          </rPr>
          <t xml:space="preserve">
This description will print on all documentation (Pos, packing lists, invoices, etc). Descriptions should be in ALL CAPS
Defined by R&amp;D - but a process is needed to determine this. Pull from NPD BOM Form. Need to develop a standard.</t>
        </r>
      </text>
    </comment>
    <comment ref="D5" authorId="1" shapeId="0">
      <text>
        <r>
          <rPr>
            <b/>
            <sz val="9"/>
            <color indexed="81"/>
            <rFont val="Tahoma"/>
            <family val="2"/>
          </rPr>
          <t>Jeff Pautz:</t>
        </r>
        <r>
          <rPr>
            <sz val="9"/>
            <color indexed="81"/>
            <rFont val="Tahoma"/>
            <family val="2"/>
          </rPr>
          <t xml:space="preserve">
Item - all inventoriable items (All 3rd party items)
BOM - Repair BOMs only (must be ITEM in 044)
Service - Non-balancing items (Commodity PO must be service item types)</t>
        </r>
      </text>
    </comment>
    <comment ref="E5" authorId="0" shapeId="0">
      <text>
        <r>
          <rPr>
            <b/>
            <sz val="9"/>
            <color indexed="81"/>
            <rFont val="Tahoma"/>
            <family val="2"/>
          </rPr>
          <t>Priego, Armando:</t>
        </r>
        <r>
          <rPr>
            <sz val="9"/>
            <color indexed="81"/>
            <rFont val="Tahoma"/>
            <family val="2"/>
          </rPr>
          <t xml:space="preserve">
Will become a MFG field to fill out. Will be linked to routers and WIPs. 
Does not currently exist in BPCS.
For any MFG items, it will be MFG to fill out. For any 3rd party it will be Purchasing. For any service items it will be Finance</t>
        </r>
      </text>
    </comment>
    <comment ref="G5" authorId="1" shapeId="0">
      <text>
        <r>
          <rPr>
            <b/>
            <sz val="9"/>
            <color indexed="81"/>
            <rFont val="Tahoma"/>
            <family val="2"/>
          </rPr>
          <t>Jeff Pautz:</t>
        </r>
        <r>
          <rPr>
            <sz val="9"/>
            <color indexed="81"/>
            <rFont val="Tahoma"/>
            <family val="2"/>
          </rPr>
          <t xml:space="preserve">
Contact Corporate Tax Department
Talk to Bob and Sue (at Corporate) to determine what hard coding can happen.</t>
        </r>
      </text>
    </comment>
    <comment ref="I5" authorId="0" shapeId="0">
      <text>
        <r>
          <rPr>
            <b/>
            <sz val="9"/>
            <color indexed="81"/>
            <rFont val="Tahoma"/>
            <family val="2"/>
          </rPr>
          <t>Priego, Armando:</t>
        </r>
        <r>
          <rPr>
            <sz val="9"/>
            <color indexed="81"/>
            <rFont val="Tahoma"/>
            <family val="2"/>
          </rPr>
          <t xml:space="preserve">
Finance field</t>
        </r>
      </text>
    </comment>
    <comment ref="K5" authorId="1" shapeId="0">
      <text>
        <r>
          <rPr>
            <b/>
            <sz val="9"/>
            <color indexed="81"/>
            <rFont val="Tahoma"/>
            <family val="2"/>
          </rPr>
          <t>Jeff Pautz:</t>
        </r>
        <r>
          <rPr>
            <sz val="9"/>
            <color indexed="81"/>
            <rFont val="Tahoma"/>
            <family val="2"/>
          </rPr>
          <t xml:space="preserve">
The options with quarantine will generate a quarantine order for all receipts.
Service - used for service item types only
If it has a "Q" will issue quanrantine upon PO receipt. 
Last two arent used currently.</t>
        </r>
      </text>
    </comment>
    <comment ref="M5" authorId="1" shapeId="0">
      <text>
        <r>
          <rPr>
            <b/>
            <sz val="9"/>
            <color indexed="81"/>
            <rFont val="Tahoma"/>
            <family val="2"/>
          </rPr>
          <t>Jeff Pautz:</t>
        </r>
        <r>
          <rPr>
            <sz val="9"/>
            <color indexed="81"/>
            <rFont val="Tahoma"/>
            <family val="2"/>
          </rPr>
          <t xml:space="preserve">
If BOM must be filled out by Ops
If item filled out by Procurement (auto load from NPD BOM)
Level of inventory control (batch = lot).
All ITEMs must at least be Warehouse - Location
Defines to what level we are tracking. Everything is currently at least WL. 
Serial = serial controlled
Batch = lot control
Check procedure to understand risk and how it is set.</t>
        </r>
      </text>
    </comment>
    <comment ref="O5" authorId="1" shapeId="0">
      <text>
        <r>
          <rPr>
            <b/>
            <sz val="9"/>
            <color indexed="81"/>
            <rFont val="Tahoma"/>
            <family val="2"/>
          </rPr>
          <t>Jeff Pautz:</t>
        </r>
        <r>
          <rPr>
            <sz val="9"/>
            <color indexed="81"/>
            <rFont val="Tahoma"/>
            <family val="2"/>
          </rPr>
          <t xml:space="preserve">
Use Period 15 for manufactured items and repair parts, use Period 30 for purchased items where POs are placed monthly.  Use Period 7 for items stocked in Product Service.
Defines for MRP how we group demand together. 
Manual is discontinued.
Will have M and P.  M is for manufacturing grouping.  P is for purchasing.  MFG will determine based on how demand is incoming. If demand comes in as part </t>
        </r>
      </text>
    </comment>
    <comment ref="Q5" authorId="0" shapeId="0">
      <text>
        <r>
          <rPr>
            <b/>
            <sz val="9"/>
            <color indexed="81"/>
            <rFont val="Tahoma"/>
            <family val="2"/>
          </rPr>
          <t>Priego, Armando:</t>
        </r>
        <r>
          <rPr>
            <sz val="9"/>
            <color indexed="81"/>
            <rFont val="Tahoma"/>
            <family val="2"/>
          </rPr>
          <t xml:space="preserve">
Batch Auto - auto batch number based on workload 
We only use the batch auto in 006.</t>
        </r>
      </text>
    </comment>
    <comment ref="R5" authorId="1" shapeId="0">
      <text>
        <r>
          <rPr>
            <b/>
            <sz val="9"/>
            <color indexed="81"/>
            <rFont val="Tahoma"/>
            <family val="2"/>
          </rPr>
          <t>Jeff Pautz:</t>
        </r>
        <r>
          <rPr>
            <sz val="9"/>
            <color indexed="81"/>
            <rFont val="Tahoma"/>
            <family val="2"/>
          </rPr>
          <t xml:space="preserve">
Buyer or planner responsible for the supply of inventory
Tried to link up Buyer groups to 004. 
D06 = for Preventive
then  B or P for Buyer or Planner.
Go to table and go to main table setup to alter. Can create new Buyer groups in main table form.
</t>
        </r>
      </text>
    </comment>
    <comment ref="T5" authorId="0" shapeId="0">
      <text>
        <r>
          <rPr>
            <b/>
            <sz val="9"/>
            <color indexed="81"/>
            <rFont val="Tahoma"/>
            <family val="2"/>
          </rPr>
          <t>Priego, Armando:</t>
        </r>
        <r>
          <rPr>
            <sz val="9"/>
            <color indexed="81"/>
            <rFont val="Tahoma"/>
            <family val="2"/>
          </rPr>
          <t xml:space="preserve">
Finance, may be able to hard code.
 Right click -&gt; go to main table, export.
</t>
        </r>
      </text>
    </comment>
    <comment ref="V5" authorId="1" shapeId="0">
      <text>
        <r>
          <rPr>
            <b/>
            <sz val="9"/>
            <color indexed="81"/>
            <rFont val="Tahoma"/>
            <family val="2"/>
          </rPr>
          <t>Jeff Pautz:</t>
        </r>
        <r>
          <rPr>
            <sz val="9"/>
            <color indexed="81"/>
            <rFont val="Tahoma"/>
            <family val="2"/>
          </rPr>
          <t xml:space="preserve">
Use NO DLR for repair parts that are not sold to dealers, all else should be BLANK</t>
        </r>
      </text>
    </comment>
    <comment ref="X5" authorId="1" shapeId="0">
      <text>
        <r>
          <rPr>
            <b/>
            <sz val="9"/>
            <color indexed="81"/>
            <rFont val="Tahoma"/>
            <family val="2"/>
          </rPr>
          <t>Jeff Pautz:</t>
        </r>
        <r>
          <rPr>
            <sz val="9"/>
            <color indexed="81"/>
            <rFont val="Tahoma"/>
            <family val="2"/>
          </rPr>
          <t xml:space="preserve">
If Dimension Group contains Batch, then FIFO must be either Manufacturing Date order (if no expiration date) or Expiration Date Order, otherwise Not Applicable.
If it has an expiration date, then it would be expiration date order.
CAN HARD CODE</t>
        </r>
      </text>
    </comment>
    <comment ref="Y5" authorId="1" shapeId="0">
      <text>
        <r>
          <rPr>
            <b/>
            <sz val="9"/>
            <color indexed="81"/>
            <rFont val="Tahoma"/>
            <family val="2"/>
          </rPr>
          <t>Jeff Pautz:</t>
        </r>
        <r>
          <rPr>
            <sz val="9"/>
            <color indexed="81"/>
            <rFont val="Tahoma"/>
            <family val="2"/>
          </rPr>
          <t xml:space="preserve">
Choose the appropriate shelf life and if it is a finished good or intermediary.  Choose No Shelf life for items that have none.
Intermediate is only for interco type items. </t>
        </r>
      </text>
    </comment>
    <comment ref="AA5" authorId="0" shapeId="0">
      <text>
        <r>
          <rPr>
            <b/>
            <sz val="9"/>
            <color indexed="81"/>
            <rFont val="Tahoma"/>
            <family val="2"/>
          </rPr>
          <t>Priego, Armando:</t>
        </r>
        <r>
          <rPr>
            <sz val="9"/>
            <color indexed="81"/>
            <rFont val="Tahoma"/>
            <family val="2"/>
          </rPr>
          <t xml:space="preserve">
Will setup the A,b, c fields. Will be a finance field. May link to other cycle counting fields.</t>
        </r>
      </text>
    </comment>
    <comment ref="AB5" authorId="1" shapeId="0">
      <text>
        <r>
          <rPr>
            <b/>
            <sz val="9"/>
            <color indexed="81"/>
            <rFont val="Tahoma"/>
            <family val="2"/>
          </rPr>
          <t>Jeff Pautz:</t>
        </r>
        <r>
          <rPr>
            <sz val="9"/>
            <color indexed="81"/>
            <rFont val="Tahoma"/>
            <family val="2"/>
          </rPr>
          <t xml:space="preserve">
The unit of measure in which the item will be stocked.  Normally EACH
Should be in the lowest unit of measure.</t>
        </r>
      </text>
    </comment>
    <comment ref="AD5" authorId="0" shapeId="0">
      <text>
        <r>
          <rPr>
            <b/>
            <sz val="9"/>
            <color indexed="81"/>
            <rFont val="Tahoma"/>
            <family val="2"/>
          </rPr>
          <t>Priego, Armando:</t>
        </r>
        <r>
          <rPr>
            <sz val="9"/>
            <color indexed="81"/>
            <rFont val="Tahoma"/>
            <family val="2"/>
          </rPr>
          <t xml:space="preserve">
Must always be checked to selected the last purchase price
Not linked to trade agreement.  Linked to last paid invoice price.</t>
        </r>
      </text>
    </comment>
    <comment ref="AE5" authorId="0" shapeId="0">
      <text>
        <r>
          <rPr>
            <b/>
            <sz val="9"/>
            <color indexed="81"/>
            <rFont val="Tahoma"/>
            <family val="2"/>
          </rPr>
          <t>Priego, Armando:</t>
        </r>
        <r>
          <rPr>
            <sz val="9"/>
            <color indexed="81"/>
            <rFont val="Tahoma"/>
            <family val="2"/>
          </rPr>
          <t xml:space="preserve">
Weight per inventory unit
May not have until the end of the validation build
ONLY REQUIRED FOR SELLABLE ITEMS</t>
        </r>
      </text>
    </comment>
    <comment ref="AM5" authorId="1" shapeId="0">
      <text>
        <r>
          <rPr>
            <b/>
            <sz val="9"/>
            <color indexed="81"/>
            <rFont val="Tahoma"/>
            <family val="2"/>
          </rPr>
          <t>Jeff Pautz:</t>
        </r>
        <r>
          <rPr>
            <sz val="9"/>
            <color indexed="81"/>
            <rFont val="Tahoma"/>
            <family val="2"/>
          </rPr>
          <t xml:space="preserve">
Check with the warehouse manager to determine if the item is HAZMAT and the classification that is used later in this template
based on transportation shipment hazmat. Need Warehouse input for any chemicals</t>
        </r>
      </text>
    </comment>
    <comment ref="AN5" authorId="0" shapeId="0">
      <text>
        <r>
          <rPr>
            <b/>
            <sz val="9"/>
            <color indexed="81"/>
            <rFont val="Tahoma"/>
            <family val="2"/>
          </rPr>
          <t>Priego, Armando:</t>
        </r>
        <r>
          <rPr>
            <sz val="9"/>
            <color indexed="81"/>
            <rFont val="Tahoma"/>
            <family val="2"/>
          </rPr>
          <t xml:space="preserve">
Needed on all formulated products</t>
        </r>
      </text>
    </comment>
    <comment ref="AP5" authorId="0" shapeId="0">
      <text>
        <r>
          <rPr>
            <b/>
            <sz val="9"/>
            <color indexed="81"/>
            <rFont val="Tahoma"/>
            <family val="2"/>
          </rPr>
          <t>Priego, Armando:</t>
        </r>
        <r>
          <rPr>
            <sz val="9"/>
            <color indexed="81"/>
            <rFont val="Tahoma"/>
            <family val="2"/>
          </rPr>
          <t xml:space="preserve">
May not need to manage shipments </t>
        </r>
      </text>
    </comment>
    <comment ref="AQ5" authorId="0" shapeId="0">
      <text>
        <r>
          <rPr>
            <b/>
            <sz val="9"/>
            <color indexed="81"/>
            <rFont val="Tahoma"/>
            <family val="2"/>
          </rPr>
          <t>Priego, Armando:</t>
        </r>
        <r>
          <rPr>
            <sz val="9"/>
            <color indexed="81"/>
            <rFont val="Tahoma"/>
            <family val="2"/>
          </rPr>
          <t xml:space="preserve">
For shipments if we wanted to map the SDS number to shipments.</t>
        </r>
      </text>
    </comment>
    <comment ref="AR5" authorId="1" shapeId="0">
      <text>
        <r>
          <rPr>
            <b/>
            <sz val="9"/>
            <color indexed="81"/>
            <rFont val="Tahoma"/>
            <family val="2"/>
          </rPr>
          <t>Jeff Pautz:</t>
        </r>
        <r>
          <rPr>
            <sz val="9"/>
            <color indexed="81"/>
            <rFont val="Tahoma"/>
            <family val="2"/>
          </rPr>
          <t xml:space="preserve">
The unit of measure in which the item is purchased.  If not the same as the stocking unit of measure, a conversion factor is required.
Go to unit of measure under setup and select "New"</t>
        </r>
      </text>
    </comment>
    <comment ref="AU5" authorId="0" shapeId="0">
      <text>
        <r>
          <rPr>
            <b/>
            <sz val="9"/>
            <color indexed="81"/>
            <rFont val="Tahoma"/>
            <family val="2"/>
          </rPr>
          <t>Priego, Armando:</t>
        </r>
        <r>
          <rPr>
            <sz val="9"/>
            <color indexed="81"/>
            <rFont val="Tahoma"/>
            <family val="2"/>
          </rPr>
          <t xml:space="preserve">
For purchased items - based on the values in spreadsheet I sent to Bob.  Hard code.</t>
        </r>
      </text>
    </comment>
    <comment ref="AW5" authorId="0" shapeId="0">
      <text>
        <r>
          <rPr>
            <b/>
            <sz val="9"/>
            <color indexed="81"/>
            <rFont val="Tahoma"/>
            <family val="2"/>
          </rPr>
          <t>Priego, Armando:</t>
        </r>
        <r>
          <rPr>
            <sz val="9"/>
            <color indexed="81"/>
            <rFont val="Tahoma"/>
            <family val="2"/>
          </rPr>
          <t xml:space="preserve">
Andy Sabo list.  </t>
        </r>
      </text>
    </comment>
    <comment ref="AX5" authorId="0" shapeId="0">
      <text>
        <r>
          <rPr>
            <b/>
            <sz val="9"/>
            <color indexed="81"/>
            <rFont val="Tahoma"/>
            <family val="2"/>
          </rPr>
          <t>Priego, Armando:</t>
        </r>
        <r>
          <rPr>
            <sz val="9"/>
            <color indexed="81"/>
            <rFont val="Tahoma"/>
            <family val="2"/>
          </rPr>
          <t xml:space="preserve">
Will normally be stocking unit.</t>
        </r>
      </text>
    </comment>
    <comment ref="AY5" authorId="1" shapeId="0">
      <text>
        <r>
          <rPr>
            <b/>
            <sz val="9"/>
            <color indexed="81"/>
            <rFont val="Tahoma"/>
            <family val="2"/>
          </rPr>
          <t>Jeff Pautz:</t>
        </r>
        <r>
          <rPr>
            <sz val="9"/>
            <color indexed="81"/>
            <rFont val="Tahoma"/>
            <family val="2"/>
          </rPr>
          <t xml:space="preserve">
The unit of measure in which the item is sold. If not the same as the stocking unit of measure, a conversion factor is required.</t>
        </r>
      </text>
    </comment>
    <comment ref="BB5" authorId="0" shapeId="0">
      <text>
        <r>
          <rPr>
            <b/>
            <sz val="9"/>
            <color indexed="81"/>
            <rFont val="Tahoma"/>
            <family val="2"/>
          </rPr>
          <t>Priego, Armando:</t>
        </r>
        <r>
          <rPr>
            <sz val="9"/>
            <color indexed="81"/>
            <rFont val="Tahoma"/>
            <family val="2"/>
          </rPr>
          <t xml:space="preserve">
What printer we want items to go to? </t>
        </r>
      </text>
    </comment>
    <comment ref="BC5" authorId="0" shapeId="0">
      <text>
        <r>
          <rPr>
            <b/>
            <sz val="9"/>
            <color indexed="81"/>
            <rFont val="Tahoma"/>
            <family val="2"/>
          </rPr>
          <t>Priego, Armando:</t>
        </r>
        <r>
          <rPr>
            <sz val="9"/>
            <color indexed="81"/>
            <rFont val="Tahoma"/>
            <family val="2"/>
          </rPr>
          <t xml:space="preserve">
May not use...</t>
        </r>
      </text>
    </comment>
    <comment ref="BD5" authorId="0" shapeId="0">
      <text>
        <r>
          <rPr>
            <b/>
            <sz val="9"/>
            <color indexed="81"/>
            <rFont val="Tahoma"/>
            <family val="2"/>
          </rPr>
          <t>Priego, Armando:</t>
        </r>
        <r>
          <rPr>
            <sz val="9"/>
            <color indexed="81"/>
            <rFont val="Tahoma"/>
            <family val="2"/>
          </rPr>
          <t xml:space="preserve">
Tells you when you pick items.  Start = pick at start of order, Finish = pick at the end of order, Manual = non balancing items(SERVICE ITEMS).  Needs to be set prior to cutting a production order.
Anything batch controlled with be "start".  Anything picked directly from the warehouse will be "start".  Anything else we want to make sure is here we will set as start. 
Hard code
REQUIRED FOR ALL ITEMS</t>
        </r>
      </text>
    </comment>
    <comment ref="BE5" authorId="1" shapeId="0">
      <text>
        <r>
          <rPr>
            <b/>
            <sz val="9"/>
            <color indexed="81"/>
            <rFont val="Tahoma"/>
            <family val="2"/>
          </rPr>
          <t>Jeff Pautz:</t>
        </r>
        <r>
          <rPr>
            <sz val="9"/>
            <color indexed="81"/>
            <rFont val="Tahoma"/>
            <family val="2"/>
          </rPr>
          <t xml:space="preserve">
The vendor that will supply this to DNA.  For DPD manufactured items, select DENTSPLY PROFESSIONAL DIV
For 006 environment, system will always plan to primary vendor.
 For interco items in 006 will still be DNA purchases. </t>
        </r>
      </text>
    </comment>
    <comment ref="BG5" authorId="0" shapeId="0">
      <text>
        <r>
          <rPr>
            <b/>
            <sz val="9"/>
            <color indexed="81"/>
            <rFont val="Tahoma"/>
            <family val="2"/>
          </rPr>
          <t>Priego, Armando:</t>
        </r>
        <r>
          <rPr>
            <sz val="9"/>
            <color indexed="81"/>
            <rFont val="Tahoma"/>
            <family val="2"/>
          </rPr>
          <t xml:space="preserve">
If Med device = yes, then need to fill out all this informaiton.  If no = then hard coded into the system using default values.</t>
        </r>
      </text>
    </comment>
    <comment ref="BK5" authorId="1" shapeId="0">
      <text>
        <r>
          <rPr>
            <b/>
            <sz val="9"/>
            <color indexed="81"/>
            <rFont val="Tahoma"/>
            <family val="2"/>
          </rPr>
          <t>Jeff Pautz:</t>
        </r>
        <r>
          <rPr>
            <sz val="9"/>
            <color indexed="81"/>
            <rFont val="Tahoma"/>
            <family val="2"/>
          </rPr>
          <t xml:space="preserve">
ICO - Intecompany
3P - 3rd party
NA for items manufactured at Smile Way</t>
        </r>
      </text>
    </comment>
    <comment ref="BM5" authorId="1" shapeId="0">
      <text>
        <r>
          <rPr>
            <b/>
            <sz val="9"/>
            <color indexed="81"/>
            <rFont val="Tahoma"/>
            <family val="2"/>
          </rPr>
          <t>Jeff Pautz:</t>
        </r>
        <r>
          <rPr>
            <sz val="9"/>
            <color indexed="81"/>
            <rFont val="Tahoma"/>
            <family val="2"/>
          </rPr>
          <t xml:space="preserve">
Choose New Product for components and subassemblies that have no drawing in the Document Control system yet (CHO has not been released) and for finished goods that have not been released for sale via the GIP S5 stage gate.
Setting all new items under Active. When creating skeleton items it would be under new product.</t>
        </r>
      </text>
    </comment>
    <comment ref="BN5" authorId="2" shapeId="0">
      <text>
        <r>
          <rPr>
            <b/>
            <sz val="9"/>
            <color indexed="81"/>
            <rFont val="Tahoma"/>
            <family val="2"/>
          </rPr>
          <t>Jeffrey S. Pautz:</t>
        </r>
        <r>
          <rPr>
            <sz val="9"/>
            <color indexed="81"/>
            <rFont val="Tahoma"/>
            <family val="2"/>
          </rPr>
          <t xml:space="preserve">
Drawing / specification and revision number  (B 12345 Rev 5)</t>
        </r>
      </text>
    </comment>
    <comment ref="BO5" authorId="2" shapeId="0">
      <text>
        <r>
          <rPr>
            <b/>
            <sz val="9"/>
            <color indexed="81"/>
            <rFont val="Tahoma"/>
            <family val="2"/>
          </rPr>
          <t>Jeffrey S. Pautz:</t>
        </r>
        <r>
          <rPr>
            <sz val="9"/>
            <color indexed="81"/>
            <rFont val="Tahoma"/>
            <family val="2"/>
          </rPr>
          <t xml:space="preserve">
HTS Code obtained from the vendor and verified by the warehouse manager</t>
        </r>
      </text>
    </comment>
    <comment ref="BQ5" authorId="0" shapeId="0">
      <text>
        <r>
          <rPr>
            <b/>
            <sz val="9"/>
            <color indexed="81"/>
            <rFont val="Tahoma"/>
            <family val="2"/>
          </rPr>
          <t>Priego, Armando:</t>
        </r>
        <r>
          <rPr>
            <sz val="9"/>
            <color indexed="81"/>
            <rFont val="Tahoma"/>
            <family val="2"/>
          </rPr>
          <t xml:space="preserve">
Not currently in IM template.  Need to setup
Not sure if we will need any other items.</t>
        </r>
      </text>
    </comment>
    <comment ref="BR5" authorId="2" shapeId="0">
      <text>
        <r>
          <rPr>
            <b/>
            <sz val="9"/>
            <color indexed="81"/>
            <rFont val="Tahoma"/>
            <family val="2"/>
          </rPr>
          <t>Jeffrey S. Pautz:</t>
        </r>
        <r>
          <rPr>
            <sz val="9"/>
            <color indexed="81"/>
            <rFont val="Tahoma"/>
            <family val="2"/>
          </rPr>
          <t xml:space="preserve">
Country of Origin
Will need be needed for Procurement and Operations.  All Procurement items are for purchased items, any MFG items are USA.</t>
        </r>
      </text>
    </comment>
    <comment ref="BV5" authorId="0" shapeId="0">
      <text>
        <r>
          <rPr>
            <b/>
            <sz val="9"/>
            <color indexed="81"/>
            <rFont val="Tahoma"/>
            <family val="2"/>
          </rPr>
          <t>Priego, Armando:</t>
        </r>
        <r>
          <rPr>
            <sz val="9"/>
            <color indexed="81"/>
            <rFont val="Tahoma"/>
            <family val="2"/>
          </rPr>
          <t xml:space="preserve">
will always be populated for BOM items.  Depends on what department is manufacturing the item.
ANUJ: 
REQUIRED FOR ITEM TYPS AS BOM AND SERVICE</t>
        </r>
      </text>
    </comment>
    <comment ref="BW5" authorId="0" shapeId="0">
      <text>
        <r>
          <rPr>
            <b/>
            <sz val="9"/>
            <color indexed="81"/>
            <rFont val="Tahoma"/>
            <family val="2"/>
          </rPr>
          <t>Priego, Armando:</t>
        </r>
        <r>
          <rPr>
            <sz val="9"/>
            <color indexed="81"/>
            <rFont val="Tahoma"/>
            <family val="2"/>
          </rPr>
          <t xml:space="preserve">
For BOM item types - for all else will be blank.  If a commodity code it will require input as well.
HARDCODE - if BOM item type, 030 goes into this field</t>
        </r>
      </text>
    </comment>
    <comment ref="BX5" authorId="0" shapeId="0">
      <text>
        <r>
          <rPr>
            <b/>
            <sz val="9"/>
            <color indexed="81"/>
            <rFont val="Tahoma"/>
            <family val="2"/>
          </rPr>
          <t>Priego, Armando:</t>
        </r>
        <r>
          <rPr>
            <sz val="9"/>
            <color indexed="81"/>
            <rFont val="Tahoma"/>
            <family val="2"/>
          </rPr>
          <t xml:space="preserve">
Link to the vendor field.  If Interco vendor pull code otherwise blank.</t>
        </r>
      </text>
    </comment>
    <comment ref="BZ5" authorId="0" shapeId="0">
      <text>
        <r>
          <rPr>
            <b/>
            <sz val="9"/>
            <color indexed="81"/>
            <rFont val="Tahoma"/>
            <family val="2"/>
          </rPr>
          <t>Priego, Armando:</t>
        </r>
        <r>
          <rPr>
            <sz val="9"/>
            <color indexed="81"/>
            <rFont val="Tahoma"/>
            <family val="2"/>
          </rPr>
          <t xml:space="preserve">
Filled out on all items and BOMs.  For only non-service type items.
Check with finance if there is logic that can be derived from this field to automatically populate</t>
        </r>
      </text>
    </comment>
    <comment ref="CB5" authorId="2" shapeId="0">
      <text>
        <r>
          <rPr>
            <b/>
            <sz val="9"/>
            <color indexed="81"/>
            <rFont val="Tahoma"/>
            <family val="2"/>
          </rPr>
          <t>Jeffrey S. Pautz:</t>
        </r>
        <r>
          <rPr>
            <sz val="9"/>
            <color indexed="81"/>
            <rFont val="Tahoma"/>
            <family val="2"/>
          </rPr>
          <t xml:space="preserve">
Location that owns the design / commercialization
Anything that is contract manufacturing this will be anything that is being Cmed for. 
Ask if the product will be built for another division, if yes, then we need to fill this out, if anwser is no then it is always 006
Could potentially be MFG field</t>
        </r>
      </text>
    </comment>
    <comment ref="CC5" authorId="2" shapeId="0">
      <text>
        <r>
          <rPr>
            <b/>
            <sz val="9"/>
            <color indexed="81"/>
            <rFont val="Tahoma"/>
            <family val="2"/>
          </rPr>
          <t>Jeffrey S. Pautz:</t>
        </r>
        <r>
          <rPr>
            <sz val="9"/>
            <color indexed="81"/>
            <rFont val="Tahoma"/>
            <family val="2"/>
          </rPr>
          <t xml:space="preserve">
Location that physically manufactures the product.  If 3rd party, use Preventive Care Division
Based on the vendor selected earlier - 
Hard code into the system</t>
        </r>
      </text>
    </comment>
    <comment ref="CE5" authorId="1" shapeId="0">
      <text>
        <r>
          <rPr>
            <b/>
            <sz val="9"/>
            <color indexed="81"/>
            <rFont val="Tahoma"/>
            <family val="2"/>
          </rPr>
          <t>Jeff Pautz:</t>
        </r>
        <r>
          <rPr>
            <sz val="9"/>
            <color indexed="81"/>
            <rFont val="Tahoma"/>
            <family val="2"/>
          </rPr>
          <t xml:space="preserve">
Change if the GPH item number is different from the SKU we are using.
If not an interco item, this should be the item number.  </t>
        </r>
      </text>
    </comment>
    <comment ref="CF5" authorId="0" shapeId="0">
      <text>
        <r>
          <rPr>
            <b/>
            <sz val="9"/>
            <color indexed="81"/>
            <rFont val="Tahoma"/>
            <family val="2"/>
          </rPr>
          <t>Priego, Armando:</t>
        </r>
        <r>
          <rPr>
            <sz val="9"/>
            <color indexed="81"/>
            <rFont val="Tahoma"/>
            <family val="2"/>
          </rPr>
          <t xml:space="preserve">
Only for parts that are classified as 40?
Only for equipment related parts it should be 40. 
Might be able to pull from item class</t>
        </r>
      </text>
    </comment>
    <comment ref="CJ5" authorId="0" shapeId="0">
      <text>
        <r>
          <rPr>
            <b/>
            <sz val="9"/>
            <color indexed="81"/>
            <rFont val="Tahoma"/>
            <family val="2"/>
          </rPr>
          <t>Priego, Armando:</t>
        </r>
        <r>
          <rPr>
            <sz val="9"/>
            <color indexed="81"/>
            <rFont val="Tahoma"/>
            <family val="2"/>
          </rPr>
          <t xml:space="preserve">
Do not need to set in 006.</t>
        </r>
      </text>
    </comment>
    <comment ref="CL5" authorId="0" shapeId="0">
      <text>
        <r>
          <rPr>
            <b/>
            <sz val="9"/>
            <color indexed="81"/>
            <rFont val="Tahoma"/>
            <family val="2"/>
          </rPr>
          <t>Priego, Armando:</t>
        </r>
        <r>
          <rPr>
            <sz val="9"/>
            <color indexed="81"/>
            <rFont val="Tahoma"/>
            <family val="2"/>
          </rPr>
          <t xml:space="preserve">
If interco purchased then pull information from interco location</t>
        </r>
      </text>
    </comment>
    <comment ref="CQ5" authorId="1" shapeId="0">
      <text>
        <r>
          <rPr>
            <b/>
            <sz val="9"/>
            <color indexed="81"/>
            <rFont val="Tahoma"/>
            <family val="2"/>
          </rPr>
          <t>Jeff Pautz:</t>
        </r>
        <r>
          <rPr>
            <sz val="9"/>
            <color indexed="81"/>
            <rFont val="Tahoma"/>
            <family val="2"/>
          </rPr>
          <t xml:space="preserve">
Defines where the product is physically manufactured.  Choose DPD-York if it is a buy/sell from non-Dentsply company
CAN BE HARD CODED - PULL FROM MFG LOCATION EARLIER</t>
        </r>
      </text>
    </comment>
    <comment ref="CS5" authorId="2" shapeId="0">
      <text>
        <r>
          <rPr>
            <b/>
            <sz val="9"/>
            <color indexed="81"/>
            <rFont val="Tahoma"/>
            <family val="2"/>
          </rPr>
          <t>Jeffrey S. Pautz:</t>
        </r>
        <r>
          <rPr>
            <sz val="9"/>
            <color indexed="81"/>
            <rFont val="Tahoma"/>
            <family val="2"/>
          </rPr>
          <t xml:space="preserve">
Used by MRP &amp; POs to suggest even master case or batch quantities (use 4 if product comes in a master case of 4 eaches).  This ensures partial cases/batches are not planned and purchased unless overriden on the PO.  Will round up to the next multiple over the requirement or Min Order Qty</t>
        </r>
      </text>
    </comment>
    <comment ref="CT5" authorId="2" shapeId="0">
      <text>
        <r>
          <rPr>
            <b/>
            <sz val="9"/>
            <color indexed="81"/>
            <rFont val="Tahoma"/>
            <family val="2"/>
          </rPr>
          <t>Jeffrey S. Pautz:</t>
        </r>
        <r>
          <rPr>
            <sz val="9"/>
            <color indexed="81"/>
            <rFont val="Tahoma"/>
            <family val="2"/>
          </rPr>
          <t xml:space="preserve">
Used by MRP &amp; POs to suggest at least a minimum purchase quantity.  Increased to the next Multiple if defined.</t>
        </r>
      </text>
    </comment>
    <comment ref="CV5" authorId="2" shapeId="0">
      <text>
        <r>
          <rPr>
            <b/>
            <sz val="9"/>
            <color indexed="81"/>
            <rFont val="Tahoma"/>
            <family val="2"/>
          </rPr>
          <t>Jeffrey S. Pautz:</t>
        </r>
        <r>
          <rPr>
            <sz val="9"/>
            <color indexed="81"/>
            <rFont val="Tahoma"/>
            <family val="2"/>
          </rPr>
          <t xml:space="preserve">
Tells system if working days are to be used (calendar days = not checked).  Normally working days are used.</t>
        </r>
      </text>
    </comment>
    <comment ref="CW5" authorId="2" shapeId="0">
      <text>
        <r>
          <rPr>
            <b/>
            <sz val="9"/>
            <color indexed="81"/>
            <rFont val="Tahoma"/>
            <family val="2"/>
          </rPr>
          <t>Jeffrey S. Pautz:</t>
        </r>
        <r>
          <rPr>
            <sz val="9"/>
            <color indexed="81"/>
            <rFont val="Tahoma"/>
            <family val="2"/>
          </rPr>
          <t xml:space="preserve">
Tells system if a PO may be issued (checked does not allow an order).  This should only be 'Not checked' once a drawing is released and the Active Version has been populated</t>
        </r>
      </text>
    </comment>
    <comment ref="CX5" authorId="0" shapeId="0">
      <text>
        <r>
          <rPr>
            <b/>
            <sz val="9"/>
            <color indexed="81"/>
            <rFont val="Tahoma"/>
            <family val="2"/>
          </rPr>
          <t>Priego, Armando:</t>
        </r>
        <r>
          <rPr>
            <sz val="9"/>
            <color indexed="81"/>
            <rFont val="Tahoma"/>
            <family val="2"/>
          </rPr>
          <t xml:space="preserve">
MFG - whatever standard MFG batch size is going to be
WILL NOT FILL OUT FOR 3rd PARTY ITEMs, only for MFG ITEMS Standard order quantity, multiple, min, max
</t>
        </r>
      </text>
    </comment>
    <comment ref="CY5" authorId="0" shapeId="0">
      <text>
        <r>
          <rPr>
            <b/>
            <sz val="9"/>
            <color indexed="81"/>
            <rFont val="Tahoma"/>
            <family val="2"/>
          </rPr>
          <t>Priego, Armando:</t>
        </r>
        <r>
          <rPr>
            <sz val="9"/>
            <color indexed="81"/>
            <rFont val="Tahoma"/>
            <family val="2"/>
          </rPr>
          <t xml:space="preserve">
Mfg item to fill out</t>
        </r>
      </text>
    </comment>
    <comment ref="DB5" authorId="2" shapeId="0">
      <text>
        <r>
          <rPr>
            <b/>
            <sz val="9"/>
            <color indexed="81"/>
            <rFont val="Tahoma"/>
            <family val="2"/>
          </rPr>
          <t>Jeffrey S. Pautz:</t>
        </r>
        <r>
          <rPr>
            <sz val="9"/>
            <color indexed="81"/>
            <rFont val="Tahoma"/>
            <family val="2"/>
          </rPr>
          <t xml:space="preserve">
Tells system if a SO may be issued (checked does not allow an order).  </t>
        </r>
      </text>
    </comment>
    <comment ref="DD5" authorId="0" shapeId="0">
      <text>
        <r>
          <rPr>
            <b/>
            <sz val="9"/>
            <color indexed="81"/>
            <rFont val="Tahoma"/>
            <family val="2"/>
          </rPr>
          <t>Priego, Armando:</t>
        </r>
        <r>
          <rPr>
            <sz val="9"/>
            <color indexed="81"/>
            <rFont val="Tahoma"/>
            <family val="2"/>
          </rPr>
          <t xml:space="preserve">
In 006 environment, will normally be 006. Any itesm going to suppliers direct may go to vendor stock, or vendor consignment.</t>
        </r>
      </text>
    </comment>
    <comment ref="DF5" authorId="1" shapeId="0">
      <text>
        <r>
          <rPr>
            <b/>
            <sz val="9"/>
            <color indexed="81"/>
            <rFont val="Tahoma"/>
            <family val="2"/>
          </rPr>
          <t>Jeff Pautz:</t>
        </r>
        <r>
          <rPr>
            <sz val="9"/>
            <color indexed="81"/>
            <rFont val="Tahoma"/>
            <family val="2"/>
          </rPr>
          <t xml:space="preserve">
Default warehouse.  This should be DNA unless it is an item that is always drop shipped (then F006) or a part that is used in repairs, but not sold (set the appropriate repair warehouse)
For 006 - default stock for inventory. For anything on the floor M006, S006 for anything that goes into the warehouse. DT stuff would go into VS (vendor stock).  This needs to match with flushing princple.  
</t>
        </r>
      </text>
    </comment>
    <comment ref="DH5" authorId="0" shapeId="0">
      <text>
        <r>
          <rPr>
            <b/>
            <sz val="9"/>
            <color indexed="81"/>
            <rFont val="Tahoma"/>
            <family val="2"/>
          </rPr>
          <t>Priego, Armando:</t>
        </r>
        <r>
          <rPr>
            <sz val="9"/>
            <color indexed="81"/>
            <rFont val="Tahoma"/>
            <family val="2"/>
          </rPr>
          <t xml:space="preserve">
will always be F006 since everything we make goes direct to DNA.
CAN HARD CODE IN FOR 006 AX</t>
        </r>
      </text>
    </comment>
    <comment ref="DK5" authorId="0" shapeId="0">
      <text>
        <r>
          <rPr>
            <b/>
            <sz val="9"/>
            <color indexed="81"/>
            <rFont val="Tahoma"/>
            <family val="2"/>
          </rPr>
          <t>Priego, Armando:</t>
        </r>
        <r>
          <rPr>
            <sz val="9"/>
            <color indexed="81"/>
            <rFont val="Tahoma"/>
            <family val="2"/>
          </rPr>
          <t xml:space="preserve">
Hard code as pick</t>
        </r>
      </text>
    </comment>
    <comment ref="DL5" authorId="0" shapeId="0">
      <text>
        <r>
          <rPr>
            <b/>
            <sz val="9"/>
            <color indexed="81"/>
            <rFont val="Tahoma"/>
            <family val="2"/>
          </rPr>
          <t>Priego, Armando:</t>
        </r>
        <r>
          <rPr>
            <sz val="9"/>
            <color indexed="81"/>
            <rFont val="Tahoma"/>
            <family val="2"/>
          </rPr>
          <t xml:space="preserve">
Look at item class, if item class states "Raw Material or Subassembly" then will always be suffixed by FG location.  Location will be determined by department location</t>
        </r>
      </text>
    </comment>
    <comment ref="DM5" authorId="0" shapeId="0">
      <text>
        <r>
          <rPr>
            <b/>
            <sz val="9"/>
            <color indexed="81"/>
            <rFont val="Tahoma"/>
            <family val="2"/>
          </rPr>
          <t>Priego, Armando:</t>
        </r>
        <r>
          <rPr>
            <sz val="9"/>
            <color indexed="81"/>
            <rFont val="Tahoma"/>
            <family val="2"/>
          </rPr>
          <t xml:space="preserve">
Figure out during BOM creation process</t>
        </r>
      </text>
    </comment>
    <comment ref="DQ5" authorId="2" shapeId="0">
      <text>
        <r>
          <rPr>
            <b/>
            <sz val="9"/>
            <color indexed="81"/>
            <rFont val="Tahoma"/>
            <family val="2"/>
          </rPr>
          <t>Jeffrey S. Pautz:</t>
        </r>
        <r>
          <rPr>
            <sz val="9"/>
            <color indexed="81"/>
            <rFont val="Tahoma"/>
            <family val="2"/>
          </rPr>
          <t xml:space="preserve">
ALWAYS CHECK -
FOR ALL WAREHOUSES GO TO GENERAL TAB CHECK THE CHANGE PLANNED ORDER TYPE AND CHANGE THE PLANNED ORDER TYPE DROP DOWN TO TRANSFER, THEN SET THE MAIN WAREHOUSE TO THE NEXT LOWER LEVEL F -&gt; M -&gt; S - &gt; R
NO MINS IN R, ONLY SET IN M &amp; S WAREHOUSE</t>
        </r>
      </text>
    </comment>
    <comment ref="DR5" authorId="0" shapeId="0">
      <text>
        <r>
          <rPr>
            <b/>
            <sz val="9"/>
            <color indexed="81"/>
            <rFont val="Tahoma"/>
            <family val="2"/>
          </rPr>
          <t>Priego, Armando:</t>
        </r>
        <r>
          <rPr>
            <sz val="9"/>
            <color indexed="81"/>
            <rFont val="Tahoma"/>
            <family val="2"/>
          </rPr>
          <t xml:space="preserve">
Always check
FOR MINS, Procurement always sets overall amount in building, and MSr goes in and determines the split between warehouses.  </t>
        </r>
      </text>
    </comment>
    <comment ref="DS5" authorId="0" shapeId="0">
      <text>
        <r>
          <rPr>
            <b/>
            <sz val="9"/>
            <color indexed="81"/>
            <rFont val="Tahoma"/>
            <family val="2"/>
          </rPr>
          <t>Priego, Armando:</t>
        </r>
        <r>
          <rPr>
            <sz val="9"/>
            <color indexed="81"/>
            <rFont val="Tahoma"/>
            <family val="2"/>
          </rPr>
          <t xml:space="preserve">
Always check</t>
        </r>
      </text>
    </comment>
    <comment ref="DT5" authorId="0" shapeId="0">
      <text>
        <r>
          <rPr>
            <b/>
            <sz val="9"/>
            <color indexed="81"/>
            <rFont val="Tahoma"/>
            <family val="2"/>
          </rPr>
          <t>Priego, Armando:</t>
        </r>
        <r>
          <rPr>
            <sz val="9"/>
            <color indexed="81"/>
            <rFont val="Tahoma"/>
            <family val="2"/>
          </rPr>
          <t xml:space="preserve">
AMOUNT OF TIME NEEDED TO INSPECT PRODUCT ONCE IT IS RECEIVED.
FOR Natalie - go into the S warehouse and under lead time tab, set the transfer box to checked and under transfer time, set 5 working days.</t>
        </r>
      </text>
    </comment>
    <comment ref="DU5" authorId="0" shapeId="0">
      <text>
        <r>
          <rPr>
            <b/>
            <sz val="9"/>
            <color indexed="81"/>
            <rFont val="Tahoma"/>
            <family val="2"/>
          </rPr>
          <t>Priego, Armando:</t>
        </r>
        <r>
          <rPr>
            <sz val="9"/>
            <color indexed="81"/>
            <rFont val="Tahoma"/>
            <family val="2"/>
          </rPr>
          <t xml:space="preserve">
Once we figure out if an item will be inspected, then we can hard code this to either 2 or 5 working days.</t>
        </r>
      </text>
    </comment>
    <comment ref="DV5" authorId="0" shapeId="0">
      <text>
        <r>
          <rPr>
            <b/>
            <sz val="9"/>
            <color indexed="81"/>
            <rFont val="Tahoma"/>
            <family val="2"/>
          </rPr>
          <t>Priego, Armando:</t>
        </r>
        <r>
          <rPr>
            <sz val="9"/>
            <color indexed="81"/>
            <rFont val="Tahoma"/>
            <family val="2"/>
          </rPr>
          <t xml:space="preserve">
ONLY REQUIRED WHEN A VENDOR STOCKED ITEM</t>
        </r>
      </text>
    </comment>
    <comment ref="DW5" authorId="2" shapeId="0">
      <text>
        <r>
          <rPr>
            <b/>
            <sz val="9"/>
            <color indexed="81"/>
            <rFont val="Tahoma"/>
            <family val="2"/>
          </rPr>
          <t>Jeffrey S. Pautz:</t>
        </r>
        <r>
          <rPr>
            <sz val="9"/>
            <color indexed="81"/>
            <rFont val="Tahoma"/>
            <family val="2"/>
          </rPr>
          <t xml:space="preserve">
Safety stock level - Selling (F###) warehouses only</t>
        </r>
      </text>
    </comment>
    <comment ref="DY5" authorId="0" shapeId="0">
      <text>
        <r>
          <rPr>
            <b/>
            <sz val="9"/>
            <color indexed="81"/>
            <rFont val="Tahoma"/>
            <family val="2"/>
          </rPr>
          <t>Priego, Armando:</t>
        </r>
        <r>
          <rPr>
            <sz val="9"/>
            <color indexed="81"/>
            <rFont val="Tahoma"/>
            <family val="2"/>
          </rPr>
          <t xml:space="preserve">
Will always be CODE39.</t>
        </r>
      </text>
    </comment>
    <comment ref="DZ5" authorId="2" shapeId="0">
      <text>
        <r>
          <rPr>
            <b/>
            <sz val="9"/>
            <color indexed="81"/>
            <rFont val="Tahoma"/>
            <family val="2"/>
          </rPr>
          <t>Jeffrey S. Pautz:</t>
        </r>
        <r>
          <rPr>
            <sz val="9"/>
            <color indexed="81"/>
            <rFont val="Tahoma"/>
            <family val="2"/>
          </rPr>
          <t xml:space="preserve">
If this function is to be used enter NONE in this column</t>
        </r>
      </text>
    </comment>
    <comment ref="EB5" authorId="1" shapeId="0">
      <text>
        <r>
          <rPr>
            <b/>
            <sz val="9"/>
            <color indexed="81"/>
            <rFont val="Tahoma"/>
            <family val="2"/>
          </rPr>
          <t>Jeff Pautz:</t>
        </r>
        <r>
          <rPr>
            <sz val="9"/>
            <color indexed="81"/>
            <rFont val="Tahoma"/>
            <family val="2"/>
          </rPr>
          <t xml:space="preserve">
Vendor number if ordering a vendor part number different from the DENTSPLY part number, otherwise - Blank</t>
        </r>
      </text>
    </comment>
    <comment ref="ED5" authorId="1" shapeId="0">
      <text>
        <r>
          <rPr>
            <b/>
            <sz val="9"/>
            <color indexed="81"/>
            <rFont val="Tahoma"/>
            <family val="2"/>
          </rPr>
          <t>Jeff Pautz:</t>
        </r>
        <r>
          <rPr>
            <sz val="9"/>
            <color indexed="81"/>
            <rFont val="Tahoma"/>
            <family val="2"/>
          </rPr>
          <t xml:space="preserve">
Vendor's part number if ordering a vendor part number different from the DENTSPLY part number, otherwise - Blank</t>
        </r>
      </text>
    </comment>
    <comment ref="EE5" authorId="1" shapeId="0">
      <text>
        <r>
          <rPr>
            <b/>
            <sz val="9"/>
            <color indexed="81"/>
            <rFont val="Tahoma"/>
            <family val="2"/>
          </rPr>
          <t>Jeff Pautz:</t>
        </r>
        <r>
          <rPr>
            <sz val="9"/>
            <color indexed="81"/>
            <rFont val="Tahoma"/>
            <family val="2"/>
          </rPr>
          <t xml:space="preserve">
Only required if the HAZMAT flag is checked (contact warehouse manager to determine), otherwise - Blank</t>
        </r>
      </text>
    </comment>
    <comment ref="EH5" authorId="0" shapeId="0">
      <text>
        <r>
          <rPr>
            <b/>
            <sz val="9"/>
            <color indexed="81"/>
            <rFont val="Tahoma"/>
            <family val="2"/>
          </rPr>
          <t>Priego, Armando:</t>
        </r>
        <r>
          <rPr>
            <sz val="9"/>
            <color indexed="81"/>
            <rFont val="Tahoma"/>
            <family val="2"/>
          </rPr>
          <t xml:space="preserve">
Do you want this note printed on internal documents only, or external (customer/vendor facing)?</t>
        </r>
      </text>
    </comment>
    <comment ref="EM5" authorId="0" shapeId="0">
      <text>
        <r>
          <rPr>
            <b/>
            <sz val="9"/>
            <color indexed="81"/>
            <rFont val="Tahoma"/>
            <family val="2"/>
          </rPr>
          <t>Priego, Armando:</t>
        </r>
        <r>
          <rPr>
            <sz val="9"/>
            <color indexed="81"/>
            <rFont val="Tahoma"/>
            <family val="2"/>
          </rPr>
          <t xml:space="preserve">
Anything you want printed on the PO for this item. </t>
        </r>
      </text>
    </comment>
    <comment ref="EP5" authorId="0" shapeId="0">
      <text>
        <r>
          <rPr>
            <b/>
            <sz val="9"/>
            <color indexed="81"/>
            <rFont val="Tahoma"/>
            <family val="2"/>
          </rPr>
          <t>Priego, Armando:</t>
        </r>
        <r>
          <rPr>
            <sz val="9"/>
            <color indexed="81"/>
            <rFont val="Tahoma"/>
            <family val="2"/>
          </rPr>
          <t xml:space="preserve">
what you want to pay in?</t>
        </r>
      </text>
    </comment>
    <comment ref="EQ5" authorId="0" shapeId="0">
      <text>
        <r>
          <rPr>
            <b/>
            <sz val="9"/>
            <color indexed="81"/>
            <rFont val="Tahoma"/>
            <family val="2"/>
          </rPr>
          <t>Priego, Armando:</t>
        </r>
        <r>
          <rPr>
            <sz val="9"/>
            <color indexed="81"/>
            <rFont val="Tahoma"/>
            <family val="2"/>
          </rPr>
          <t xml:space="preserve">
table is the part number.  </t>
        </r>
      </text>
    </comment>
    <comment ref="ER5" authorId="0" shapeId="0">
      <text>
        <r>
          <rPr>
            <b/>
            <sz val="9"/>
            <color indexed="81"/>
            <rFont val="Tahoma"/>
            <family val="2"/>
          </rPr>
          <t>Priego, Armando:</t>
        </r>
        <r>
          <rPr>
            <sz val="9"/>
            <color indexed="81"/>
            <rFont val="Tahoma"/>
            <family val="2"/>
          </rPr>
          <t xml:space="preserve">
Vendor Number</t>
        </r>
      </text>
    </comment>
    <comment ref="ES5" authorId="0" shapeId="0">
      <text>
        <r>
          <rPr>
            <b/>
            <sz val="9"/>
            <color indexed="81"/>
            <rFont val="Tahoma"/>
            <family val="2"/>
          </rPr>
          <t>Priego, Armando:</t>
        </r>
        <r>
          <rPr>
            <sz val="9"/>
            <color indexed="81"/>
            <rFont val="Tahoma"/>
            <family val="2"/>
          </rPr>
          <t xml:space="preserve">
Defaults from purchasing unit
</t>
        </r>
      </text>
    </comment>
    <comment ref="ET5" authorId="0" shapeId="0">
      <text>
        <r>
          <rPr>
            <b/>
            <sz val="9"/>
            <color indexed="81"/>
            <rFont val="Tahoma"/>
            <family val="2"/>
          </rPr>
          <t>Priego, Armando:</t>
        </r>
        <r>
          <rPr>
            <sz val="9"/>
            <color indexed="81"/>
            <rFont val="Tahoma"/>
            <family val="2"/>
          </rPr>
          <t xml:space="preserve">
always have checked - this will tell the system to look for the cheapest active price</t>
        </r>
      </text>
    </comment>
    <comment ref="EU5" authorId="0" shapeId="0">
      <text>
        <r>
          <rPr>
            <b/>
            <sz val="9"/>
            <color indexed="81"/>
            <rFont val="Tahoma"/>
            <family val="2"/>
          </rPr>
          <t>Priego, Armando:</t>
        </r>
        <r>
          <rPr>
            <sz val="9"/>
            <color indexed="81"/>
            <rFont val="Tahoma"/>
            <family val="2"/>
          </rPr>
          <t xml:space="preserve">
Setup pricing dates</t>
        </r>
      </text>
    </comment>
    <comment ref="EV5" authorId="0" shapeId="0">
      <text>
        <r>
          <rPr>
            <b/>
            <sz val="9"/>
            <color indexed="81"/>
            <rFont val="Tahoma"/>
            <family val="2"/>
          </rPr>
          <t>Priego, Armando:</t>
        </r>
        <r>
          <rPr>
            <sz val="9"/>
            <color indexed="81"/>
            <rFont val="Tahoma"/>
            <family val="2"/>
          </rPr>
          <t xml:space="preserve">
Is not needed if you prefer not to.</t>
        </r>
      </text>
    </comment>
  </commentList>
</comments>
</file>

<file path=xl/comments3.xml><?xml version="1.0" encoding="utf-8"?>
<comments xmlns="http://schemas.openxmlformats.org/spreadsheetml/2006/main">
  <authors>
    <author>Yadav, Anuj</author>
    <author>Jeff Pautz</author>
    <author>Jeffrey S. Pautz</author>
  </authors>
  <commentList>
    <comment ref="F2" authorId="0" shapeId="0">
      <text>
        <r>
          <rPr>
            <b/>
            <sz val="9"/>
            <color indexed="81"/>
            <rFont val="Tahoma"/>
            <family val="2"/>
          </rPr>
          <t>Yadav, Anuj:</t>
        </r>
        <r>
          <rPr>
            <sz val="9"/>
            <color indexed="81"/>
            <rFont val="Tahoma"/>
            <family val="2"/>
          </rPr>
          <t xml:space="preserve">
Range F3:G15</t>
        </r>
      </text>
    </comment>
    <comment ref="L115" authorId="1" shapeId="0">
      <text>
        <r>
          <rPr>
            <b/>
            <sz val="9"/>
            <color indexed="81"/>
            <rFont val="Tahoma"/>
            <family val="2"/>
          </rPr>
          <t>Jeff Pautz:</t>
        </r>
        <r>
          <rPr>
            <sz val="9"/>
            <color indexed="81"/>
            <rFont val="Tahoma"/>
            <family val="2"/>
          </rPr>
          <t xml:space="preserve">
This description will print on all documentation (Pos, packing lists, invoices, etc). Descriptions should be in ALL CAPS</t>
        </r>
      </text>
    </comment>
    <comment ref="M115" authorId="1" shapeId="0">
      <text>
        <r>
          <rPr>
            <b/>
            <sz val="9"/>
            <color indexed="81"/>
            <rFont val="Tahoma"/>
            <family val="2"/>
          </rPr>
          <t>Jeff Pautz:</t>
        </r>
        <r>
          <rPr>
            <sz val="9"/>
            <color indexed="81"/>
            <rFont val="Tahoma"/>
            <family val="2"/>
          </rPr>
          <t xml:space="preserve">
This description will print on all documentation (Pos, packing lists, invoices, etc). Descriptions should be in ALL CAPS</t>
        </r>
      </text>
    </comment>
    <comment ref="L117" authorId="1" shapeId="0">
      <text>
        <r>
          <rPr>
            <b/>
            <sz val="9"/>
            <color indexed="81"/>
            <rFont val="Tahoma"/>
            <family val="2"/>
          </rPr>
          <t>Jeff Pautz:</t>
        </r>
        <r>
          <rPr>
            <sz val="9"/>
            <color indexed="81"/>
            <rFont val="Tahoma"/>
            <family val="2"/>
          </rPr>
          <t xml:space="preserve">
Item - all inventoriable items
BOM - Items purchased with consigned inventory or assembled at DNA
Service - Non-balancing items</t>
        </r>
      </text>
    </comment>
    <comment ref="M117" authorId="1" shapeId="0">
      <text>
        <r>
          <rPr>
            <b/>
            <sz val="9"/>
            <color indexed="81"/>
            <rFont val="Tahoma"/>
            <family val="2"/>
          </rPr>
          <t>Jeff Pautz:</t>
        </r>
        <r>
          <rPr>
            <sz val="9"/>
            <color indexed="81"/>
            <rFont val="Tahoma"/>
            <family val="2"/>
          </rPr>
          <t xml:space="preserve">
Item - all inventoriable items
BOM - Items purchased with consigned inventory or assembled at DNA
Service - Non-balancing items</t>
        </r>
      </text>
    </comment>
    <comment ref="L118" authorId="1" shapeId="0">
      <text>
        <r>
          <rPr>
            <b/>
            <sz val="9"/>
            <color indexed="81"/>
            <rFont val="Tahoma"/>
            <family val="2"/>
          </rPr>
          <t>Jeff Pautz:</t>
        </r>
        <r>
          <rPr>
            <sz val="9"/>
            <color indexed="81"/>
            <rFont val="Tahoma"/>
            <family val="2"/>
          </rPr>
          <t xml:space="preserve">
Contact Corporate Tax Department</t>
        </r>
      </text>
    </comment>
    <comment ref="M118" authorId="1" shapeId="0">
      <text>
        <r>
          <rPr>
            <b/>
            <sz val="9"/>
            <color indexed="81"/>
            <rFont val="Tahoma"/>
            <family val="2"/>
          </rPr>
          <t>Jeff Pautz:</t>
        </r>
        <r>
          <rPr>
            <sz val="9"/>
            <color indexed="81"/>
            <rFont val="Tahoma"/>
            <family val="2"/>
          </rPr>
          <t xml:space="preserve">
Contact Corporate Tax Department</t>
        </r>
      </text>
    </comment>
    <comment ref="L119" authorId="1" shapeId="0">
      <text>
        <r>
          <rPr>
            <b/>
            <sz val="9"/>
            <color indexed="81"/>
            <rFont val="Tahoma"/>
            <family val="2"/>
          </rPr>
          <t>Jeff Pautz:</t>
        </r>
        <r>
          <rPr>
            <sz val="9"/>
            <color indexed="81"/>
            <rFont val="Tahoma"/>
            <family val="2"/>
          </rPr>
          <t xml:space="preserve">
The options with quarantine will generate a quarantine order for all receipts</t>
        </r>
      </text>
    </comment>
    <comment ref="M119" authorId="1" shapeId="0">
      <text>
        <r>
          <rPr>
            <b/>
            <sz val="9"/>
            <color indexed="81"/>
            <rFont val="Tahoma"/>
            <family val="2"/>
          </rPr>
          <t>Jeff Pautz:</t>
        </r>
        <r>
          <rPr>
            <sz val="9"/>
            <color indexed="81"/>
            <rFont val="Tahoma"/>
            <family val="2"/>
          </rPr>
          <t xml:space="preserve">
The options with quarantine will generate a quarantine order for all receipts</t>
        </r>
      </text>
    </comment>
    <comment ref="L120" authorId="1" shapeId="0">
      <text>
        <r>
          <rPr>
            <b/>
            <sz val="9"/>
            <color indexed="81"/>
            <rFont val="Tahoma"/>
            <family val="2"/>
          </rPr>
          <t>Jeff Pautz:</t>
        </r>
        <r>
          <rPr>
            <sz val="9"/>
            <color indexed="81"/>
            <rFont val="Tahoma"/>
            <family val="2"/>
          </rPr>
          <t xml:space="preserve">
Level of inventory control (batch = lot).
All ITEMs must at least be Warehouse - Location</t>
        </r>
      </text>
    </comment>
    <comment ref="M120" authorId="1" shapeId="0">
      <text>
        <r>
          <rPr>
            <b/>
            <sz val="9"/>
            <color indexed="81"/>
            <rFont val="Tahoma"/>
            <family val="2"/>
          </rPr>
          <t>Jeff Pautz:</t>
        </r>
        <r>
          <rPr>
            <sz val="9"/>
            <color indexed="81"/>
            <rFont val="Tahoma"/>
            <family val="2"/>
          </rPr>
          <t xml:space="preserve">
Level of inventory control (batch = lot).
All ITEMs must at least be Warehouse - Location</t>
        </r>
      </text>
    </comment>
    <comment ref="L121" authorId="1" shapeId="0">
      <text>
        <r>
          <rPr>
            <b/>
            <sz val="9"/>
            <color indexed="81"/>
            <rFont val="Tahoma"/>
            <family val="2"/>
          </rPr>
          <t>Jeff Pautz:</t>
        </r>
        <r>
          <rPr>
            <sz val="9"/>
            <color indexed="81"/>
            <rFont val="Tahoma"/>
            <family val="2"/>
          </rPr>
          <t xml:space="preserve">
Select 365 Days for all items unless it is a non-stocked (usually private label) product, then use On Demand</t>
        </r>
      </text>
    </comment>
    <comment ref="M121" authorId="1" shapeId="0">
      <text>
        <r>
          <rPr>
            <b/>
            <sz val="9"/>
            <color indexed="81"/>
            <rFont val="Tahoma"/>
            <family val="2"/>
          </rPr>
          <t>Jeff Pautz:</t>
        </r>
        <r>
          <rPr>
            <sz val="9"/>
            <color indexed="81"/>
            <rFont val="Tahoma"/>
            <family val="2"/>
          </rPr>
          <t xml:space="preserve">
Select 365 Days for all items unless it is a non-stocked (usually private label) product, then use On Demand</t>
        </r>
      </text>
    </comment>
    <comment ref="L124" authorId="1" shapeId="0">
      <text>
        <r>
          <rPr>
            <b/>
            <sz val="9"/>
            <color indexed="81"/>
            <rFont val="Tahoma"/>
            <family val="2"/>
          </rPr>
          <t>Jeff Pautz:</t>
        </r>
        <r>
          <rPr>
            <sz val="9"/>
            <color indexed="81"/>
            <rFont val="Tahoma"/>
            <family val="2"/>
          </rPr>
          <t xml:space="preserve">
If Dimension Group contains Batch, then FIFO must be either Manufacturing Date order (if no expiration date) or Expiration Date Order, otherwise Not Applicable.</t>
        </r>
      </text>
    </comment>
    <comment ref="M124" authorId="1" shapeId="0">
      <text>
        <r>
          <rPr>
            <b/>
            <sz val="9"/>
            <color indexed="81"/>
            <rFont val="Tahoma"/>
            <family val="2"/>
          </rPr>
          <t>Jeff Pautz:</t>
        </r>
        <r>
          <rPr>
            <sz val="9"/>
            <color indexed="81"/>
            <rFont val="Tahoma"/>
            <family val="2"/>
          </rPr>
          <t xml:space="preserve">
If Dimension Group contains Batch, then FIFO must be either Manufacturing Date order (if no expiration date) or Expiration Date Order, otherwise Not Applicable.</t>
        </r>
      </text>
    </comment>
    <comment ref="L125" authorId="1" shapeId="0">
      <text>
        <r>
          <rPr>
            <b/>
            <sz val="9"/>
            <color indexed="81"/>
            <rFont val="Tahoma"/>
            <family val="2"/>
          </rPr>
          <t>Jeff Pautz:</t>
        </r>
        <r>
          <rPr>
            <sz val="9"/>
            <color indexed="81"/>
            <rFont val="Tahoma"/>
            <family val="2"/>
          </rPr>
          <t xml:space="preserve">
Choose the appropriate shelf life and if it is a finished good or intermediary.  Choose No Shelf life for items that have none.</t>
        </r>
      </text>
    </comment>
    <comment ref="M125" authorId="1" shapeId="0">
      <text>
        <r>
          <rPr>
            <b/>
            <sz val="9"/>
            <color indexed="81"/>
            <rFont val="Tahoma"/>
            <family val="2"/>
          </rPr>
          <t>Jeff Pautz:</t>
        </r>
        <r>
          <rPr>
            <sz val="9"/>
            <color indexed="81"/>
            <rFont val="Tahoma"/>
            <family val="2"/>
          </rPr>
          <t xml:space="preserve">
Choose the appropriate shelf life and if it is a finished good or intermediary.  Choose No Shelf life for items that have none.</t>
        </r>
      </text>
    </comment>
    <comment ref="L126" authorId="1" shapeId="0">
      <text>
        <r>
          <rPr>
            <b/>
            <sz val="9"/>
            <color indexed="81"/>
            <rFont val="Tahoma"/>
            <family val="2"/>
          </rPr>
          <t>Jeff Pautz:</t>
        </r>
        <r>
          <rPr>
            <sz val="9"/>
            <color indexed="81"/>
            <rFont val="Tahoma"/>
            <family val="2"/>
          </rPr>
          <t xml:space="preserve">
The unit of measure in which the item will be stocked.  Normally EACH</t>
        </r>
      </text>
    </comment>
    <comment ref="M126" authorId="1" shapeId="0">
      <text>
        <r>
          <rPr>
            <b/>
            <sz val="9"/>
            <color indexed="81"/>
            <rFont val="Tahoma"/>
            <family val="2"/>
          </rPr>
          <t>Jeff Pautz:</t>
        </r>
        <r>
          <rPr>
            <sz val="9"/>
            <color indexed="81"/>
            <rFont val="Tahoma"/>
            <family val="2"/>
          </rPr>
          <t xml:space="preserve">
The unit of measure in which the item will be stocked.  Normally EACH</t>
        </r>
      </text>
    </comment>
    <comment ref="L131" authorId="1" shapeId="0">
      <text>
        <r>
          <rPr>
            <b/>
            <sz val="9"/>
            <color indexed="81"/>
            <rFont val="Tahoma"/>
            <family val="2"/>
          </rPr>
          <t>Jeff Pautz:</t>
        </r>
        <r>
          <rPr>
            <sz val="9"/>
            <color indexed="81"/>
            <rFont val="Tahoma"/>
            <family val="2"/>
          </rPr>
          <t xml:space="preserve">
The unit of measure in which the item is purchased.  If not the same as the stocking unit of measure, a conversion factor is required.</t>
        </r>
      </text>
    </comment>
    <comment ref="M131" authorId="1" shapeId="0">
      <text>
        <r>
          <rPr>
            <b/>
            <sz val="9"/>
            <color indexed="81"/>
            <rFont val="Tahoma"/>
            <family val="2"/>
          </rPr>
          <t>Jeff Pautz:</t>
        </r>
        <r>
          <rPr>
            <sz val="9"/>
            <color indexed="81"/>
            <rFont val="Tahoma"/>
            <family val="2"/>
          </rPr>
          <t xml:space="preserve">
The unit of measure in which the item is purchased.  If not the same as the stocking unit of measure, a conversion factor is required.</t>
        </r>
      </text>
    </comment>
    <comment ref="L136" authorId="1" shapeId="0">
      <text>
        <r>
          <rPr>
            <b/>
            <sz val="9"/>
            <color indexed="81"/>
            <rFont val="Tahoma"/>
            <family val="2"/>
          </rPr>
          <t>Jeff Pautz:</t>
        </r>
        <r>
          <rPr>
            <sz val="9"/>
            <color indexed="81"/>
            <rFont val="Tahoma"/>
            <family val="2"/>
          </rPr>
          <t xml:space="preserve">
The unit of measure in which the item is sold. If not the same as the stocking unit of measure, a conversion factor is required.</t>
        </r>
      </text>
    </comment>
    <comment ref="M136" authorId="1" shapeId="0">
      <text>
        <r>
          <rPr>
            <b/>
            <sz val="9"/>
            <color indexed="81"/>
            <rFont val="Tahoma"/>
            <family val="2"/>
          </rPr>
          <t>Jeff Pautz:</t>
        </r>
        <r>
          <rPr>
            <sz val="9"/>
            <color indexed="81"/>
            <rFont val="Tahoma"/>
            <family val="2"/>
          </rPr>
          <t xml:space="preserve">
The unit of measure in which the item is sold. If not the same as the stocking unit of measure, a conversion factor is required.</t>
        </r>
      </text>
    </comment>
    <comment ref="L143" authorId="1" shapeId="0">
      <text>
        <r>
          <rPr>
            <b/>
            <sz val="9"/>
            <color indexed="81"/>
            <rFont val="Tahoma"/>
            <family val="2"/>
          </rPr>
          <t>Jeff Pautz:</t>
        </r>
        <r>
          <rPr>
            <sz val="9"/>
            <color indexed="81"/>
            <rFont val="Tahoma"/>
            <family val="2"/>
          </rPr>
          <t xml:space="preserve">
ICO - Intecompany
3P - 3rd party
NA for items manufactured at Smile Way</t>
        </r>
      </text>
    </comment>
    <comment ref="M143" authorId="1" shapeId="0">
      <text>
        <r>
          <rPr>
            <b/>
            <sz val="9"/>
            <color indexed="81"/>
            <rFont val="Tahoma"/>
            <family val="2"/>
          </rPr>
          <t>Jeff Pautz:</t>
        </r>
        <r>
          <rPr>
            <sz val="9"/>
            <color indexed="81"/>
            <rFont val="Tahoma"/>
            <family val="2"/>
          </rPr>
          <t xml:space="preserve">
ICO - Intecompany
3P - 3rd party
NA for items manufactured at Smile Way</t>
        </r>
      </text>
    </comment>
    <comment ref="L145" authorId="1" shapeId="0">
      <text>
        <r>
          <rPr>
            <b/>
            <sz val="9"/>
            <color indexed="81"/>
            <rFont val="Tahoma"/>
            <family val="2"/>
          </rPr>
          <t>Jeff Pautz:</t>
        </r>
        <r>
          <rPr>
            <sz val="9"/>
            <color indexed="81"/>
            <rFont val="Tahoma"/>
            <family val="2"/>
          </rPr>
          <t xml:space="preserve">
Choose New Product for components and subassemblies that have no drawing in the Document Control system yet (CHO has not been released) and for finished goods that have not been released for sale via the GIP S5 stage gate.</t>
        </r>
      </text>
    </comment>
    <comment ref="M145" authorId="1" shapeId="0">
      <text>
        <r>
          <rPr>
            <b/>
            <sz val="9"/>
            <color indexed="81"/>
            <rFont val="Tahoma"/>
            <family val="2"/>
          </rPr>
          <t>Jeff Pautz:</t>
        </r>
        <r>
          <rPr>
            <sz val="9"/>
            <color indexed="81"/>
            <rFont val="Tahoma"/>
            <family val="2"/>
          </rPr>
          <t xml:space="preserve">
Choose New Product for components and subassemblies that have no drawing in the Document Control system yet (CHO has not been released) and for finished goods that have not been released for sale via the GIP S5 stage gate.</t>
        </r>
      </text>
    </comment>
    <comment ref="L146" authorId="2" shapeId="0">
      <text>
        <r>
          <rPr>
            <b/>
            <sz val="9"/>
            <color indexed="81"/>
            <rFont val="Tahoma"/>
            <family val="2"/>
          </rPr>
          <t>Jeffrey S. Pautz:</t>
        </r>
        <r>
          <rPr>
            <sz val="9"/>
            <color indexed="81"/>
            <rFont val="Tahoma"/>
            <family val="2"/>
          </rPr>
          <t xml:space="preserve">
Drawing / specification and revision number  (B 12345 Rev 5)</t>
        </r>
      </text>
    </comment>
    <comment ref="M146" authorId="2" shapeId="0">
      <text>
        <r>
          <rPr>
            <b/>
            <sz val="9"/>
            <color indexed="81"/>
            <rFont val="Tahoma"/>
            <family val="2"/>
          </rPr>
          <t>Jeffrey S. Pautz:</t>
        </r>
        <r>
          <rPr>
            <sz val="9"/>
            <color indexed="81"/>
            <rFont val="Tahoma"/>
            <family val="2"/>
          </rPr>
          <t xml:space="preserve">
Drawing / specification and revision number  (B 12345 Rev 5)</t>
        </r>
      </text>
    </comment>
    <comment ref="L147" authorId="2" shapeId="0">
      <text>
        <r>
          <rPr>
            <b/>
            <sz val="9"/>
            <color indexed="81"/>
            <rFont val="Tahoma"/>
            <family val="2"/>
          </rPr>
          <t>Jeffrey S. Pautz:</t>
        </r>
        <r>
          <rPr>
            <sz val="9"/>
            <color indexed="81"/>
            <rFont val="Tahoma"/>
            <family val="2"/>
          </rPr>
          <t xml:space="preserve">
HTS Code obtained from the vendor and verified by the warehouse manager</t>
        </r>
      </text>
    </comment>
    <comment ref="M147" authorId="2" shapeId="0">
      <text>
        <r>
          <rPr>
            <b/>
            <sz val="9"/>
            <color indexed="81"/>
            <rFont val="Tahoma"/>
            <family val="2"/>
          </rPr>
          <t>Jeffrey S. Pautz:</t>
        </r>
        <r>
          <rPr>
            <sz val="9"/>
            <color indexed="81"/>
            <rFont val="Tahoma"/>
            <family val="2"/>
          </rPr>
          <t xml:space="preserve">
HTS Code obtained from the vendor and verified by the warehouse manager</t>
        </r>
      </text>
    </comment>
    <comment ref="L148" authorId="2" shapeId="0">
      <text>
        <r>
          <rPr>
            <b/>
            <sz val="9"/>
            <color indexed="81"/>
            <rFont val="Tahoma"/>
            <family val="2"/>
          </rPr>
          <t>Jeffrey S. Pautz:</t>
        </r>
        <r>
          <rPr>
            <sz val="9"/>
            <color indexed="81"/>
            <rFont val="Tahoma"/>
            <family val="2"/>
          </rPr>
          <t xml:space="preserve">
Country of Origin</t>
        </r>
      </text>
    </comment>
    <comment ref="M148" authorId="2" shapeId="0">
      <text>
        <r>
          <rPr>
            <b/>
            <sz val="9"/>
            <color indexed="81"/>
            <rFont val="Tahoma"/>
            <family val="2"/>
          </rPr>
          <t>Jeffrey S. Pautz:</t>
        </r>
        <r>
          <rPr>
            <sz val="9"/>
            <color indexed="81"/>
            <rFont val="Tahoma"/>
            <family val="2"/>
          </rPr>
          <t xml:space="preserve">
Country of Origin</t>
        </r>
      </text>
    </comment>
    <comment ref="L154" authorId="2" shapeId="0">
      <text>
        <r>
          <rPr>
            <b/>
            <sz val="9"/>
            <color indexed="81"/>
            <rFont val="Tahoma"/>
            <family val="2"/>
          </rPr>
          <t>Jeffrey S. Pautz:</t>
        </r>
        <r>
          <rPr>
            <sz val="9"/>
            <color indexed="81"/>
            <rFont val="Tahoma"/>
            <family val="2"/>
          </rPr>
          <t xml:space="preserve">
Location that owns the design / commercialization</t>
        </r>
      </text>
    </comment>
    <comment ref="M154" authorId="2" shapeId="0">
      <text>
        <r>
          <rPr>
            <b/>
            <sz val="9"/>
            <color indexed="81"/>
            <rFont val="Tahoma"/>
            <family val="2"/>
          </rPr>
          <t>Jeffrey S. Pautz:</t>
        </r>
        <r>
          <rPr>
            <sz val="9"/>
            <color indexed="81"/>
            <rFont val="Tahoma"/>
            <family val="2"/>
          </rPr>
          <t xml:space="preserve">
Location that owns the design / commercialization</t>
        </r>
      </text>
    </comment>
    <comment ref="L155" authorId="2" shapeId="0">
      <text>
        <r>
          <rPr>
            <b/>
            <sz val="9"/>
            <color indexed="81"/>
            <rFont val="Tahoma"/>
            <family val="2"/>
          </rPr>
          <t>Jeffrey S. Pautz:</t>
        </r>
        <r>
          <rPr>
            <sz val="9"/>
            <color indexed="81"/>
            <rFont val="Tahoma"/>
            <family val="2"/>
          </rPr>
          <t xml:space="preserve">
Location that physically manufactures the product.  If 3rd party, use Preventive Care Division</t>
        </r>
      </text>
    </comment>
    <comment ref="M155" authorId="2" shapeId="0">
      <text>
        <r>
          <rPr>
            <b/>
            <sz val="9"/>
            <color indexed="81"/>
            <rFont val="Tahoma"/>
            <family val="2"/>
          </rPr>
          <t>Jeffrey S. Pautz:</t>
        </r>
        <r>
          <rPr>
            <sz val="9"/>
            <color indexed="81"/>
            <rFont val="Tahoma"/>
            <family val="2"/>
          </rPr>
          <t xml:space="preserve">
Location that physically manufactures the product.  If 3rd party, use Preventive Care Division</t>
        </r>
      </text>
    </comment>
    <comment ref="L156" authorId="1" shapeId="0">
      <text>
        <r>
          <rPr>
            <b/>
            <sz val="9"/>
            <color indexed="81"/>
            <rFont val="Tahoma"/>
            <family val="2"/>
          </rPr>
          <t>Jeff Pautz:</t>
        </r>
        <r>
          <rPr>
            <sz val="9"/>
            <color indexed="81"/>
            <rFont val="Tahoma"/>
            <family val="2"/>
          </rPr>
          <t xml:space="preserve">
Change if the GPH item number is different from the SKU we are using.</t>
        </r>
      </text>
    </comment>
    <comment ref="M156" authorId="1" shapeId="0">
      <text>
        <r>
          <rPr>
            <b/>
            <sz val="9"/>
            <color indexed="81"/>
            <rFont val="Tahoma"/>
            <family val="2"/>
          </rPr>
          <t>Jeff Pautz:</t>
        </r>
        <r>
          <rPr>
            <sz val="9"/>
            <color indexed="81"/>
            <rFont val="Tahoma"/>
            <family val="2"/>
          </rPr>
          <t xml:space="preserve">
Change if the GPH item number is different from the SKU we are using.</t>
        </r>
      </text>
    </comment>
    <comment ref="L169" authorId="1" shapeId="0">
      <text>
        <r>
          <rPr>
            <b/>
            <sz val="9"/>
            <color indexed="81"/>
            <rFont val="Tahoma"/>
            <family val="2"/>
          </rPr>
          <t>Jeff Pautz:</t>
        </r>
        <r>
          <rPr>
            <sz val="9"/>
            <color indexed="81"/>
            <rFont val="Tahoma"/>
            <family val="2"/>
          </rPr>
          <t xml:space="preserve">
Defines where the product is physically manufactured.  Choose DPD-York if it is a buy/sell from non-Dentsply company
</t>
        </r>
      </text>
    </comment>
    <comment ref="M169" authorId="1" shapeId="0">
      <text>
        <r>
          <rPr>
            <b/>
            <sz val="9"/>
            <color indexed="81"/>
            <rFont val="Tahoma"/>
            <family val="2"/>
          </rPr>
          <t>Jeff Pautz:</t>
        </r>
        <r>
          <rPr>
            <sz val="9"/>
            <color indexed="81"/>
            <rFont val="Tahoma"/>
            <family val="2"/>
          </rPr>
          <t xml:space="preserve">
Defines where the product is physically manufactured.  Choose DPD-York if it is a buy/sell from non-Dentsply company
</t>
        </r>
      </text>
    </comment>
    <comment ref="L170" authorId="2" shapeId="0">
      <text>
        <r>
          <rPr>
            <b/>
            <sz val="9"/>
            <color indexed="81"/>
            <rFont val="Tahoma"/>
            <family val="2"/>
          </rPr>
          <t>Jeffrey S. Pautz:</t>
        </r>
        <r>
          <rPr>
            <sz val="9"/>
            <color indexed="81"/>
            <rFont val="Tahoma"/>
            <family val="2"/>
          </rPr>
          <t xml:space="preserve">
Used by MRP &amp; POs to suggest even master case or batch quantities (use 4 if product comes in a master case of 4 eaches).  This ensures partial cases/batches are not planned and purchased unless overriden on the PO.  Will round up to the next multiple over the requirement or Min Order Qty</t>
        </r>
      </text>
    </comment>
    <comment ref="M170" authorId="2" shapeId="0">
      <text>
        <r>
          <rPr>
            <b/>
            <sz val="9"/>
            <color indexed="81"/>
            <rFont val="Tahoma"/>
            <family val="2"/>
          </rPr>
          <t>Jeffrey S. Pautz:</t>
        </r>
        <r>
          <rPr>
            <sz val="9"/>
            <color indexed="81"/>
            <rFont val="Tahoma"/>
            <family val="2"/>
          </rPr>
          <t xml:space="preserve">
Used by MRP &amp; POs to suggest even master case or batch quantities (use 4 if product comes in a master case of 4 eaches).  This ensures partial cases/batches are not planned and purchased unless overriden on the PO.  Will round up to the next multiple over the requirement or Min Order Qty</t>
        </r>
      </text>
    </comment>
    <comment ref="L171" authorId="2" shapeId="0">
      <text>
        <r>
          <rPr>
            <b/>
            <sz val="9"/>
            <color indexed="81"/>
            <rFont val="Tahoma"/>
            <family val="2"/>
          </rPr>
          <t>Jeffrey S. Pautz:</t>
        </r>
        <r>
          <rPr>
            <sz val="9"/>
            <color indexed="81"/>
            <rFont val="Tahoma"/>
            <family val="2"/>
          </rPr>
          <t xml:space="preserve">
Used by MRP &amp; POs to suggest at least a minimum purchase quantity.  Increased to the next Multiple if defined.</t>
        </r>
      </text>
    </comment>
    <comment ref="M171" authorId="2" shapeId="0">
      <text>
        <r>
          <rPr>
            <b/>
            <sz val="9"/>
            <color indexed="81"/>
            <rFont val="Tahoma"/>
            <family val="2"/>
          </rPr>
          <t>Jeffrey S. Pautz:</t>
        </r>
        <r>
          <rPr>
            <sz val="9"/>
            <color indexed="81"/>
            <rFont val="Tahoma"/>
            <family val="2"/>
          </rPr>
          <t xml:space="preserve">
Used by MRP &amp; POs to suggest at least a minimum purchase quantity.  Increased to the next Multiple if defined.</t>
        </r>
      </text>
    </comment>
    <comment ref="L173" authorId="2" shapeId="0">
      <text>
        <r>
          <rPr>
            <b/>
            <sz val="9"/>
            <color indexed="81"/>
            <rFont val="Tahoma"/>
            <family val="2"/>
          </rPr>
          <t>Jeffrey S. Pautz:</t>
        </r>
        <r>
          <rPr>
            <sz val="9"/>
            <color indexed="81"/>
            <rFont val="Tahoma"/>
            <family val="2"/>
          </rPr>
          <t xml:space="preserve">
Tells system if working days are to be used (calendar days = not checked).  Normally working days are used.</t>
        </r>
      </text>
    </comment>
    <comment ref="M173" authorId="2" shapeId="0">
      <text>
        <r>
          <rPr>
            <b/>
            <sz val="9"/>
            <color indexed="81"/>
            <rFont val="Tahoma"/>
            <family val="2"/>
          </rPr>
          <t>Jeffrey S. Pautz:</t>
        </r>
        <r>
          <rPr>
            <sz val="9"/>
            <color indexed="81"/>
            <rFont val="Tahoma"/>
            <family val="2"/>
          </rPr>
          <t xml:space="preserve">
Tells system if working days are to be used (calendar days = not checked).  Normally working days are used.</t>
        </r>
      </text>
    </comment>
    <comment ref="L174" authorId="2" shapeId="0">
      <text>
        <r>
          <rPr>
            <b/>
            <sz val="9"/>
            <color indexed="81"/>
            <rFont val="Tahoma"/>
            <family val="2"/>
          </rPr>
          <t>Jeffrey S. Pautz:</t>
        </r>
        <r>
          <rPr>
            <sz val="9"/>
            <color indexed="81"/>
            <rFont val="Tahoma"/>
            <family val="2"/>
          </rPr>
          <t xml:space="preserve">
Tells system if a PO may be issued (checked does not allow an order).  This should only be 'Not checked' once a drawing is released and the Active Version has been populated</t>
        </r>
      </text>
    </comment>
    <comment ref="M174" authorId="2" shapeId="0">
      <text>
        <r>
          <rPr>
            <b/>
            <sz val="9"/>
            <color indexed="81"/>
            <rFont val="Tahoma"/>
            <family val="2"/>
          </rPr>
          <t>Jeffrey S. Pautz:</t>
        </r>
        <r>
          <rPr>
            <sz val="9"/>
            <color indexed="81"/>
            <rFont val="Tahoma"/>
            <family val="2"/>
          </rPr>
          <t xml:space="preserve">
Tells system if a PO may be issued (checked does not allow an order).  This should only be 'Not checked' once a drawing is released and the Active Version has been populated</t>
        </r>
      </text>
    </comment>
    <comment ref="L175" authorId="2" shapeId="0">
      <text>
        <r>
          <rPr>
            <b/>
            <sz val="9"/>
            <color indexed="81"/>
            <rFont val="Tahoma"/>
            <family val="2"/>
          </rPr>
          <t>Jeffrey S. Pautz:</t>
        </r>
        <r>
          <rPr>
            <sz val="9"/>
            <color indexed="81"/>
            <rFont val="Tahoma"/>
            <family val="2"/>
          </rPr>
          <t xml:space="preserve">
Suggests a multiple of this quantity during saless order entry </t>
        </r>
      </text>
    </comment>
    <comment ref="M175" authorId="2" shapeId="0">
      <text>
        <r>
          <rPr>
            <b/>
            <sz val="9"/>
            <color indexed="81"/>
            <rFont val="Tahoma"/>
            <family val="2"/>
          </rPr>
          <t>Jeffrey S. Pautz:</t>
        </r>
        <r>
          <rPr>
            <sz val="9"/>
            <color indexed="81"/>
            <rFont val="Tahoma"/>
            <family val="2"/>
          </rPr>
          <t xml:space="preserve">
Suggests a multiple of this quantity during saless order entry </t>
        </r>
      </text>
    </comment>
    <comment ref="L176" authorId="2" shapeId="0">
      <text>
        <r>
          <rPr>
            <b/>
            <sz val="9"/>
            <color indexed="81"/>
            <rFont val="Tahoma"/>
            <family val="2"/>
          </rPr>
          <t>Jeffrey S. Pautz:</t>
        </r>
        <r>
          <rPr>
            <sz val="9"/>
            <color indexed="81"/>
            <rFont val="Tahoma"/>
            <family val="2"/>
          </rPr>
          <t xml:space="preserve">
Will suggest a quantity is rounded up to the next multiple during sales order entry.</t>
        </r>
      </text>
    </comment>
    <comment ref="M176" authorId="2" shapeId="0">
      <text>
        <r>
          <rPr>
            <b/>
            <sz val="9"/>
            <color indexed="81"/>
            <rFont val="Tahoma"/>
            <family val="2"/>
          </rPr>
          <t>Jeffrey S. Pautz:</t>
        </r>
        <r>
          <rPr>
            <sz val="9"/>
            <color indexed="81"/>
            <rFont val="Tahoma"/>
            <family val="2"/>
          </rPr>
          <t xml:space="preserve">
Will suggest a quantity is rounded up to the next multiple during sales order entry.</t>
        </r>
      </text>
    </comment>
    <comment ref="L177" authorId="2" shapeId="0">
      <text>
        <r>
          <rPr>
            <b/>
            <sz val="9"/>
            <color indexed="81"/>
            <rFont val="Tahoma"/>
            <family val="2"/>
          </rPr>
          <t>Jeffrey S. Pautz:</t>
        </r>
        <r>
          <rPr>
            <sz val="9"/>
            <color indexed="81"/>
            <rFont val="Tahoma"/>
            <family val="2"/>
          </rPr>
          <t xml:space="preserve">
Tells system if a SO may be issued (checked does not allow an order)</t>
        </r>
      </text>
    </comment>
    <comment ref="M177" authorId="2" shapeId="0">
      <text>
        <r>
          <rPr>
            <b/>
            <sz val="9"/>
            <color indexed="81"/>
            <rFont val="Tahoma"/>
            <family val="2"/>
          </rPr>
          <t>Jeffrey S. Pautz:</t>
        </r>
        <r>
          <rPr>
            <sz val="9"/>
            <color indexed="81"/>
            <rFont val="Tahoma"/>
            <family val="2"/>
          </rPr>
          <t xml:space="preserve">
Tells system if a SO may be issued (checked does not allow an order)</t>
        </r>
      </text>
    </comment>
    <comment ref="L179" authorId="1" shapeId="0">
      <text>
        <r>
          <rPr>
            <b/>
            <sz val="9"/>
            <color indexed="81"/>
            <rFont val="Tahoma"/>
            <family val="2"/>
          </rPr>
          <t>Jeff Pautz:</t>
        </r>
        <r>
          <rPr>
            <sz val="9"/>
            <color indexed="81"/>
            <rFont val="Tahoma"/>
            <family val="2"/>
          </rPr>
          <t xml:space="preserve">
DNA unless it is a vendor warehouse</t>
        </r>
      </text>
    </comment>
    <comment ref="M179" authorId="1" shapeId="0">
      <text>
        <r>
          <rPr>
            <b/>
            <sz val="9"/>
            <color indexed="81"/>
            <rFont val="Tahoma"/>
            <family val="2"/>
          </rPr>
          <t>Jeff Pautz:</t>
        </r>
        <r>
          <rPr>
            <sz val="9"/>
            <color indexed="81"/>
            <rFont val="Tahoma"/>
            <family val="2"/>
          </rPr>
          <t xml:space="preserve">
DNA unless it is a vendor warehouse</t>
        </r>
      </text>
    </comment>
    <comment ref="L180" authorId="1" shapeId="0">
      <text>
        <r>
          <rPr>
            <b/>
            <sz val="9"/>
            <color indexed="81"/>
            <rFont val="Tahoma"/>
            <family val="2"/>
          </rPr>
          <t>Jeff Pautz:</t>
        </r>
        <r>
          <rPr>
            <sz val="9"/>
            <color indexed="81"/>
            <rFont val="Tahoma"/>
            <family val="2"/>
          </rPr>
          <t xml:space="preserve">
F00056 unless drop ship only (DS) or component at vendor (V-*)</t>
        </r>
      </text>
    </comment>
    <comment ref="M180" authorId="1" shapeId="0">
      <text>
        <r>
          <rPr>
            <b/>
            <sz val="9"/>
            <color indexed="81"/>
            <rFont val="Tahoma"/>
            <family val="2"/>
          </rPr>
          <t>Jeff Pautz:</t>
        </r>
        <r>
          <rPr>
            <sz val="9"/>
            <color indexed="81"/>
            <rFont val="Tahoma"/>
            <family val="2"/>
          </rPr>
          <t xml:space="preserve">
F00056 unless drop ship only (DS) or component at vendor (V-*)</t>
        </r>
      </text>
    </comment>
    <comment ref="L181" authorId="1" shapeId="0">
      <text>
        <r>
          <rPr>
            <b/>
            <sz val="9"/>
            <color indexed="81"/>
            <rFont val="Tahoma"/>
            <family val="2"/>
          </rPr>
          <t>Jeff Pautz:</t>
        </r>
        <r>
          <rPr>
            <sz val="9"/>
            <color indexed="81"/>
            <rFont val="Tahoma"/>
            <family val="2"/>
          </rPr>
          <t xml:space="preserve">
F00056 unless drop ship only (DS) or component at vendor (leave blank)</t>
        </r>
      </text>
    </comment>
    <comment ref="M181" authorId="1" shapeId="0">
      <text>
        <r>
          <rPr>
            <b/>
            <sz val="9"/>
            <color indexed="81"/>
            <rFont val="Tahoma"/>
            <family val="2"/>
          </rPr>
          <t>Jeff Pautz:</t>
        </r>
        <r>
          <rPr>
            <sz val="9"/>
            <color indexed="81"/>
            <rFont val="Tahoma"/>
            <family val="2"/>
          </rPr>
          <t xml:space="preserve">
F00056 unless drop ship only (DS) or component at vendor (leave blank)</t>
        </r>
      </text>
    </comment>
    <comment ref="L183" authorId="2" shapeId="0">
      <text>
        <r>
          <rPr>
            <b/>
            <sz val="9"/>
            <color indexed="81"/>
            <rFont val="Tahoma"/>
            <family val="2"/>
          </rPr>
          <t>Jeffrey S. Pautz:</t>
        </r>
        <r>
          <rPr>
            <sz val="9"/>
            <color indexed="81"/>
            <rFont val="Tahoma"/>
            <family val="2"/>
          </rPr>
          <t xml:space="preserve">
Default warehouse for orders. F00056 unless drop ship only (DS) or component at vendor (V-*)</t>
        </r>
      </text>
    </comment>
    <comment ref="M183" authorId="2" shapeId="0">
      <text>
        <r>
          <rPr>
            <b/>
            <sz val="9"/>
            <color indexed="81"/>
            <rFont val="Tahoma"/>
            <family val="2"/>
          </rPr>
          <t>Jeffrey S. Pautz:</t>
        </r>
        <r>
          <rPr>
            <sz val="9"/>
            <color indexed="81"/>
            <rFont val="Tahoma"/>
            <family val="2"/>
          </rPr>
          <t xml:space="preserve">
Default warehouse for orders. F00056 unless drop ship only (DS) or component at vendor (V-*)</t>
        </r>
      </text>
    </comment>
    <comment ref="L184" authorId="2" shapeId="0">
      <text>
        <r>
          <rPr>
            <b/>
            <sz val="9"/>
            <color indexed="81"/>
            <rFont val="Tahoma"/>
            <family val="2"/>
          </rPr>
          <t>Jeffrey S. Pautz:</t>
        </r>
        <r>
          <rPr>
            <sz val="9"/>
            <color indexed="81"/>
            <rFont val="Tahoma"/>
            <family val="2"/>
          </rPr>
          <t xml:space="preserve">
Default warehouse for purchase order planning. RECDNA unless drop ship only (F006).  </t>
        </r>
      </text>
    </comment>
    <comment ref="M184" authorId="2" shapeId="0">
      <text>
        <r>
          <rPr>
            <b/>
            <sz val="9"/>
            <color indexed="81"/>
            <rFont val="Tahoma"/>
            <family val="2"/>
          </rPr>
          <t>Jeffrey S. Pautz:</t>
        </r>
        <r>
          <rPr>
            <sz val="9"/>
            <color indexed="81"/>
            <rFont val="Tahoma"/>
            <family val="2"/>
          </rPr>
          <t xml:space="preserve">
Default warehouse for purchase order planning. RECDNA unless drop ship only (F006).  </t>
        </r>
      </text>
    </comment>
    <comment ref="L185" authorId="1" shapeId="0">
      <text>
        <r>
          <rPr>
            <b/>
            <sz val="9"/>
            <color indexed="81"/>
            <rFont val="Tahoma"/>
            <family val="2"/>
          </rPr>
          <t>Jeff Pautz:</t>
        </r>
        <r>
          <rPr>
            <sz val="9"/>
            <color indexed="81"/>
            <rFont val="Tahoma"/>
            <family val="2"/>
          </rPr>
          <t xml:space="preserve">
If not available for sale in Canada - leave blank, otherwise F000VDI</t>
        </r>
      </text>
    </comment>
    <comment ref="M185" authorId="1" shapeId="0">
      <text>
        <r>
          <rPr>
            <b/>
            <sz val="9"/>
            <color indexed="81"/>
            <rFont val="Tahoma"/>
            <family val="2"/>
          </rPr>
          <t>Jeff Pautz:</t>
        </r>
        <r>
          <rPr>
            <sz val="9"/>
            <color indexed="81"/>
            <rFont val="Tahoma"/>
            <family val="2"/>
          </rPr>
          <t xml:space="preserve">
If not available for sale in Canada - leave blank, otherwise F000VDI</t>
        </r>
      </text>
    </comment>
    <comment ref="L186" authorId="1" shapeId="0">
      <text>
        <r>
          <rPr>
            <b/>
            <sz val="9"/>
            <color indexed="81"/>
            <rFont val="Tahoma"/>
            <family val="2"/>
          </rPr>
          <t>Jeff Pautz:</t>
        </r>
        <r>
          <rPr>
            <sz val="9"/>
            <color indexed="81"/>
            <rFont val="Tahoma"/>
            <family val="2"/>
          </rPr>
          <t xml:space="preserve">
If not available for sale in Canada - leave blank, otherwise RECVDI</t>
        </r>
      </text>
    </comment>
    <comment ref="M186" authorId="1" shapeId="0">
      <text>
        <r>
          <rPr>
            <b/>
            <sz val="9"/>
            <color indexed="81"/>
            <rFont val="Tahoma"/>
            <family val="2"/>
          </rPr>
          <t>Jeff Pautz:</t>
        </r>
        <r>
          <rPr>
            <sz val="9"/>
            <color indexed="81"/>
            <rFont val="Tahoma"/>
            <family val="2"/>
          </rPr>
          <t xml:space="preserve">
If not available for sale in Canada - leave blank, otherwise RECVDI</t>
        </r>
      </text>
    </comment>
    <comment ref="L187" authorId="2" shapeId="0">
      <text>
        <r>
          <rPr>
            <b/>
            <sz val="9"/>
            <color indexed="81"/>
            <rFont val="Tahoma"/>
            <family val="2"/>
          </rPr>
          <t>Jeffrey S. Pautz:</t>
        </r>
        <r>
          <rPr>
            <sz val="9"/>
            <color indexed="81"/>
            <rFont val="Tahoma"/>
            <family val="2"/>
          </rPr>
          <t xml:space="preserve">
Safety stock level - Selling warehouse only</t>
        </r>
      </text>
    </comment>
    <comment ref="M187" authorId="2" shapeId="0">
      <text>
        <r>
          <rPr>
            <b/>
            <sz val="9"/>
            <color indexed="81"/>
            <rFont val="Tahoma"/>
            <family val="2"/>
          </rPr>
          <t>Jeffrey S. Pautz:</t>
        </r>
        <r>
          <rPr>
            <sz val="9"/>
            <color indexed="81"/>
            <rFont val="Tahoma"/>
            <family val="2"/>
          </rPr>
          <t xml:space="preserve">
Safety stock level - Selling warehouse only</t>
        </r>
      </text>
    </comment>
    <comment ref="L191" authorId="2" shapeId="0">
      <text>
        <r>
          <rPr>
            <b/>
            <sz val="9"/>
            <color indexed="81"/>
            <rFont val="Tahoma"/>
            <family val="2"/>
          </rPr>
          <t>Jeffrey S. Pautz:</t>
        </r>
        <r>
          <rPr>
            <sz val="9"/>
            <color indexed="81"/>
            <rFont val="Tahoma"/>
            <family val="2"/>
          </rPr>
          <t xml:space="preserve">
Safety stock level - Selling warehouse only</t>
        </r>
      </text>
    </comment>
    <comment ref="M191" authorId="2" shapeId="0">
      <text>
        <r>
          <rPr>
            <b/>
            <sz val="9"/>
            <color indexed="81"/>
            <rFont val="Tahoma"/>
            <family val="2"/>
          </rPr>
          <t>Jeffrey S. Pautz:</t>
        </r>
        <r>
          <rPr>
            <sz val="9"/>
            <color indexed="81"/>
            <rFont val="Tahoma"/>
            <family val="2"/>
          </rPr>
          <t xml:space="preserve">
Safety stock level - Selling warehouse only</t>
        </r>
      </text>
    </comment>
  </commentList>
</comments>
</file>

<file path=xl/sharedStrings.xml><?xml version="1.0" encoding="utf-8"?>
<sst xmlns="http://schemas.openxmlformats.org/spreadsheetml/2006/main" count="36199" uniqueCount="15901">
  <si>
    <t>Project Name</t>
  </si>
  <si>
    <t>Platform</t>
  </si>
  <si>
    <t>Project Manager</t>
  </si>
  <si>
    <t>Project Number</t>
  </si>
  <si>
    <t>Sheet Status</t>
  </si>
  <si>
    <t>Project Initiated</t>
  </si>
  <si>
    <t>Password Set</t>
  </si>
  <si>
    <t>BOM Created</t>
  </si>
  <si>
    <t>Launch Date</t>
  </si>
  <si>
    <t/>
  </si>
  <si>
    <t>Project Coordinator</t>
  </si>
  <si>
    <t>Teams</t>
  </si>
  <si>
    <t>Marketing</t>
  </si>
  <si>
    <t>Procurement</t>
  </si>
  <si>
    <t>Planner</t>
  </si>
  <si>
    <t>Finance</t>
  </si>
  <si>
    <t>Operations</t>
  </si>
  <si>
    <t>DCO</t>
  </si>
  <si>
    <t>Repairs</t>
  </si>
  <si>
    <t>RA</t>
  </si>
  <si>
    <t>Team Member</t>
  </si>
  <si>
    <t>First Name</t>
  </si>
  <si>
    <t>QA/QE</t>
  </si>
  <si>
    <t>Yadav, Anuj</t>
  </si>
  <si>
    <t xml:space="preserve"> Something went wrong</t>
  </si>
  <si>
    <t>6/12/2017 : 4:38:44 PM</t>
  </si>
  <si>
    <t>6/12/2017 : 6:01:44 PM</t>
  </si>
  <si>
    <t>1004 : Application-defined or object-defined error</t>
  </si>
  <si>
    <t>6/12/2017 : 6:04:23 PM</t>
  </si>
  <si>
    <t>6/12/2017 : 6:05:09 PM</t>
  </si>
  <si>
    <t>anuj yadav</t>
  </si>
  <si>
    <t>13 : Type mismatch</t>
  </si>
  <si>
    <t>-2147024809 : Could not find the specified object.</t>
  </si>
  <si>
    <t>1004 : Application-defined or object-defined error at Welcome Form initialization</t>
  </si>
  <si>
    <t>6/13/2017 : 9:04:35 AM</t>
  </si>
  <si>
    <t>6/13/2017 : 9:11:16 AM</t>
  </si>
  <si>
    <t>13 : Type mismatch at AddressList_Click function</t>
  </si>
  <si>
    <t>6/13/2017 : 9:12:52 AM</t>
  </si>
  <si>
    <t>361 : Can't load or unload this object at AddressList_Click function</t>
  </si>
  <si>
    <t>6/13/2017 : 9:12:57 AM</t>
  </si>
  <si>
    <t>6/13/2017 : 9:12:58 AM</t>
  </si>
  <si>
    <t>6/13/2017 : 9:21:22 AM</t>
  </si>
  <si>
    <t>438 : Object doesn't support this property or method at AddressList_Click function</t>
  </si>
  <si>
    <t>6/13/2017 : 9:21:31 AM</t>
  </si>
  <si>
    <t>6/13/2017 : 9:22:35 AM</t>
  </si>
  <si>
    <t>6/13/2017 : 9:23:20 AM</t>
  </si>
  <si>
    <t>6/13/2017 : 9:24:23 AM</t>
  </si>
  <si>
    <t>6/13/2017 : 9:28:30 AM</t>
  </si>
  <si>
    <t>6/13/2017 : 9:28:32 AM</t>
  </si>
  <si>
    <t>6/13/2017 : 9:29:09 AM</t>
  </si>
  <si>
    <t>6/13/2017 : 9:30:27 AM</t>
  </si>
  <si>
    <t>6/13/2017 : 9:32:41 AM</t>
  </si>
  <si>
    <t>6/13/2017 : 9:33:39 AM</t>
  </si>
  <si>
    <t>6/13/2017 : 9:49:37 AM</t>
  </si>
  <si>
    <t>424 : Object required at AddressList_Click function</t>
  </si>
  <si>
    <t>6/13/2017 : 9:51:50 AM</t>
  </si>
  <si>
    <t>6/13/2017 : 10:07:16 AM</t>
  </si>
  <si>
    <t>6/13/2017 : 10:09:41 AM</t>
  </si>
  <si>
    <t xml:space="preserve"> Something went wrong.  at cmdInitiateProcess_Click</t>
  </si>
  <si>
    <t>6/13/2017 : 10:12:38 AM</t>
  </si>
  <si>
    <t>6/13/2017 : 10:13:21 AM</t>
  </si>
  <si>
    <t>6/13/2017 : 10:41:29 AM</t>
  </si>
  <si>
    <t>382 : Could not set the Name property. Can not set property at runtime.</t>
  </si>
  <si>
    <t>6/13/2017 : 10:41:31 AM</t>
  </si>
  <si>
    <t>6/13/2017 : 10:41:34 AM</t>
  </si>
  <si>
    <t>6/13/2017 : 10:41:37 AM</t>
  </si>
  <si>
    <t>6/13/2017 : 10:41:39 AM</t>
  </si>
  <si>
    <t>6/13/2017 : 10:43:11 AM</t>
  </si>
  <si>
    <t>6/13/2017 : 10:52:51 AM</t>
  </si>
  <si>
    <t>6/13/2017 : 10:52:53 AM</t>
  </si>
  <si>
    <t>6/13/2017 : 10:57:50 AM</t>
  </si>
  <si>
    <t>Phases</t>
  </si>
  <si>
    <t>BOM Sheet Path</t>
  </si>
  <si>
    <t>Overview</t>
  </si>
  <si>
    <t>POD</t>
  </si>
  <si>
    <t>Validation</t>
  </si>
  <si>
    <t>S1 Direct to S5?</t>
  </si>
  <si>
    <t>Y</t>
  </si>
  <si>
    <t>Infection Prevention</t>
  </si>
  <si>
    <t>Oral Healthcare</t>
  </si>
  <si>
    <t>Scaling and Diagnostics</t>
  </si>
  <si>
    <t>Pharmaceutical</t>
  </si>
  <si>
    <t>6/13/2017 : 1:15:48 PM</t>
  </si>
  <si>
    <t>6/13/2017 : 1:16:23 PM</t>
  </si>
  <si>
    <t>6/13/2017 : 1:27:41 PM</t>
  </si>
  <si>
    <t>6/13/2017 : 1:27:48 PM</t>
  </si>
  <si>
    <t>6/13/2017 : 1:37:54 PM</t>
  </si>
  <si>
    <t>6/13/2017 : 1:38:01 PM</t>
  </si>
  <si>
    <t>6/13/2017 : 1:42:33 PM</t>
  </si>
  <si>
    <t>6/13/2017 : 1:42:41 PM</t>
  </si>
  <si>
    <t>6/13/2017 : 1:51:19 PM</t>
  </si>
  <si>
    <t>1004 : Application-defined or object-defined error at 0</t>
  </si>
  <si>
    <t>6/13/2017 : 1:51:28 PM</t>
  </si>
  <si>
    <t>6/13/2017 : 2:04:35 PM</t>
  </si>
  <si>
    <t>13 : Type mismatch at AddProjectCoordinator_Click function</t>
  </si>
  <si>
    <t>6/13/2017 : 2:05:14 PM</t>
  </si>
  <si>
    <t>6/13/2017 : 2:05:50 PM</t>
  </si>
  <si>
    <t xml:space="preserve"> Something went wrong.  at cmdInitiateProcess_Click line 0</t>
  </si>
  <si>
    <t>6/13/2017 : 2:28:22 PM</t>
  </si>
  <si>
    <t>438 : Object doesn't support this property or method at 0</t>
  </si>
  <si>
    <t>6/13/2017 : 2:28:28 PM</t>
  </si>
  <si>
    <t>6/13/2017 : 2:56:22 PM</t>
  </si>
  <si>
    <t>6/13/2017 : 2:56:34 PM</t>
  </si>
  <si>
    <t>6/13/2017 : 3:00:17 PM</t>
  </si>
  <si>
    <t>6/13/2017 : 3:01:23 PM</t>
  </si>
  <si>
    <t>1004 : Application-defined or object-defined error at Initiate BOM Form initialization</t>
  </si>
  <si>
    <t>6/13/2017 : 3:03:26 PM</t>
  </si>
  <si>
    <t>6/13/2017 : 3:06:17 PM</t>
  </si>
  <si>
    <t>6/13/2017 : 3:09:40 PM</t>
  </si>
  <si>
    <t>6/13/2017 : 3:10:26 PM</t>
  </si>
  <si>
    <t>6/13/2017 : 3:10:44 PM</t>
  </si>
  <si>
    <t>6/13/2017 : 3:11:25 PM</t>
  </si>
  <si>
    <t>6/13/2017 : 3:13:10 PM</t>
  </si>
  <si>
    <t>6/13/2017 : 3:15:05 PM</t>
  </si>
  <si>
    <t>6/13/2017 : 4:05:50 PM</t>
  </si>
  <si>
    <t>9 : Subscript out of range at Initiate BOM Form initialization</t>
  </si>
  <si>
    <t>6/13/2017 : 4:06:18 PM</t>
  </si>
  <si>
    <t>438 : Object doesn't support this property or method at Initiate BOM Form initialization</t>
  </si>
  <si>
    <t>6/13/2017 : 4:09:24 PM</t>
  </si>
  <si>
    <t>1004 : Select method of Range class failed at Initiate BOM Form initialization</t>
  </si>
  <si>
    <t>6/13/2017 : 4:10:31 PM</t>
  </si>
  <si>
    <t>13 : Type mismatch at Initiate BOM Form initialization</t>
  </si>
  <si>
    <t>6/13/2017 : 4:13:34 PM</t>
  </si>
  <si>
    <t>Q</t>
  </si>
  <si>
    <t>6/14/2017 : 1:07:32 PM</t>
  </si>
  <si>
    <t>6/14/2017 : 1:07:36 PM</t>
  </si>
  <si>
    <t>DEPARTMENT</t>
  </si>
  <si>
    <t>Quality</t>
  </si>
  <si>
    <t>R&amp;D</t>
  </si>
  <si>
    <t xml:space="preserve"># needed sampling </t>
  </si>
  <si>
    <t># needed for sales reps</t>
  </si>
  <si>
    <t># needed for demos</t>
  </si>
  <si>
    <t># needed for tradeshow</t>
  </si>
  <si>
    <t>Total # needed</t>
  </si>
  <si>
    <t># currently on hand for Marketing needs</t>
  </si>
  <si>
    <t># needed to order for Marketing needed</t>
  </si>
  <si>
    <t xml:space="preserve"># ordered </t>
  </si>
  <si>
    <t>Status/Delivery Date</t>
  </si>
  <si>
    <t>Due Date for Marketing needs parts</t>
  </si>
  <si>
    <t>Lead Times</t>
  </si>
  <si>
    <t>Labor Cost</t>
  </si>
  <si>
    <t>Overhead Cost</t>
  </si>
  <si>
    <t>Total Cost</t>
  </si>
  <si>
    <t>Supplier</t>
  </si>
  <si>
    <t>Preferred supplier (name)</t>
  </si>
  <si>
    <t>Buyer responsible</t>
  </si>
  <si>
    <t>Commodity type</t>
  </si>
  <si>
    <t>Minimum order quantities</t>
  </si>
  <si>
    <t>Lead Time</t>
  </si>
  <si>
    <t>M/B</t>
  </si>
  <si>
    <t>UOM</t>
  </si>
  <si>
    <t>Material Cost</t>
  </si>
  <si>
    <t>FAE Status</t>
  </si>
  <si>
    <t>Critical Component</t>
  </si>
  <si>
    <t>Critical Component Rationale (why it is or isn't critical)</t>
  </si>
  <si>
    <t>Level</t>
  </si>
  <si>
    <t>QTY (per unit)</t>
  </si>
  <si>
    <t>SK Number</t>
  </si>
  <si>
    <t>SK Number Revision Level</t>
  </si>
  <si>
    <t xml:space="preserve">Part Number </t>
  </si>
  <si>
    <t>Part Number Revision Level</t>
  </si>
  <si>
    <t>Description</t>
  </si>
  <si>
    <t>New or Existing Component, Assembly</t>
  </si>
  <si>
    <t>CHO # for drawing/SK, when released type Released</t>
  </si>
  <si>
    <t>Part Due Dates</t>
  </si>
  <si>
    <t>Critical Characteristics to Test</t>
  </si>
  <si>
    <t xml:space="preserve"># needed for POD </t>
  </si>
  <si>
    <t xml:space="preserve"># needed for Evaluations </t>
  </si>
  <si>
    <t>Due Date for Evaluation Parts</t>
  </si>
  <si>
    <t>Part x - Need x# of parts for month thru month Production Schedule</t>
  </si>
  <si>
    <t># currently on hand for Production</t>
  </si>
  <si>
    <t># needed to order for Production</t>
  </si>
  <si>
    <t>Due Date for Production Parts</t>
  </si>
  <si>
    <t># needed for IQ</t>
  </si>
  <si>
    <t># needed for OQ</t>
  </si>
  <si>
    <t># needed for Assembly 1 (i.e outer sheath) for PQ, Qty X</t>
  </si>
  <si>
    <t># needed for Assembly 2 (i.e. charging base) for PQ, Qty X</t>
  </si>
  <si>
    <t># currently on hand for Process validation</t>
  </si>
  <si>
    <t># needed to order for Verification post 510(k) test</t>
  </si>
  <si>
    <t>Due Date for process validation parts</t>
  </si>
  <si>
    <t># currently on hand for Verification 510(k) test</t>
  </si>
  <si>
    <t># needed to orderfor Verification 510(k) test</t>
  </si>
  <si>
    <t>Due Date for 510(k) parts</t>
  </si>
  <si>
    <t xml:space="preserve"># needed for Verification for 510(k) test </t>
  </si>
  <si>
    <t># currently on hand for Verification post 510(k) test</t>
  </si>
  <si>
    <t xml:space="preserve"># needed for Verification for post 510(k) test </t>
  </si>
  <si>
    <t>6/14/2017 : 1:53:46 PM</t>
  </si>
  <si>
    <t>6/14/2017 : 1:54:02 PM</t>
  </si>
  <si>
    <t>1004 : Select method of Range class failed at 0</t>
  </si>
  <si>
    <t>Critical Component (Y/N)</t>
  </si>
  <si>
    <t>Critical Component Rationale</t>
  </si>
  <si>
    <r>
      <t>CHO # for drawing/SK, when released type Released</t>
    </r>
    <r>
      <rPr>
        <b/>
        <sz val="10"/>
        <color rgb="FFFF0000"/>
        <rFont val="Arial"/>
        <family val="2"/>
      </rPr>
      <t xml:space="preserve"> (Y/N)</t>
    </r>
  </si>
  <si>
    <t>Expected Released Date of drawing</t>
  </si>
  <si>
    <t>Actual Released Date of drawing</t>
  </si>
  <si>
    <t>Expected delivery date based on drawing date</t>
  </si>
  <si>
    <t>Actual material availability date</t>
  </si>
  <si>
    <t>Notes</t>
  </si>
  <si>
    <r>
      <rPr>
        <b/>
        <sz val="10"/>
        <color rgb="FFFF0000"/>
        <rFont val="Arial"/>
        <family val="2"/>
      </rPr>
      <t>POD</t>
    </r>
    <r>
      <rPr>
        <b/>
        <sz val="10"/>
        <rFont val="Arial"/>
        <family val="2"/>
      </rPr>
      <t xml:space="preserve"> Due Dates</t>
    </r>
  </si>
  <si>
    <r>
      <t xml:space="preserve"># needed for </t>
    </r>
    <r>
      <rPr>
        <b/>
        <sz val="10"/>
        <color rgb="FFFF0000"/>
        <rFont val="Arial"/>
        <family val="2"/>
      </rPr>
      <t>Evaluations</t>
    </r>
  </si>
  <si>
    <r>
      <t xml:space="preserve">Due Date for </t>
    </r>
    <r>
      <rPr>
        <b/>
        <sz val="10"/>
        <color rgb="FFFF0000"/>
        <rFont val="Arial"/>
        <family val="2"/>
      </rPr>
      <t>Evaluation</t>
    </r>
    <r>
      <rPr>
        <b/>
        <sz val="10"/>
        <rFont val="Arial"/>
        <family val="2"/>
      </rPr>
      <t xml:space="preserve"> Parts</t>
    </r>
  </si>
  <si>
    <r>
      <t xml:space="preserve"># needed to order for </t>
    </r>
    <r>
      <rPr>
        <b/>
        <sz val="10"/>
        <color rgb="FFFF0000"/>
        <rFont val="Arial"/>
        <family val="2"/>
      </rPr>
      <t>510(k) tests</t>
    </r>
  </si>
  <si>
    <r>
      <t xml:space="preserve">Due Date for </t>
    </r>
    <r>
      <rPr>
        <b/>
        <sz val="10"/>
        <color rgb="FFFF0000"/>
        <rFont val="Arial"/>
        <family val="2"/>
      </rPr>
      <t>510(k)</t>
    </r>
    <r>
      <rPr>
        <b/>
        <sz val="10"/>
        <rFont val="Arial"/>
        <family val="2"/>
      </rPr>
      <t xml:space="preserve"> Parts</t>
    </r>
  </si>
  <si>
    <r>
      <t xml:space="preserve"># needed to order for </t>
    </r>
    <r>
      <rPr>
        <b/>
        <sz val="10"/>
        <color rgb="FFFF0000"/>
        <rFont val="Arial"/>
        <family val="2"/>
      </rPr>
      <t>post</t>
    </r>
    <r>
      <rPr>
        <b/>
        <sz val="10"/>
        <rFont val="Arial"/>
        <family val="2"/>
      </rPr>
      <t xml:space="preserve"> </t>
    </r>
    <r>
      <rPr>
        <b/>
        <sz val="10"/>
        <color rgb="FFFF0000"/>
        <rFont val="Arial"/>
        <family val="2"/>
      </rPr>
      <t>510(k) tests</t>
    </r>
  </si>
  <si>
    <r>
      <t xml:space="preserve">Due Date for </t>
    </r>
    <r>
      <rPr>
        <b/>
        <sz val="10"/>
        <color rgb="FFFF0000"/>
        <rFont val="Arial"/>
        <family val="2"/>
      </rPr>
      <t>post</t>
    </r>
    <r>
      <rPr>
        <b/>
        <sz val="10"/>
        <rFont val="Arial"/>
        <family val="2"/>
      </rPr>
      <t xml:space="preserve"> </t>
    </r>
    <r>
      <rPr>
        <b/>
        <sz val="10"/>
        <color rgb="FFFF0000"/>
        <rFont val="Arial"/>
        <family val="2"/>
      </rPr>
      <t>510(k)</t>
    </r>
    <r>
      <rPr>
        <b/>
        <sz val="10"/>
        <rFont val="Arial"/>
        <family val="2"/>
      </rPr>
      <t xml:space="preserve"> Parts</t>
    </r>
  </si>
  <si>
    <r>
      <t xml:space="preserve"># needed to order for </t>
    </r>
    <r>
      <rPr>
        <b/>
        <sz val="10"/>
        <color rgb="FFFF0000"/>
        <rFont val="Arial"/>
        <family val="2"/>
      </rPr>
      <t>Process Validation</t>
    </r>
  </si>
  <si>
    <r>
      <t xml:space="preserve">Due Date for </t>
    </r>
    <r>
      <rPr>
        <b/>
        <sz val="10"/>
        <color rgb="FFFF0000"/>
        <rFont val="Arial"/>
        <family val="2"/>
      </rPr>
      <t>Process Validation</t>
    </r>
    <r>
      <rPr>
        <b/>
        <sz val="10"/>
        <rFont val="Arial"/>
        <family val="2"/>
      </rPr>
      <t xml:space="preserve"> Parts</t>
    </r>
  </si>
  <si>
    <r>
      <t xml:space="preserve"># needed to order for </t>
    </r>
    <r>
      <rPr>
        <b/>
        <sz val="10"/>
        <color rgb="FFFF0000"/>
        <rFont val="Arial"/>
        <family val="2"/>
      </rPr>
      <t>Marketing Needs</t>
    </r>
  </si>
  <si>
    <r>
      <t xml:space="preserve">Due Date for </t>
    </r>
    <r>
      <rPr>
        <b/>
        <sz val="10"/>
        <color rgb="FFFF0000"/>
        <rFont val="Arial"/>
        <family val="2"/>
      </rPr>
      <t>Marketing Needs</t>
    </r>
    <r>
      <rPr>
        <b/>
        <sz val="10"/>
        <rFont val="Arial"/>
        <family val="2"/>
      </rPr>
      <t xml:space="preserve"> Parts</t>
    </r>
  </si>
  <si>
    <r>
      <t xml:space="preserve"># needed to order for </t>
    </r>
    <r>
      <rPr>
        <b/>
        <sz val="10"/>
        <color rgb="FFFF0000"/>
        <rFont val="Arial"/>
        <family val="2"/>
      </rPr>
      <t>Production</t>
    </r>
  </si>
  <si>
    <r>
      <t xml:space="preserve">Due Date for </t>
    </r>
    <r>
      <rPr>
        <b/>
        <sz val="10"/>
        <color rgb="FFFF0000"/>
        <rFont val="Arial"/>
        <family val="2"/>
      </rPr>
      <t>Production</t>
    </r>
    <r>
      <rPr>
        <b/>
        <sz val="10"/>
        <rFont val="Arial"/>
        <family val="2"/>
      </rPr>
      <t xml:space="preserve"> Parts</t>
    </r>
  </si>
  <si>
    <t>action items</t>
  </si>
  <si>
    <r>
      <rPr>
        <b/>
        <sz val="10"/>
        <color rgb="FFFF0000"/>
        <rFont val="Arial"/>
        <family val="2"/>
      </rPr>
      <t>Part x</t>
    </r>
    <r>
      <rPr>
        <b/>
        <sz val="10"/>
        <rFont val="Arial"/>
        <family val="2"/>
      </rPr>
      <t xml:space="preserve"> - Need </t>
    </r>
    <r>
      <rPr>
        <b/>
        <sz val="10"/>
        <color rgb="FFFF0000"/>
        <rFont val="Arial"/>
        <family val="2"/>
      </rPr>
      <t xml:space="preserve">x# </t>
    </r>
    <r>
      <rPr>
        <b/>
        <sz val="10"/>
        <rFont val="Arial"/>
        <family val="2"/>
      </rPr>
      <t xml:space="preserve">of parts for </t>
    </r>
    <r>
      <rPr>
        <b/>
        <sz val="10"/>
        <color rgb="FFFF0000"/>
        <rFont val="Arial"/>
        <family val="2"/>
      </rPr>
      <t>month</t>
    </r>
    <r>
      <rPr>
        <b/>
        <sz val="10"/>
        <rFont val="Arial"/>
        <family val="2"/>
      </rPr>
      <t xml:space="preserve"> thru </t>
    </r>
    <r>
      <rPr>
        <b/>
        <sz val="10"/>
        <color rgb="FFFF0000"/>
        <rFont val="Arial"/>
        <family val="2"/>
      </rPr>
      <t>month</t>
    </r>
    <r>
      <rPr>
        <b/>
        <sz val="10"/>
        <rFont val="Arial"/>
        <family val="2"/>
      </rPr>
      <t xml:space="preserve"> Production Schedule</t>
    </r>
  </si>
  <si>
    <t>UseInForm</t>
  </si>
  <si>
    <t>Req</t>
  </si>
  <si>
    <t>Required</t>
  </si>
  <si>
    <t>AX Code Sheet</t>
  </si>
  <si>
    <t>K:\IMT process\IMR - AX Codes.xlsx</t>
  </si>
  <si>
    <t>N</t>
  </si>
  <si>
    <t>Company</t>
  </si>
  <si>
    <t>004</t>
  </si>
  <si>
    <t>Item groups</t>
  </si>
  <si>
    <t>Product class table</t>
  </si>
  <si>
    <t>Cost groups</t>
  </si>
  <si>
    <t>Inventory model groups</t>
  </si>
  <si>
    <t>Inventory dimension groups</t>
  </si>
  <si>
    <t>Item coverage groups</t>
  </si>
  <si>
    <t>Einkäufergruppen</t>
  </si>
  <si>
    <t>Item class</t>
  </si>
  <si>
    <t>Item shelf life code</t>
  </si>
  <si>
    <t>Units</t>
  </si>
  <si>
    <t>QA Product Line</t>
  </si>
  <si>
    <t>Vendors</t>
  </si>
  <si>
    <t>Commodity code</t>
  </si>
  <si>
    <t>Country/region</t>
  </si>
  <si>
    <t>DNT_JohnGaltPlanningCodeSetup</t>
  </si>
  <si>
    <t>Warehouses</t>
  </si>
  <si>
    <t>Storage temperature codes</t>
  </si>
  <si>
    <t>Transit temperature codes</t>
  </si>
  <si>
    <t>Dimensions</t>
  </si>
  <si>
    <t>Name</t>
  </si>
  <si>
    <t>Item group</t>
  </si>
  <si>
    <t>Product Class</t>
  </si>
  <si>
    <t>Cost group</t>
  </si>
  <si>
    <t>Inventory model group</t>
  </si>
  <si>
    <t>Dimension group</t>
  </si>
  <si>
    <t>Coverage group</t>
  </si>
  <si>
    <t>Buyer group</t>
  </si>
  <si>
    <t>Shelf life code</t>
  </si>
  <si>
    <t>Decimals</t>
  </si>
  <si>
    <t>Unit</t>
  </si>
  <si>
    <t>Vendor account</t>
  </si>
  <si>
    <t>Commodity</t>
  </si>
  <si>
    <t>John Galt Planning Code</t>
  </si>
  <si>
    <t>Warehouse</t>
  </si>
  <si>
    <t>Type code</t>
  </si>
  <si>
    <t>Code</t>
  </si>
  <si>
    <t>Dimension</t>
  </si>
  <si>
    <t>Number</t>
  </si>
  <si>
    <t>Expense Items - Stationery/Supplies</t>
  </si>
  <si>
    <t>E00001</t>
  </si>
  <si>
    <t>Product Literature (DFU's, Instructions, Warranty</t>
  </si>
  <si>
    <t>0001</t>
  </si>
  <si>
    <t>Direct Material</t>
  </si>
  <si>
    <t>MATL</t>
  </si>
  <si>
    <t>Service items (Non Stock)</t>
  </si>
  <si>
    <t>SERV</t>
  </si>
  <si>
    <t>Service items</t>
  </si>
  <si>
    <t>Beaver Burs</t>
  </si>
  <si>
    <t>BBurs</t>
  </si>
  <si>
    <t>CAULK DINO HASHMAN</t>
  </si>
  <si>
    <t>1</t>
  </si>
  <si>
    <t>CAULK OPTALOY</t>
  </si>
  <si>
    <t>101</t>
  </si>
  <si>
    <t>120 Months Expiration - Caulk Finished Goods</t>
  </si>
  <si>
    <t>120C</t>
  </si>
  <si>
    <t>Bottle</t>
  </si>
  <si>
    <t>BTL</t>
  </si>
  <si>
    <t>Aprons</t>
  </si>
  <si>
    <t>APRONS</t>
  </si>
  <si>
    <t>MULTI GRAPHIC COMPANY</t>
  </si>
  <si>
    <t>000002</t>
  </si>
  <si>
    <t>Dental bandages</t>
  </si>
  <si>
    <t>30059099</t>
  </si>
  <si>
    <t>Andorra</t>
  </si>
  <si>
    <t>AD</t>
  </si>
  <si>
    <t>D06 FORMULATED</t>
  </si>
  <si>
    <t>Storage</t>
  </si>
  <si>
    <t>No Min or Max</t>
  </si>
  <si>
    <t>SA</t>
  </si>
  <si>
    <t>Transit</t>
  </si>
  <si>
    <t>TA</t>
  </si>
  <si>
    <t>Entity-SBU-GPP</t>
  </si>
  <si>
    <t>DNA - Unallocated</t>
  </si>
  <si>
    <t>E004204</t>
  </si>
  <si>
    <t>ICOP</t>
  </si>
  <si>
    <t>Third Party</t>
  </si>
  <si>
    <t>0000000</t>
  </si>
  <si>
    <t>Suffix</t>
  </si>
  <si>
    <t>None Required</t>
  </si>
  <si>
    <t>00000</t>
  </si>
  <si>
    <t>Finished Goods - 3rd Party/DNA Companies</t>
  </si>
  <si>
    <t>F00001</t>
  </si>
  <si>
    <t>Samples</t>
  </si>
  <si>
    <t>0002</t>
  </si>
  <si>
    <t>Direct Material - Caulk</t>
  </si>
  <si>
    <t>MATL-CAULK</t>
  </si>
  <si>
    <t>Service Items (Non Stock) with Quarantine</t>
  </si>
  <si>
    <t>SERVQ</t>
  </si>
  <si>
    <t>W</t>
  </si>
  <si>
    <t>Manual</t>
  </si>
  <si>
    <t>CAULK CHRIS BISHOP</t>
  </si>
  <si>
    <t>3</t>
  </si>
  <si>
    <t>CAULK ALLOY CAPSULES</t>
  </si>
  <si>
    <t>102</t>
  </si>
  <si>
    <t>12 Months Expiratoin - Caulk Finished Goods</t>
  </si>
  <si>
    <t>12C</t>
  </si>
  <si>
    <t>Box</t>
  </si>
  <si>
    <t>BX</t>
  </si>
  <si>
    <t>ATC Hoses</t>
  </si>
  <si>
    <t>CROSSMARK PRINTING INC</t>
  </si>
  <si>
    <t>000003</t>
  </si>
  <si>
    <t>DIAGNOSTIC REAGENTS</t>
  </si>
  <si>
    <t>30063000</t>
  </si>
  <si>
    <t>UNITED ARAB EMIRATES</t>
  </si>
  <si>
    <t>AE</t>
  </si>
  <si>
    <t>D06 EQUIPMENT</t>
  </si>
  <si>
    <t>F006</t>
  </si>
  <si>
    <t>2 - 8 C</t>
  </si>
  <si>
    <t>SB</t>
  </si>
  <si>
    <t>5 C</t>
  </si>
  <si>
    <t>TB</t>
  </si>
  <si>
    <t>DNA - Preventive</t>
  </si>
  <si>
    <t>E004206</t>
  </si>
  <si>
    <t xml:space="preserve"> Trubyte</t>
  </si>
  <si>
    <t>E001000</t>
  </si>
  <si>
    <t>Continuing Ed</t>
  </si>
  <si>
    <t>015</t>
  </si>
  <si>
    <t>Finished Goods - Intercompany/Non-DNA Companies</t>
  </si>
  <si>
    <t>F00002</t>
  </si>
  <si>
    <t>PromoMaterial (Brochure's, Catalogs, Sell Sheets,</t>
  </si>
  <si>
    <t>0003</t>
  </si>
  <si>
    <t>Direct Material - DPD East</t>
  </si>
  <si>
    <t>MATL-DPDE</t>
  </si>
  <si>
    <t>Standard Cost with Consolidated picking</t>
  </si>
  <si>
    <t>Std Cost</t>
  </si>
  <si>
    <t>Warehouse - Batch</t>
  </si>
  <si>
    <t>WB</t>
  </si>
  <si>
    <t>Minimum/Maximum</t>
  </si>
  <si>
    <t>Min/Max</t>
  </si>
  <si>
    <t>CAULK JOCELYN QUEEN</t>
  </si>
  <si>
    <t>4</t>
  </si>
  <si>
    <t>CAULK MEGALLOY</t>
  </si>
  <si>
    <t>103</t>
  </si>
  <si>
    <t>12 Months Expiraton - Intermediate Goods</t>
  </si>
  <si>
    <t>12I</t>
  </si>
  <si>
    <t>Centimeter</t>
  </si>
  <si>
    <t>CM</t>
  </si>
  <si>
    <t>ATC Mini</t>
  </si>
  <si>
    <t>ORATECH LLC</t>
  </si>
  <si>
    <t>000004</t>
  </si>
  <si>
    <t>Dental cements and other dental fillings</t>
  </si>
  <si>
    <t>30064000</t>
  </si>
  <si>
    <t>Afghanistan</t>
  </si>
  <si>
    <t>AF</t>
  </si>
  <si>
    <t>D06 INSERTS/TIP/DPA</t>
  </si>
  <si>
    <t>8 - 15 C</t>
  </si>
  <si>
    <t>SC</t>
  </si>
  <si>
    <t>11 C</t>
  </si>
  <si>
    <t>TC</t>
  </si>
  <si>
    <t>Preventive - Endodontic Files/Instruments</t>
  </si>
  <si>
    <t>E004206EF</t>
  </si>
  <si>
    <t xml:space="preserve"> Export_Latin America</t>
  </si>
  <si>
    <t>E002000</t>
  </si>
  <si>
    <t>Sultan</t>
  </si>
  <si>
    <t>0560</t>
  </si>
  <si>
    <t>Finished Goods - Repair Codes</t>
  </si>
  <si>
    <t>F00098</t>
  </si>
  <si>
    <t>Sundry, Misc.</t>
  </si>
  <si>
    <t>0004</t>
  </si>
  <si>
    <t>Direct Material - DPD West</t>
  </si>
  <si>
    <t>MATL-DPDW</t>
  </si>
  <si>
    <t>Standard Cost with Quarantine Consolidated picking</t>
  </si>
  <si>
    <t>Std Cost Q</t>
  </si>
  <si>
    <t>Warehouse - Batch - Location</t>
  </si>
  <si>
    <t>WBL</t>
  </si>
  <si>
    <t>P-15</t>
  </si>
  <si>
    <t>CAULK FERNANDO SALAZAR</t>
  </si>
  <si>
    <t>5</t>
  </si>
  <si>
    <t>CAULK SOLILA NOVA/21ST CENTURY ALLOY</t>
  </si>
  <si>
    <t>104</t>
  </si>
  <si>
    <t>12 Months Expiration - Finished Goods</t>
  </si>
  <si>
    <t>12M</t>
  </si>
  <si>
    <t>Case</t>
  </si>
  <si>
    <t>CS</t>
  </si>
  <si>
    <t>ATC Controlers</t>
  </si>
  <si>
    <t>ATCCONTROL</t>
  </si>
  <si>
    <t>AKORN INC</t>
  </si>
  <si>
    <t>000005</t>
  </si>
  <si>
    <t>Dental Impression Compounds, Sets, Packages for Retail Sales</t>
  </si>
  <si>
    <t>3407004000</t>
  </si>
  <si>
    <t>Antigua &amp; Barbuda</t>
  </si>
  <si>
    <t>AG</t>
  </si>
  <si>
    <t>F009</t>
  </si>
  <si>
    <t>6 - 24 C</t>
  </si>
  <si>
    <t>SD</t>
  </si>
  <si>
    <t>21 C</t>
  </si>
  <si>
    <t>TD</t>
  </si>
  <si>
    <t>Preventive - Endodontic Equipment</t>
  </si>
  <si>
    <t>E004206EQ</t>
  </si>
  <si>
    <t xml:space="preserve"> Ceramco Inc</t>
  </si>
  <si>
    <t>E003000</t>
  </si>
  <si>
    <t>Optaloy</t>
  </si>
  <si>
    <t>Finished Goods - Models</t>
  </si>
  <si>
    <t>F00099</t>
  </si>
  <si>
    <t>Kits - 90% Taxable Material</t>
  </si>
  <si>
    <t>0005</t>
  </si>
  <si>
    <t>Direct Material - Pharma</t>
  </si>
  <si>
    <t>MATL-PHARM</t>
  </si>
  <si>
    <t>Standard Cost Not Consolidated picking</t>
  </si>
  <si>
    <t>STdCostNC</t>
  </si>
  <si>
    <t>Warehouse - Batch - Serial - Loc - Blank receipt</t>
  </si>
  <si>
    <t>WBSL_Blank</t>
  </si>
  <si>
    <t>P-30</t>
  </si>
  <si>
    <t>Test Planner</t>
  </si>
  <si>
    <t>9</t>
  </si>
  <si>
    <t>CAULK JELTRATE PLUS</t>
  </si>
  <si>
    <t>105</t>
  </si>
  <si>
    <t>180 Months Expiration - Caulk Finished Goods</t>
  </si>
  <si>
    <t>180C</t>
  </si>
  <si>
    <t>Each</t>
  </si>
  <si>
    <t>EA</t>
  </si>
  <si>
    <t>ATC standard</t>
  </si>
  <si>
    <t>ATCSTAND</t>
  </si>
  <si>
    <t>MSC INDUSTRIAL SUPPLY CO INC</t>
  </si>
  <si>
    <t>000006</t>
  </si>
  <si>
    <t>Tooth adhesives, prepared, not exceeding a net weight of 1 k</t>
  </si>
  <si>
    <t>35061000</t>
  </si>
  <si>
    <t>Anguilla</t>
  </si>
  <si>
    <t>AI</t>
  </si>
  <si>
    <t>F012</t>
  </si>
  <si>
    <t>15 -23 C</t>
  </si>
  <si>
    <t>SE</t>
  </si>
  <si>
    <t>N/A</t>
  </si>
  <si>
    <t>TZ</t>
  </si>
  <si>
    <t>Preventive - Endodontic External Products</t>
  </si>
  <si>
    <t>E004206EX</t>
  </si>
  <si>
    <t xml:space="preserve"> Ceramco Ico Royalties</t>
  </si>
  <si>
    <t>E003010</t>
  </si>
  <si>
    <t>Alloy Capsules</t>
  </si>
  <si>
    <t>Finished Goods Preventive - 3rd Party/DNA Companies</t>
  </si>
  <si>
    <t>F11061</t>
  </si>
  <si>
    <t>Kits - 90% Exempt Material</t>
  </si>
  <si>
    <t>0006</t>
  </si>
  <si>
    <t>Direct Material - Rinn</t>
  </si>
  <si>
    <t>MATL-RINN</t>
  </si>
  <si>
    <t>Standard Cost Quarantined Not Consolidated picking</t>
  </si>
  <si>
    <t>StdCostQNC</t>
  </si>
  <si>
    <t>Warehouse - Location</t>
  </si>
  <si>
    <t>WL</t>
  </si>
  <si>
    <t>P-7</t>
  </si>
  <si>
    <t>DPD Literature</t>
  </si>
  <si>
    <t>D</t>
  </si>
  <si>
    <t>CAULK ZOE 2200</t>
  </si>
  <si>
    <t>106</t>
  </si>
  <si>
    <t>18 Months Expiration - Caulk Finished Goods</t>
  </si>
  <si>
    <t>18C</t>
  </si>
  <si>
    <t>Feet</t>
  </si>
  <si>
    <t>FT</t>
  </si>
  <si>
    <t>Bien Air Couplers</t>
  </si>
  <si>
    <t>BIENAIRCOU</t>
  </si>
  <si>
    <t>WAG THE DOG KAESER &amp; BLAIR INC</t>
  </si>
  <si>
    <t>000008</t>
  </si>
  <si>
    <t>REACTION INITIATORS, ACC OTHER</t>
  </si>
  <si>
    <t>38151990</t>
  </si>
  <si>
    <t>ALBANIA</t>
  </si>
  <si>
    <t>AL</t>
  </si>
  <si>
    <t>15 -24 C</t>
  </si>
  <si>
    <t>SF</t>
  </si>
  <si>
    <t>Preventive - Regenerative</t>
  </si>
  <si>
    <t>E004206IR</t>
  </si>
  <si>
    <t xml:space="preserve"> New Image</t>
  </si>
  <si>
    <t>E003020</t>
  </si>
  <si>
    <t>Megalloy</t>
  </si>
  <si>
    <t>Finished Goods Preventive - Intercompany/Non-DNA Companies</t>
  </si>
  <si>
    <t>F11062</t>
  </si>
  <si>
    <t>Misc. - Labels, Videos, Models, etc.</t>
  </si>
  <si>
    <t>0007</t>
  </si>
  <si>
    <t>Warehouse - Serial - Loc - Blank receipt</t>
  </si>
  <si>
    <t>WSL_Blank</t>
  </si>
  <si>
    <t>Requirement Planning</t>
  </si>
  <si>
    <t>DPD Melissa Dashiell</t>
  </si>
  <si>
    <t>D06B1</t>
  </si>
  <si>
    <t>CAULK CALIBRA/ENFORCE</t>
  </si>
  <si>
    <t>107</t>
  </si>
  <si>
    <t>18 Months Expiraton - Intermediate GoodsN</t>
  </si>
  <si>
    <t>18I</t>
  </si>
  <si>
    <t>Gram</t>
  </si>
  <si>
    <t>G</t>
  </si>
  <si>
    <t>Bien Air Hoses</t>
  </si>
  <si>
    <t>BIENAIRHOS</t>
  </si>
  <si>
    <t>STAPLES INC</t>
  </si>
  <si>
    <t>000009</t>
  </si>
  <si>
    <t>CHEMICAL PRODUCTS, OTHERS</t>
  </si>
  <si>
    <t>38249097</t>
  </si>
  <si>
    <t>Armenia</t>
  </si>
  <si>
    <t>AM</t>
  </si>
  <si>
    <t>FDNA</t>
  </si>
  <si>
    <t>15 -25 C</t>
  </si>
  <si>
    <t>SG</t>
  </si>
  <si>
    <t>Preventive - Lab General</t>
  </si>
  <si>
    <t>E004206L9</t>
  </si>
  <si>
    <t xml:space="preserve"> Ceramco ISUS - Historical</t>
  </si>
  <si>
    <t>E003100</t>
  </si>
  <si>
    <t>Solila Nova/21st Century Alloy</t>
  </si>
  <si>
    <t>Finished Goods Preventive - Repair Codes</t>
  </si>
  <si>
    <t>F110698</t>
  </si>
  <si>
    <t>Warranty Fee</t>
  </si>
  <si>
    <t>0008</t>
  </si>
  <si>
    <t>Sharon Michener</t>
  </si>
  <si>
    <t>D06B10</t>
  </si>
  <si>
    <t>CAULK JELTRATE</t>
  </si>
  <si>
    <t>108</t>
  </si>
  <si>
    <t>18 Months Expiration - Finished Goods</t>
  </si>
  <si>
    <t>18M</t>
  </si>
  <si>
    <t>Gallons</t>
  </si>
  <si>
    <t>GAL</t>
  </si>
  <si>
    <t>Cartridges</t>
  </si>
  <si>
    <t>CARTRIDGES</t>
  </si>
  <si>
    <t>SCHENKER INC</t>
  </si>
  <si>
    <t>000010</t>
  </si>
  <si>
    <t>Polystyrene, other</t>
  </si>
  <si>
    <t>39031900</t>
  </si>
  <si>
    <t>NETHERLAND ANTILLES</t>
  </si>
  <si>
    <t>AN</t>
  </si>
  <si>
    <t>15 - 26 C</t>
  </si>
  <si>
    <t>SH</t>
  </si>
  <si>
    <t>Preventive - Lab Fixed</t>
  </si>
  <si>
    <t>E004206LF</t>
  </si>
  <si>
    <t>E003200</t>
  </si>
  <si>
    <t>Jeltrate Plus</t>
  </si>
  <si>
    <t>Finished Goods Preventive - Models</t>
  </si>
  <si>
    <t>F110699</t>
  </si>
  <si>
    <t>Freight - FOB Origin; Comm. Carrier</t>
  </si>
  <si>
    <t>0100</t>
  </si>
  <si>
    <t>DPD Cathy Roth</t>
  </si>
  <si>
    <t>D06B2</t>
  </si>
  <si>
    <t>CAULK FYNAL</t>
  </si>
  <si>
    <t>109</t>
  </si>
  <si>
    <t>20 Months Expiration - Caulk Finished Goods</t>
  </si>
  <si>
    <t>20C</t>
  </si>
  <si>
    <t>Hours</t>
  </si>
  <si>
    <t>HR</t>
  </si>
  <si>
    <t>Cavitron Parts</t>
  </si>
  <si>
    <t>CAVPART</t>
  </si>
  <si>
    <t>J &amp; J MATERIAL HANDLING</t>
  </si>
  <si>
    <t>000011</t>
  </si>
  <si>
    <t>EPOXIDE RESINS, PRIMARY FORMS</t>
  </si>
  <si>
    <t>39073000</t>
  </si>
  <si>
    <t>Angola</t>
  </si>
  <si>
    <t>AO</t>
  </si>
  <si>
    <t>15 - 27 C</t>
  </si>
  <si>
    <t>SI</t>
  </si>
  <si>
    <t>Preventive - Lab Removable</t>
  </si>
  <si>
    <t>E004206LR</t>
  </si>
  <si>
    <t xml:space="preserve"> DNA_Unallocated</t>
  </si>
  <si>
    <t>E004004</t>
  </si>
  <si>
    <t>Zoe 2200</t>
  </si>
  <si>
    <t>Finished Goods Caulk - 3rd Party/DNA Companies</t>
  </si>
  <si>
    <t>F11071</t>
  </si>
  <si>
    <t>Handling</t>
  </si>
  <si>
    <t>0110</t>
  </si>
  <si>
    <t>DPD Jennifer McLarney</t>
  </si>
  <si>
    <t>D06B3</t>
  </si>
  <si>
    <t>CAULK I.R.M.</t>
  </si>
  <si>
    <t>110</t>
  </si>
  <si>
    <t>23 Months Expiration - Caulk Finished Goods</t>
  </si>
  <si>
    <t>23C</t>
  </si>
  <si>
    <t>inches</t>
  </si>
  <si>
    <t>IN</t>
  </si>
  <si>
    <t>CFA/DPA</t>
  </si>
  <si>
    <t>UPS SUPPLY CHAIN SOLUTIONS INC</t>
  </si>
  <si>
    <t>000012</t>
  </si>
  <si>
    <t>Polyamide, other</t>
  </si>
  <si>
    <t>39089000</t>
  </si>
  <si>
    <t>Antarctica</t>
  </si>
  <si>
    <t>AQ</t>
  </si>
  <si>
    <t>HK</t>
  </si>
  <si>
    <t>15 -28 C</t>
  </si>
  <si>
    <t>SJ</t>
  </si>
  <si>
    <t>Preventive - Custom Appliances &amp; Digital</t>
  </si>
  <si>
    <t>E004206OC</t>
  </si>
  <si>
    <t xml:space="preserve"> DNA_Professional East</t>
  </si>
  <si>
    <t>E004006</t>
  </si>
  <si>
    <t>Calibra/Enforce</t>
  </si>
  <si>
    <t>Finished Goods Caulk - Intercompany/Non-DNA Companies</t>
  </si>
  <si>
    <t>F11072</t>
  </si>
  <si>
    <t>Shipping/Handling - Combined</t>
  </si>
  <si>
    <t>0120</t>
  </si>
  <si>
    <t>DPD Kelly Wivell</t>
  </si>
  <si>
    <t>D06B4</t>
  </si>
  <si>
    <t>CAULK CROWN FORMS</t>
  </si>
  <si>
    <t>111</t>
  </si>
  <si>
    <t>24 Months Expiration - Caulk Finsihed Goods</t>
  </si>
  <si>
    <t>24C</t>
  </si>
  <si>
    <t>Kilogram</t>
  </si>
  <si>
    <t>KG</t>
  </si>
  <si>
    <t>Clamps</t>
  </si>
  <si>
    <t>CLAMPS</t>
  </si>
  <si>
    <t>WAYNE MILES DDS</t>
  </si>
  <si>
    <t>000013</t>
  </si>
  <si>
    <t>POLYSULPHONES, OTHER</t>
  </si>
  <si>
    <t>39119019</t>
  </si>
  <si>
    <t>ARGENTINA</t>
  </si>
  <si>
    <t>AR</t>
  </si>
  <si>
    <t>IT</t>
  </si>
  <si>
    <t>15 - 30 C</t>
  </si>
  <si>
    <t>SK</t>
  </si>
  <si>
    <t>Preventive - Orthodontics External</t>
  </si>
  <si>
    <t>E004206OX</t>
  </si>
  <si>
    <t xml:space="preserve"> DNA_LD Caulk</t>
  </si>
  <si>
    <t>E004007</t>
  </si>
  <si>
    <t>Jeltrate</t>
  </si>
  <si>
    <t>Finished Goods Caulk - Repair Codes</t>
  </si>
  <si>
    <t>F110798</t>
  </si>
  <si>
    <t>Restocking Fees</t>
  </si>
  <si>
    <t>0130</t>
  </si>
  <si>
    <t>DPD Kathy Johnson</t>
  </si>
  <si>
    <t>D06B5</t>
  </si>
  <si>
    <t>CAULK FLUOROCORE</t>
  </si>
  <si>
    <t>112</t>
  </si>
  <si>
    <t>24 Months Expiraton - Intermediate Goods</t>
  </si>
  <si>
    <t>24I</t>
  </si>
  <si>
    <t>Litre</t>
  </si>
  <si>
    <t>L</t>
  </si>
  <si>
    <t>Crescent</t>
  </si>
  <si>
    <t>CRESCENT</t>
  </si>
  <si>
    <t>FUTURE FORWARDING</t>
  </si>
  <si>
    <t>000014</t>
  </si>
  <si>
    <t>Self Adhesive Sheets,Film,Foil</t>
  </si>
  <si>
    <t>39191037</t>
  </si>
  <si>
    <t>American Samoa</t>
  </si>
  <si>
    <t>AS</t>
  </si>
  <si>
    <t>15 - 35 C</t>
  </si>
  <si>
    <t>SL</t>
  </si>
  <si>
    <t>Preventive - Pharmaceutical</t>
  </si>
  <si>
    <t>E004206PH</t>
  </si>
  <si>
    <t xml:space="preserve"> DNA_Pharmaceutical</t>
  </si>
  <si>
    <t>E004009</t>
  </si>
  <si>
    <t>Fynal</t>
  </si>
  <si>
    <t>Finished Goods Midwest - 3rd Party/DNA Companies</t>
  </si>
  <si>
    <t>F11091</t>
  </si>
  <si>
    <t>Misc Charges (Insurance, Drop-Ship, COD, HAZMAT, e</t>
  </si>
  <si>
    <t>0140</t>
  </si>
  <si>
    <t>DPD Natalie Weiss</t>
  </si>
  <si>
    <t>D06B7</t>
  </si>
  <si>
    <t>CAULK DICOR/COLORLOGIC</t>
  </si>
  <si>
    <t>113</t>
  </si>
  <si>
    <t>24 Months Expiration - Finished Goods</t>
  </si>
  <si>
    <t>24M</t>
  </si>
  <si>
    <t>pounds</t>
  </si>
  <si>
    <t>LB</t>
  </si>
  <si>
    <t>Delton</t>
  </si>
  <si>
    <t>DELTON</t>
  </si>
  <si>
    <t>XTTRIUM LABORATORIES INC</t>
  </si>
  <si>
    <t>000015</t>
  </si>
  <si>
    <t>SHEETS OF PLASTIC,SELFADHESIVE WITH PRINTINGS</t>
  </si>
  <si>
    <t>39199000</t>
  </si>
  <si>
    <t>AUSTRIA</t>
  </si>
  <si>
    <t>AT</t>
  </si>
  <si>
    <t>18 - 25 C</t>
  </si>
  <si>
    <t>SM</t>
  </si>
  <si>
    <t>Preventive - Infection Prevention</t>
  </si>
  <si>
    <t>E004206PI</t>
  </si>
  <si>
    <t xml:space="preserve"> DNA_Professional West</t>
  </si>
  <si>
    <t>E004012</t>
  </si>
  <si>
    <t>I.R.M.</t>
  </si>
  <si>
    <t>Finished Goods Midwest - Intercompany/Non-DNA Companies</t>
  </si>
  <si>
    <t>F11092</t>
  </si>
  <si>
    <t>Do Not Use items - Taxable</t>
  </si>
  <si>
    <t>0200</t>
  </si>
  <si>
    <t>Danielle Stewart</t>
  </si>
  <si>
    <t>D06B8</t>
  </si>
  <si>
    <t>CAULK PROSOL/NUPRO GOLD</t>
  </si>
  <si>
    <t>114</t>
  </si>
  <si>
    <t>30 Months Expiration - Caulk Finsihsed Goods</t>
  </si>
  <si>
    <t>30C</t>
  </si>
  <si>
    <t>Meter</t>
  </si>
  <si>
    <t>M</t>
  </si>
  <si>
    <t>Disposables</t>
  </si>
  <si>
    <t>DISPOSABLE</t>
  </si>
  <si>
    <t>RANSOM &amp; RANDOLPH</t>
  </si>
  <si>
    <t>000016</t>
  </si>
  <si>
    <t>Self-adhesive Plates, Sheets, Film, 
Foil, Tape, Strip &amp; Other Flat Shapes Of Plastics, Whether Or Not In Rolls</t>
  </si>
  <si>
    <t>3919905060</t>
  </si>
  <si>
    <t>AUSTRALIA</t>
  </si>
  <si>
    <t>AU</t>
  </si>
  <si>
    <t>18 - 27 C</t>
  </si>
  <si>
    <t>SN</t>
  </si>
  <si>
    <t>Preventive - Polishing &amp; Treatments</t>
  </si>
  <si>
    <t>E004206PP</t>
  </si>
  <si>
    <t xml:space="preserve"> Ransom_Randolph Company</t>
  </si>
  <si>
    <t>E005000</t>
  </si>
  <si>
    <t>Crown Forms</t>
  </si>
  <si>
    <t>Finished Goods Midwest - Repair Codes</t>
  </si>
  <si>
    <t>F110998</t>
  </si>
  <si>
    <t>Promotions - NO TAX CALCULATED</t>
  </si>
  <si>
    <t>0300</t>
  </si>
  <si>
    <t>Kevin Barnhart</t>
  </si>
  <si>
    <t>D06B9</t>
  </si>
  <si>
    <t>CAULK PRISMA PVC</t>
  </si>
  <si>
    <t>115</t>
  </si>
  <si>
    <t>36 Months Expiration - Caulk Finsihsed Goods</t>
  </si>
  <si>
    <t>36C</t>
  </si>
  <si>
    <t>Square Meters</t>
  </si>
  <si>
    <t>M2</t>
  </si>
  <si>
    <t>Disposa-Shield</t>
  </si>
  <si>
    <t>DISPSHIELD</t>
  </si>
  <si>
    <t>CLARK INC</t>
  </si>
  <si>
    <t>000017</t>
  </si>
  <si>
    <t>FOILES OF POLYMERES OF ETHYLEN</t>
  </si>
  <si>
    <t>39201089</t>
  </si>
  <si>
    <t>ARUBA</t>
  </si>
  <si>
    <t>AW</t>
  </si>
  <si>
    <t>18 - 19 C</t>
  </si>
  <si>
    <t>SO</t>
  </si>
  <si>
    <t>Preventive - Scaling/Diagnostics</t>
  </si>
  <si>
    <t>E004206PS</t>
  </si>
  <si>
    <t xml:space="preserve"> Professional East</t>
  </si>
  <si>
    <t>E006000</t>
  </si>
  <si>
    <t>Fluorocore</t>
  </si>
  <si>
    <t>Finished Goods Midwest - Models</t>
  </si>
  <si>
    <t>F110999</t>
  </si>
  <si>
    <t>Raw Materials (not for resale)</t>
  </si>
  <si>
    <t>0400</t>
  </si>
  <si>
    <t>DPD - Caulk Planned Items</t>
  </si>
  <si>
    <t>D06C</t>
  </si>
  <si>
    <t>CAULK FULFIL</t>
  </si>
  <si>
    <t>116</t>
  </si>
  <si>
    <t>36 Months Expiration - Intermediate Goods</t>
  </si>
  <si>
    <t>36I</t>
  </si>
  <si>
    <t>Miligram</t>
  </si>
  <si>
    <t>MG</t>
  </si>
  <si>
    <t>DPA/CFA</t>
  </si>
  <si>
    <t>BIO HAZ SOLUTIONS INC</t>
  </si>
  <si>
    <t>000018</t>
  </si>
  <si>
    <t>FOILES OF POLYMERES OF STYRENE</t>
  </si>
  <si>
    <t>39203000</t>
  </si>
  <si>
    <t>Azerbaijan</t>
  </si>
  <si>
    <t>AZ</t>
  </si>
  <si>
    <t>5 - 25 C</t>
  </si>
  <si>
    <t>SP</t>
  </si>
  <si>
    <t>Preventive - Direct Restoratives</t>
  </si>
  <si>
    <t>E004206RD</t>
  </si>
  <si>
    <t xml:space="preserve"> LD Caulk</t>
  </si>
  <si>
    <t>E007000</t>
  </si>
  <si>
    <t>Dicor/Colorlogic</t>
  </si>
  <si>
    <t>Marketing Literature/Samples - Preventive</t>
  </si>
  <si>
    <t>M11061</t>
  </si>
  <si>
    <t>Ortho Braces, Brackets, Wires, Elastomerics</t>
  </si>
  <si>
    <t>1000</t>
  </si>
  <si>
    <t>DPD Marketing Infection Control Platform</t>
  </si>
  <si>
    <t>D06MI</t>
  </si>
  <si>
    <t>CAULK SELF-CURE BONDING AGENT</t>
  </si>
  <si>
    <t>117</t>
  </si>
  <si>
    <t>36 Months Expiration - Finished Goods</t>
  </si>
  <si>
    <t>36M</t>
  </si>
  <si>
    <t>Miles</t>
  </si>
  <si>
    <t>MI</t>
  </si>
  <si>
    <t>DPD W Attachments</t>
  </si>
  <si>
    <t>DPDWATTACH</t>
  </si>
  <si>
    <t>SYCO TEC GMBH CO KG</t>
  </si>
  <si>
    <t>000958</t>
  </si>
  <si>
    <t>Boxes, cases, crates and similar articles</t>
  </si>
  <si>
    <t>39231000</t>
  </si>
  <si>
    <t>Bosnia &amp; Herzegovina</t>
  </si>
  <si>
    <t>BA</t>
  </si>
  <si>
    <t>Preventive - Handpieces &amp; Rotary Instruments</t>
  </si>
  <si>
    <t>E004206RH</t>
  </si>
  <si>
    <t xml:space="preserve"> Pharmaceutical Chicago</t>
  </si>
  <si>
    <t>E009000</t>
  </si>
  <si>
    <t>Prosol/Nupro Gold</t>
  </si>
  <si>
    <t>Raw Materials</t>
  </si>
  <si>
    <t>R00001</t>
  </si>
  <si>
    <t>Headgear</t>
  </si>
  <si>
    <t>1001</t>
  </si>
  <si>
    <t>DPD Marketing Multiple Departments</t>
  </si>
  <si>
    <t>D06MM</t>
  </si>
  <si>
    <t>CAULK POLYJEL</t>
  </si>
  <si>
    <t>118</t>
  </si>
  <si>
    <t>42 Months Expiration - Caulk Finished Goods</t>
  </si>
  <si>
    <t>42C</t>
  </si>
  <si>
    <t>Mililiter</t>
  </si>
  <si>
    <t>ML</t>
  </si>
  <si>
    <t>DXTTR</t>
  </si>
  <si>
    <t>RR DONNELLEY</t>
  </si>
  <si>
    <t>006793</t>
  </si>
  <si>
    <t>Sacks and bags of plymers of ethylene</t>
  </si>
  <si>
    <t>39232100</t>
  </si>
  <si>
    <t>BARBADOS</t>
  </si>
  <si>
    <t>BB</t>
  </si>
  <si>
    <t>Preventive - Indirect Restoratives</t>
  </si>
  <si>
    <t>E004206RI</t>
  </si>
  <si>
    <t xml:space="preserve"> Pharmaceutical York</t>
  </si>
  <si>
    <t>E009010</t>
  </si>
  <si>
    <t>Prisma PVC</t>
  </si>
  <si>
    <t>Raw Materials - Preventive</t>
  </si>
  <si>
    <t>R11061</t>
  </si>
  <si>
    <t>Elastics</t>
  </si>
  <si>
    <t>1002</t>
  </si>
  <si>
    <t>DPD Marketing Oral Healthcare Platform</t>
  </si>
  <si>
    <t>D06MO</t>
  </si>
  <si>
    <t>CAULK REGISIL</t>
  </si>
  <si>
    <t>119</t>
  </si>
  <si>
    <t>48 Months Expiration - Caulk Finished Goods</t>
  </si>
  <si>
    <t>48C</t>
  </si>
  <si>
    <t>Millimeter</t>
  </si>
  <si>
    <t>MM</t>
  </si>
  <si>
    <t>Endo</t>
  </si>
  <si>
    <t>ENDO</t>
  </si>
  <si>
    <t>ELKAY PLASTICS CO INC</t>
  </si>
  <si>
    <t>010004</t>
  </si>
  <si>
    <t>Articles for the conveyance or packing of goods</t>
  </si>
  <si>
    <t>3923900080</t>
  </si>
  <si>
    <t>BANGLADESH</t>
  </si>
  <si>
    <t>BD</t>
  </si>
  <si>
    <t>Preventive - Restorative Lab</t>
  </si>
  <si>
    <t>E004206RL</t>
  </si>
  <si>
    <t>E010000</t>
  </si>
  <si>
    <t>Fulfil</t>
  </si>
  <si>
    <t>Raw Materials - Caulk</t>
  </si>
  <si>
    <t>R11071</t>
  </si>
  <si>
    <t>Lab Components (Plastics)</t>
  </si>
  <si>
    <t>1003</t>
  </si>
  <si>
    <t>DPD Marketing Pharma Platform</t>
  </si>
  <si>
    <t>D06MP</t>
  </si>
  <si>
    <t>CAULK CALM-IT</t>
  </si>
  <si>
    <t>11A</t>
  </si>
  <si>
    <t>60 Months Expiration - Caulk Finsihsed Goods</t>
  </si>
  <si>
    <t>60C</t>
  </si>
  <si>
    <t>Ounces</t>
  </si>
  <si>
    <t>OZ</t>
  </si>
  <si>
    <t>eStylus Attachments</t>
  </si>
  <si>
    <t>eSTYLUSATT</t>
  </si>
  <si>
    <t>HI-TECH PHARMACAL-see V#000005</t>
  </si>
  <si>
    <t>010006</t>
  </si>
  <si>
    <t>HOUSEHOLD ARTICLES OF PLASTICS</t>
  </si>
  <si>
    <t>39249090</t>
  </si>
  <si>
    <t>BELGIUM</t>
  </si>
  <si>
    <t>BE</t>
  </si>
  <si>
    <t>Preventive - Restorative External Products</t>
  </si>
  <si>
    <t>E004206RX</t>
  </si>
  <si>
    <t xml:space="preserve"> Gendex</t>
  </si>
  <si>
    <t>E011000</t>
  </si>
  <si>
    <t>Self-Cure Bonding Agent</t>
  </si>
  <si>
    <t>Raw Materials - Midwest</t>
  </si>
  <si>
    <t>R11091</t>
  </si>
  <si>
    <t>Components (Porcelain/Ceramics)</t>
  </si>
  <si>
    <t>1010</t>
  </si>
  <si>
    <t>DPD Marketing Scaling Platform</t>
  </si>
  <si>
    <t>D06MS</t>
  </si>
  <si>
    <t>CAULK NCROWN (CROWN IN THE BOX)</t>
  </si>
  <si>
    <t>11B</t>
  </si>
  <si>
    <t>60 Months Expiration - Intermediate Goods</t>
  </si>
  <si>
    <t>60I</t>
  </si>
  <si>
    <t>Troy Ounces</t>
  </si>
  <si>
    <t>OZ T</t>
  </si>
  <si>
    <t>eStylus Controllers</t>
  </si>
  <si>
    <t>eSTYLUSCON</t>
  </si>
  <si>
    <t>UFP TECHNOLOGIES INC</t>
  </si>
  <si>
    <t>010007</t>
  </si>
  <si>
    <t>OFFICE OR SCHOOL SUPPLIES</t>
  </si>
  <si>
    <t>39261000</t>
  </si>
  <si>
    <t>Burkina Faso</t>
  </si>
  <si>
    <t>BF</t>
  </si>
  <si>
    <t>DNA - Caulk</t>
  </si>
  <si>
    <t>E004207</t>
  </si>
  <si>
    <t xml:space="preserve"> Professional Midwest</t>
  </si>
  <si>
    <t>E012000</t>
  </si>
  <si>
    <t>Polyjel</t>
  </si>
  <si>
    <t>Service Items</t>
  </si>
  <si>
    <t>S00001</t>
  </si>
  <si>
    <t>Alloys</t>
  </si>
  <si>
    <t>1011</t>
  </si>
  <si>
    <t>DPD Marketing X-ray Platform</t>
  </si>
  <si>
    <t>D06MX</t>
  </si>
  <si>
    <t>CAULK SUREFIL SDR FLOW</t>
  </si>
  <si>
    <t>11C</t>
  </si>
  <si>
    <t>60 Months Expiration - Finished Goods</t>
  </si>
  <si>
    <t>60M</t>
  </si>
  <si>
    <t>Pack</t>
  </si>
  <si>
    <t>PK</t>
  </si>
  <si>
    <t>Fluorides</t>
  </si>
  <si>
    <t>FLUORIDES</t>
  </si>
  <si>
    <t>PHOENIX CITY TREASURER</t>
  </si>
  <si>
    <t>010371</t>
  </si>
  <si>
    <t>Other art. of plastics</t>
  </si>
  <si>
    <t>39269097</t>
  </si>
  <si>
    <t>BULGARIA</t>
  </si>
  <si>
    <t>BG</t>
  </si>
  <si>
    <t>Caulk - Endodontic Files/Instruments</t>
  </si>
  <si>
    <t>E004207EF</t>
  </si>
  <si>
    <t xml:space="preserve"> Pharma PPA #14</t>
  </si>
  <si>
    <t>E014000</t>
  </si>
  <si>
    <t>Regisil</t>
  </si>
  <si>
    <t>Rebates</t>
  </si>
  <si>
    <t>S00002</t>
  </si>
  <si>
    <t>Coins</t>
  </si>
  <si>
    <t>1012</t>
  </si>
  <si>
    <t>DPD Obsolete</t>
  </si>
  <si>
    <t>D06OBS</t>
  </si>
  <si>
    <t>CAULK IN-TERRA NIGHTGUARD</t>
  </si>
  <si>
    <t>11D</t>
  </si>
  <si>
    <t>No Shelf Life</t>
  </si>
  <si>
    <t>NOSHELFLF</t>
  </si>
  <si>
    <t>FSI Insert</t>
  </si>
  <si>
    <t>FSIINSERT</t>
  </si>
  <si>
    <t>ANSTADT COMMUNICATIONS CORP</t>
  </si>
  <si>
    <t>010388</t>
  </si>
  <si>
    <t>Plastic Articles: Other</t>
  </si>
  <si>
    <t>3926909980</t>
  </si>
  <si>
    <t>BAHRAIN</t>
  </si>
  <si>
    <t>BH</t>
  </si>
  <si>
    <t>Caulk - Obturation</t>
  </si>
  <si>
    <t>E004207EO</t>
  </si>
  <si>
    <t xml:space="preserve"> Tulsa Dental Products LLC</t>
  </si>
  <si>
    <t>E017000</t>
  </si>
  <si>
    <t>Calm-It</t>
  </si>
  <si>
    <t>Cash Rebates</t>
  </si>
  <si>
    <t>S000021</t>
  </si>
  <si>
    <t>Anesthetics/Pharmaceuticals</t>
  </si>
  <si>
    <t>1020</t>
  </si>
  <si>
    <t>DPD Steph Warfel</t>
  </si>
  <si>
    <t>D06P1</t>
  </si>
  <si>
    <t>CAULK ALGIN•X ULTRA</t>
  </si>
  <si>
    <t>11E</t>
  </si>
  <si>
    <t>FSI-SLI Insert</t>
  </si>
  <si>
    <t>FSISLIINS</t>
  </si>
  <si>
    <t>PIERREL S P A</t>
  </si>
  <si>
    <t>010419</t>
  </si>
  <si>
    <t>HYGIENIC ART.,RUBBER,OTHERS</t>
  </si>
  <si>
    <t>40149000</t>
  </si>
  <si>
    <t>Burundi</t>
  </si>
  <si>
    <t>BI</t>
  </si>
  <si>
    <t>Caulk - Lab Fixed</t>
  </si>
  <si>
    <t>E004207LF</t>
  </si>
  <si>
    <t xml:space="preserve"> Tulsa Implant - Historical</t>
  </si>
  <si>
    <t>E017100</t>
  </si>
  <si>
    <t>NCrown (Crown in the Box)</t>
  </si>
  <si>
    <t>Cash Rebates - Caulk Marketing</t>
  </si>
  <si>
    <t>S000027</t>
  </si>
  <si>
    <t>Needles</t>
  </si>
  <si>
    <t>1021</t>
  </si>
  <si>
    <t>DPD Victor Dipuglia</t>
  </si>
  <si>
    <t>D06P2</t>
  </si>
  <si>
    <t>CAULK ENHANCE FLEX NST</t>
  </si>
  <si>
    <t>11F</t>
  </si>
  <si>
    <t>G115 (Bobcat)</t>
  </si>
  <si>
    <t>G115</t>
  </si>
  <si>
    <t>LABORATORIOS INIBSA S A</t>
  </si>
  <si>
    <t>010420</t>
  </si>
  <si>
    <t>O-rings Of Vulcanized Rubber</t>
  </si>
  <si>
    <t>4016935010</t>
  </si>
  <si>
    <t>BENIN</t>
  </si>
  <si>
    <t>BJ</t>
  </si>
  <si>
    <t>Caulk - Lab Removable</t>
  </si>
  <si>
    <t>E004207LR</t>
  </si>
  <si>
    <t xml:space="preserve"> Tulsa Implant - Historical Offset</t>
  </si>
  <si>
    <t>E017200</t>
  </si>
  <si>
    <t>Surefil SDR Flow</t>
  </si>
  <si>
    <t>Recalls</t>
  </si>
  <si>
    <t>S000028</t>
  </si>
  <si>
    <t>Hypodermic Needles</t>
  </si>
  <si>
    <t>1022</t>
  </si>
  <si>
    <t>DPD Sandy Mathias</t>
  </si>
  <si>
    <t>D06P3</t>
  </si>
  <si>
    <t>CAULK SELF ADHESIVE FLOWABLE</t>
  </si>
  <si>
    <t>11G</t>
  </si>
  <si>
    <t>G118 (Dual Select)</t>
  </si>
  <si>
    <t>G118</t>
  </si>
  <si>
    <t>SCIENTIFIC MOLDING CORPORATION</t>
  </si>
  <si>
    <t>010421</t>
  </si>
  <si>
    <t>FILTER PAPER AND PAPERBOARD</t>
  </si>
  <si>
    <t>48054000</t>
  </si>
  <si>
    <t>BERMUDA</t>
  </si>
  <si>
    <t>BM</t>
  </si>
  <si>
    <t>Caulk - Brackets/Bands/Tubes/Wires</t>
  </si>
  <si>
    <t>E004207OB</t>
  </si>
  <si>
    <t xml:space="preserve"> Dentsply West</t>
  </si>
  <si>
    <t>E018000</t>
  </si>
  <si>
    <t>IN-Terra Nightguard</t>
  </si>
  <si>
    <t>Inventory Disposal</t>
  </si>
  <si>
    <t>S000029</t>
  </si>
  <si>
    <t>Syringes</t>
  </si>
  <si>
    <t>1023</t>
  </si>
  <si>
    <t>DPD Sandy Mathias - Manufactured spares</t>
  </si>
  <si>
    <t>D06P3M</t>
  </si>
  <si>
    <t>CAULK ARISTOTLE</t>
  </si>
  <si>
    <t>11H</t>
  </si>
  <si>
    <t>G119 (Cavitron SPS)</t>
  </si>
  <si>
    <t>G119</t>
  </si>
  <si>
    <t>EXELINT INTERNATIONAL CO</t>
  </si>
  <si>
    <t>010422</t>
  </si>
  <si>
    <t>Cartons, Boxes, and Cases of Corrugated Paper or Paperboard</t>
  </si>
  <si>
    <t>4819100040</t>
  </si>
  <si>
    <t>Brunei Darussalam</t>
  </si>
  <si>
    <t>BN</t>
  </si>
  <si>
    <t>Caulk - Custom Applicances &amp; Digital</t>
  </si>
  <si>
    <t>E004207OC</t>
  </si>
  <si>
    <t xml:space="preserve"> Ceramco Manufacturing BV (PR)</t>
  </si>
  <si>
    <t>E020000</t>
  </si>
  <si>
    <t>Algin•X Ultra</t>
  </si>
  <si>
    <t>Third Party Restocking</t>
  </si>
  <si>
    <t>S00003</t>
  </si>
  <si>
    <t>Syringes - Disposable</t>
  </si>
  <si>
    <t>1024</t>
  </si>
  <si>
    <t>DPD Sandy Mathias - Purchased spares</t>
  </si>
  <si>
    <t>D06P3P</t>
  </si>
  <si>
    <t>CAULK POST &amp; CORE</t>
  </si>
  <si>
    <t>11I</t>
  </si>
  <si>
    <t>G120 (Cavitron SPS Jet)</t>
  </si>
  <si>
    <t>G120</t>
  </si>
  <si>
    <t>PHOTO SYSTEMS INC</t>
  </si>
  <si>
    <t>010476</t>
  </si>
  <si>
    <t>Folding carton with non-corrugated paperboard</t>
  </si>
  <si>
    <t>48192000</t>
  </si>
  <si>
    <t>BOLIVA</t>
  </si>
  <si>
    <t>BO</t>
  </si>
  <si>
    <t>Caulk - Infection Prevention</t>
  </si>
  <si>
    <t>E004207PI</t>
  </si>
  <si>
    <t xml:space="preserve"> Dentsply Holdings</t>
  </si>
  <si>
    <t>E021000</t>
  </si>
  <si>
    <t>Enhance Flex NST</t>
  </si>
  <si>
    <t>Intercompany Restocking</t>
  </si>
  <si>
    <t>S00004</t>
  </si>
  <si>
    <t>Prosthetics</t>
  </si>
  <si>
    <t>1030</t>
  </si>
  <si>
    <t>DPD Repair</t>
  </si>
  <si>
    <t>D06R1</t>
  </si>
  <si>
    <t>CAULK CHEMFIL ROCK</t>
  </si>
  <si>
    <t>11J</t>
  </si>
  <si>
    <t>G121 (25K Cavitron Select)</t>
  </si>
  <si>
    <t>G121</t>
  </si>
  <si>
    <t>RECIPHARM KARLSKOGA AB</t>
  </si>
  <si>
    <t>010480</t>
  </si>
  <si>
    <t>Paper or paperboard labels of all kinds, printed, self-adhesive</t>
  </si>
  <si>
    <t>48211010</t>
  </si>
  <si>
    <t>BRAZIL</t>
  </si>
  <si>
    <t>BR</t>
  </si>
  <si>
    <t>REP006CAV</t>
  </si>
  <si>
    <t>Caulk - Polishing &amp; Treatments</t>
  </si>
  <si>
    <t>E004207PP</t>
  </si>
  <si>
    <t xml:space="preserve"> ESP LLC #22</t>
  </si>
  <si>
    <t>E022000</t>
  </si>
  <si>
    <t>Self Adhesive Flowable</t>
  </si>
  <si>
    <t>Freight Only</t>
  </si>
  <si>
    <t>S00005</t>
  </si>
  <si>
    <t>Implants</t>
  </si>
  <si>
    <t>1031</t>
  </si>
  <si>
    <t>STATPACKs</t>
  </si>
  <si>
    <t>D06RSP</t>
  </si>
  <si>
    <t>CAULK PALODENT PLUS</t>
  </si>
  <si>
    <t>11K</t>
  </si>
  <si>
    <t>G122 (Prophy Jet Model 122)</t>
  </si>
  <si>
    <t>G122</t>
  </si>
  <si>
    <t>PITNEY BOWES GLOBAL FINANCIAL</t>
  </si>
  <si>
    <t>010658</t>
  </si>
  <si>
    <t>INVALID - DO NOT USE</t>
  </si>
  <si>
    <t>48231111</t>
  </si>
  <si>
    <t>BAHAMAS</t>
  </si>
  <si>
    <t>BS</t>
  </si>
  <si>
    <t>REP006CLK</t>
  </si>
  <si>
    <t>Caulk - Direct Restoratives</t>
  </si>
  <si>
    <t>E004207RD</t>
  </si>
  <si>
    <t xml:space="preserve"> Tulsa Finance Co</t>
  </si>
  <si>
    <t>E023000</t>
  </si>
  <si>
    <t>Aristotle</t>
  </si>
  <si>
    <t>Drop Ship Fee</t>
  </si>
  <si>
    <t>S00006</t>
  </si>
  <si>
    <t>Abutments</t>
  </si>
  <si>
    <t>1032</t>
  </si>
  <si>
    <t>D09B1</t>
  </si>
  <si>
    <t>CAULK ZMACK FLOWABLE</t>
  </si>
  <si>
    <t>11M</t>
  </si>
  <si>
    <t>G123 (Cavitron Select Pump)</t>
  </si>
  <si>
    <t>G123</t>
  </si>
  <si>
    <t>CASKEY GROUP LLC</t>
  </si>
  <si>
    <t>010712</t>
  </si>
  <si>
    <t>Brochure</t>
  </si>
  <si>
    <t>49019900</t>
  </si>
  <si>
    <t>Bhutan</t>
  </si>
  <si>
    <t>BT</t>
  </si>
  <si>
    <t>Caulk - Handpieces &amp; Rotary Instruments</t>
  </si>
  <si>
    <t>E004207RH</t>
  </si>
  <si>
    <t xml:space="preserve"> Dentsply Finance Co</t>
  </si>
  <si>
    <t>E026000</t>
  </si>
  <si>
    <t>Post &amp; Core</t>
  </si>
  <si>
    <t>Subcontract Services</t>
  </si>
  <si>
    <t>S00010</t>
  </si>
  <si>
    <t>Bone Grafting</t>
  </si>
  <si>
    <t>1033</t>
  </si>
  <si>
    <t>Kevin Jagodinski</t>
  </si>
  <si>
    <t>D09B2</t>
  </si>
  <si>
    <t>CAULK CELTRA</t>
  </si>
  <si>
    <t>11N</t>
  </si>
  <si>
    <t>G124 (Cavitron Select SPS)</t>
  </si>
  <si>
    <t>G124</t>
  </si>
  <si>
    <t>STANDARD OFFSET PRINTING CO</t>
  </si>
  <si>
    <t>010727</t>
  </si>
  <si>
    <t>Trade Advertising Material, Printed, Others</t>
  </si>
  <si>
    <t>4911100080</t>
  </si>
  <si>
    <t>Bouvet Island</t>
  </si>
  <si>
    <t>BV</t>
  </si>
  <si>
    <t>Caulk - Indirect Restoratives</t>
  </si>
  <si>
    <t>E004207RI</t>
  </si>
  <si>
    <t xml:space="preserve"> Raintree Essix</t>
  </si>
  <si>
    <t>E027000</t>
  </si>
  <si>
    <t>Chemfil Rock</t>
  </si>
  <si>
    <t>MWE Repair Labor</t>
  </si>
  <si>
    <t>S00011</t>
  </si>
  <si>
    <t>Sealant</t>
  </si>
  <si>
    <t>1034</t>
  </si>
  <si>
    <t>MIDWEST</t>
  </si>
  <si>
    <t>H</t>
  </si>
  <si>
    <t>CAULK AQUASIL CORDLESS</t>
  </si>
  <si>
    <t>11O</t>
  </si>
  <si>
    <t>G130 (Bobcat PRO)</t>
  </si>
  <si>
    <t>G130</t>
  </si>
  <si>
    <t>NOVOCOL PHARMACEUTICAL</t>
  </si>
  <si>
    <t>010746</t>
  </si>
  <si>
    <t>COMMERCIAL CATALOGUES</t>
  </si>
  <si>
    <t>49111010</t>
  </si>
  <si>
    <t>Botswana</t>
  </si>
  <si>
    <t>BW</t>
  </si>
  <si>
    <t>REP006RAIN</t>
  </si>
  <si>
    <t>Caulk - Industrial Products</t>
  </si>
  <si>
    <t>E004207RN</t>
  </si>
  <si>
    <t xml:space="preserve"> Gac International LLC</t>
  </si>
  <si>
    <t>E028000</t>
  </si>
  <si>
    <t>Palodent Plus</t>
  </si>
  <si>
    <t>Sales Tax Adjustments Only</t>
  </si>
  <si>
    <t>T00001</t>
  </si>
  <si>
    <t>Obturators</t>
  </si>
  <si>
    <t>1035</t>
  </si>
  <si>
    <t>BILL BARTILOTTA</t>
  </si>
  <si>
    <t>H1</t>
  </si>
  <si>
    <t>CAULK TYLOK PLUS</t>
  </si>
  <si>
    <t>120</t>
  </si>
  <si>
    <t>G131 (Cavitron Plus)</t>
  </si>
  <si>
    <t>G131</t>
  </si>
  <si>
    <t>HENRY SCHEIN INC</t>
  </si>
  <si>
    <t>010829</t>
  </si>
  <si>
    <t>Trade advertising material, commercial catalogues</t>
  </si>
  <si>
    <t>49111090</t>
  </si>
  <si>
    <t>Belarus</t>
  </si>
  <si>
    <t>BY</t>
  </si>
  <si>
    <t>Caulk - Other Restorative</t>
  </si>
  <si>
    <t>E004207RO</t>
  </si>
  <si>
    <t xml:space="preserve"> Orthodental International, Inc</t>
  </si>
  <si>
    <t>E028020</t>
  </si>
  <si>
    <t>Zmack Flowable</t>
  </si>
  <si>
    <t>Work in Process - Intermediates</t>
  </si>
  <si>
    <t>W00001</t>
  </si>
  <si>
    <t>Wire (Sportswire)</t>
  </si>
  <si>
    <t>1040</t>
  </si>
  <si>
    <t>KEN VALADEZ</t>
  </si>
  <si>
    <t>I</t>
  </si>
  <si>
    <t>CAULK MODERN TENACIN</t>
  </si>
  <si>
    <t>121</t>
  </si>
  <si>
    <t>G132 (Cavitron Plus Combo)</t>
  </si>
  <si>
    <t>G132</t>
  </si>
  <si>
    <t>YOUNG MICROBRUSH LLC</t>
  </si>
  <si>
    <t>010843</t>
  </si>
  <si>
    <t>UMBRELLAS, MAN-MADE FIBRES</t>
  </si>
  <si>
    <t>66019911</t>
  </si>
  <si>
    <t>Belize</t>
  </si>
  <si>
    <t>BZ</t>
  </si>
  <si>
    <t>REP012DX</t>
  </si>
  <si>
    <t>Caulk - Restorative External Products</t>
  </si>
  <si>
    <t>E004207RX</t>
  </si>
  <si>
    <t xml:space="preserve"> Orthodental Sa De Cv</t>
  </si>
  <si>
    <t>E028030</t>
  </si>
  <si>
    <t>Celtra</t>
  </si>
  <si>
    <t>Work in Process - Intermediates - Preventive</t>
  </si>
  <si>
    <t>W11061</t>
  </si>
  <si>
    <t>Equipment /Machinery</t>
  </si>
  <si>
    <t>2000</t>
  </si>
  <si>
    <t>Ken Valadez 4 Wk LT</t>
  </si>
  <si>
    <t>I4</t>
  </si>
  <si>
    <t>CAULK TIMELINE</t>
  </si>
  <si>
    <t>122</t>
  </si>
  <si>
    <t>G135 (Cavitron SPS EZ)</t>
  </si>
  <si>
    <t>G135</t>
  </si>
  <si>
    <t>DREVE DENTAMID GMBH</t>
  </si>
  <si>
    <t>010846</t>
  </si>
  <si>
    <t>SILVER,SEMI-MANUFACTURED FORMS</t>
  </si>
  <si>
    <t>71069200</t>
  </si>
  <si>
    <t>CANADA</t>
  </si>
  <si>
    <t>CA</t>
  </si>
  <si>
    <t>DNA - Pharma</t>
  </si>
  <si>
    <t>E004209</t>
  </si>
  <si>
    <t xml:space="preserve"> Dentsply Research_Development Corp</t>
  </si>
  <si>
    <t>E035000</t>
  </si>
  <si>
    <t>Aquasil Cordless</t>
  </si>
  <si>
    <t>Work in Process - Intermediates - Caulk</t>
  </si>
  <si>
    <t>W11071</t>
  </si>
  <si>
    <t>Instruments/Tools - Manual/Hand Tool (Durable/Manu</t>
  </si>
  <si>
    <t>3000</t>
  </si>
  <si>
    <t>CONNIE CINNAMON</t>
  </si>
  <si>
    <t>J</t>
  </si>
  <si>
    <t>CAULK DYCAL</t>
  </si>
  <si>
    <t>123</t>
  </si>
  <si>
    <t>G136 (Cavitron Plus w/Tap-On)</t>
  </si>
  <si>
    <t>G136</t>
  </si>
  <si>
    <t>SPAN PACKAGING SERVICES LLC</t>
  </si>
  <si>
    <t>010860</t>
  </si>
  <si>
    <t>71069291</t>
  </si>
  <si>
    <t>Cocos (Keeling) Islands</t>
  </si>
  <si>
    <t>CC</t>
  </si>
  <si>
    <t>DNA - Midwest</t>
  </si>
  <si>
    <t>E004212</t>
  </si>
  <si>
    <t>DNA Sales Division</t>
  </si>
  <si>
    <t>E044000</t>
  </si>
  <si>
    <t>Tylok Plus</t>
  </si>
  <si>
    <t>Work in Process - Intermediates - Midwest</t>
  </si>
  <si>
    <t>W11091</t>
  </si>
  <si>
    <t>Instruments/Tools - Powered (Durable/Mechanical)</t>
  </si>
  <si>
    <t>3001</t>
  </si>
  <si>
    <t>PETE HAHN</t>
  </si>
  <si>
    <t>K</t>
  </si>
  <si>
    <t>CAULK ENHANCE</t>
  </si>
  <si>
    <t>124</t>
  </si>
  <si>
    <t>G137 (Cavitron Jet Plus w/Tap-On)</t>
  </si>
  <si>
    <t>G137</t>
  </si>
  <si>
    <t>REMCO INC</t>
  </si>
  <si>
    <t>010867</t>
  </si>
  <si>
    <t>Wire of stainless steel, other</t>
  </si>
  <si>
    <t>72230099</t>
  </si>
  <si>
    <t>Congo - Democratic Republic Of</t>
  </si>
  <si>
    <t>CD</t>
  </si>
  <si>
    <t>Midwest - Endodontics General</t>
  </si>
  <si>
    <t>E004212E9</t>
  </si>
  <si>
    <t xml:space="preserve"> AD Engineering Co Ltd</t>
  </si>
  <si>
    <t>E046010</t>
  </si>
  <si>
    <t>Modern Tenacin</t>
  </si>
  <si>
    <t>Computer Hardware</t>
  </si>
  <si>
    <t>4000</t>
  </si>
  <si>
    <t>MIDWEST OPEN</t>
  </si>
  <si>
    <t>CAULK HYDROSIL</t>
  </si>
  <si>
    <t>125</t>
  </si>
  <si>
    <t>G138 (Prophy Jet Model 138)</t>
  </si>
  <si>
    <t>G138</t>
  </si>
  <si>
    <t>MONITEX INDUSTRIAL CO LTD</t>
  </si>
  <si>
    <t>010873</t>
  </si>
  <si>
    <t>Self-tapping Screws Having Shanks 
Or Threads With A Diameter Of Less Than 6 Mm, Of Stainless Steel</t>
  </si>
  <si>
    <t>7318141030</t>
  </si>
  <si>
    <t>Central African Republic</t>
  </si>
  <si>
    <t>CF</t>
  </si>
  <si>
    <t>Midwest - Obturation</t>
  </si>
  <si>
    <t>E004212EO</t>
  </si>
  <si>
    <t xml:space="preserve"> Amalco Holding Ltd</t>
  </si>
  <si>
    <t>E046020</t>
  </si>
  <si>
    <t>Timeline</t>
  </si>
  <si>
    <t>Computer Software - Hard Copy</t>
  </si>
  <si>
    <t>4100</t>
  </si>
  <si>
    <t>Bill Neuman (Rinn)</t>
  </si>
  <si>
    <t>CAULK REPROSIL</t>
  </si>
  <si>
    <t>126</t>
  </si>
  <si>
    <t>G90 OEM</t>
  </si>
  <si>
    <t>TURSSO COMPANIES INC</t>
  </si>
  <si>
    <t>010890</t>
  </si>
  <si>
    <t>Bolts And Bolts And Their Nuts Or 
Washers</t>
  </si>
  <si>
    <t>7318152010</t>
  </si>
  <si>
    <t>Congo - People's Republic Of</t>
  </si>
  <si>
    <t>CG</t>
  </si>
  <si>
    <t>Midwest - Endodontic Equipment</t>
  </si>
  <si>
    <t>E004212EQ</t>
  </si>
  <si>
    <t xml:space="preserve"> Oral Topics Ltd</t>
  </si>
  <si>
    <t>E046030</t>
  </si>
  <si>
    <t>Dycal</t>
  </si>
  <si>
    <t>Computer Software - Electronic Download</t>
  </si>
  <si>
    <t>4101</t>
  </si>
  <si>
    <t>Jim Miller (Rinn)</t>
  </si>
  <si>
    <t>O</t>
  </si>
  <si>
    <t>CAULK DCI (PREVIOUSLY GENESIS)</t>
  </si>
  <si>
    <t>127</t>
  </si>
  <si>
    <t>G98 OEM</t>
  </si>
  <si>
    <t>MDT MICRO DIAMOND TECH LTD</t>
  </si>
  <si>
    <t>010894</t>
  </si>
  <si>
    <t>Other Threaded Nuts Of Stainless 
Steel</t>
  </si>
  <si>
    <t>7318160060</t>
  </si>
  <si>
    <t>SWITZERLAND</t>
  </si>
  <si>
    <t>CH</t>
  </si>
  <si>
    <t>Lab - Lab Services</t>
  </si>
  <si>
    <t>E004212LL</t>
  </si>
  <si>
    <t xml:space="preserve"> Keith Wilson Ltd</t>
  </si>
  <si>
    <t>E046040</t>
  </si>
  <si>
    <t>Enhance</t>
  </si>
  <si>
    <t>Supplies - Reusable (Dr. Use); Spatulas, Trays, Ca</t>
  </si>
  <si>
    <t>5000</t>
  </si>
  <si>
    <t>Judy Mc Vay (Rinn)</t>
  </si>
  <si>
    <t>CAULK LITELINE</t>
  </si>
  <si>
    <t>128</t>
  </si>
  <si>
    <t>G98A OEM</t>
  </si>
  <si>
    <t>SHIELDING INTERNATIONAL INC</t>
  </si>
  <si>
    <t>010908</t>
  </si>
  <si>
    <t>Other Threaded Nuts Of Iron Or 
Steel, Others</t>
  </si>
  <si>
    <t>7318160085</t>
  </si>
  <si>
    <t>Cote D'Ivoie</t>
  </si>
  <si>
    <t>CI</t>
  </si>
  <si>
    <t>Instruments - Handpieces</t>
  </si>
  <si>
    <t>E004212NH</t>
  </si>
  <si>
    <t xml:space="preserve"> Dentsply Holdings Unlimited</t>
  </si>
  <si>
    <t>E046050</t>
  </si>
  <si>
    <t>Hydrosil</t>
  </si>
  <si>
    <t>Supplies - Disposable/Consumable (Dr. use) - one-t</t>
  </si>
  <si>
    <t>5001</t>
  </si>
  <si>
    <t>PAM RANDALL (RINN)</t>
  </si>
  <si>
    <t>R</t>
  </si>
  <si>
    <t>CAULK FINESSE</t>
  </si>
  <si>
    <t>129</t>
  </si>
  <si>
    <t>Holders</t>
  </si>
  <si>
    <t>HOLDERS</t>
  </si>
  <si>
    <t>THE TRIANGLE PRINTING CO INC</t>
  </si>
  <si>
    <t>010940</t>
  </si>
  <si>
    <t>Helical Spring Lock Washers Of Iron 
Or Steel</t>
  </si>
  <si>
    <t>7318210030</t>
  </si>
  <si>
    <t>Cook Islands</t>
  </si>
  <si>
    <t>CK</t>
  </si>
  <si>
    <t>Instruments - Turbines</t>
  </si>
  <si>
    <t>E004212NT</t>
  </si>
  <si>
    <t xml:space="preserve"> Dentsply Ltd</t>
  </si>
  <si>
    <t>E047000</t>
  </si>
  <si>
    <t>Reprosil</t>
  </si>
  <si>
    <t>Supplies - Patient at-home use</t>
  </si>
  <si>
    <t>5002</t>
  </si>
  <si>
    <t>U</t>
  </si>
  <si>
    <t>CAULK ESTHET-X</t>
  </si>
  <si>
    <t>130</t>
  </si>
  <si>
    <t>Infection Control</t>
  </si>
  <si>
    <t>INFCONT</t>
  </si>
  <si>
    <t>SHANGHAI SANDUO MEDICAL</t>
  </si>
  <si>
    <t>010951</t>
  </si>
  <si>
    <t>Spring Washers And Other Lock 
Washers Of Iron Or Steel, Others</t>
  </si>
  <si>
    <t>7318210090</t>
  </si>
  <si>
    <t>CHILE</t>
  </si>
  <si>
    <t>CL</t>
  </si>
  <si>
    <t>Midwest - Preventive Pharmaceutical</t>
  </si>
  <si>
    <t>E004212PH</t>
  </si>
  <si>
    <t xml:space="preserve"> Dentsply Russia Ltd</t>
  </si>
  <si>
    <t>E047010</t>
  </si>
  <si>
    <t>DCI (previously Genesis)</t>
  </si>
  <si>
    <t>Supplies - Lab Only</t>
  </si>
  <si>
    <t>5003</t>
  </si>
  <si>
    <t>MISC</t>
  </si>
  <si>
    <t>Z</t>
  </si>
  <si>
    <t>CAULK QUIXX POSTERIOR RESTORATIVE</t>
  </si>
  <si>
    <t>131</t>
  </si>
  <si>
    <t>Jet Fresh</t>
  </si>
  <si>
    <t>JETFRESH</t>
  </si>
  <si>
    <t>MINITUBE AB</t>
  </si>
  <si>
    <t>010963</t>
  </si>
  <si>
    <t>Other Non-threaded Articles (
 fasteners) Of Iron Or Steel, Others</t>
  </si>
  <si>
    <t>7318290000</t>
  </si>
  <si>
    <t>Cameroon</t>
  </si>
  <si>
    <t>Midwest - Preventive Infection</t>
  </si>
  <si>
    <t>E004212PI</t>
  </si>
  <si>
    <t xml:space="preserve"> Wey_Degussa UK</t>
  </si>
  <si>
    <t>E047011</t>
  </si>
  <si>
    <t>Liteline</t>
  </si>
  <si>
    <t>Supplies - Office Use/Convenience; boxes, carts, e</t>
  </si>
  <si>
    <t>5004</t>
  </si>
  <si>
    <t>CAULK DENTSPLY PRODUCTS</t>
  </si>
  <si>
    <t>132</t>
  </si>
  <si>
    <t>Light sources</t>
  </si>
  <si>
    <t>LightSOU</t>
  </si>
  <si>
    <t>BUCKEYE CORRUGATED INC</t>
  </si>
  <si>
    <t>010985</t>
  </si>
  <si>
    <t>Other Cast Articles Of Steel</t>
  </si>
  <si>
    <t>7325995000</t>
  </si>
  <si>
    <t>P.R. CHINA</t>
  </si>
  <si>
    <t>CN</t>
  </si>
  <si>
    <t>Midwest - Preventive Care</t>
  </si>
  <si>
    <t>E004212PP</t>
  </si>
  <si>
    <t xml:space="preserve"> Wey_Corp Exp</t>
  </si>
  <si>
    <t>E047012</t>
  </si>
  <si>
    <t>Finesse</t>
  </si>
  <si>
    <t>Supplies - Chemicals (Cleaning/Disinfect)</t>
  </si>
  <si>
    <t>5005</t>
  </si>
  <si>
    <t>CAULK INDUSTRIAL PRODUCTS</t>
  </si>
  <si>
    <t>133</t>
  </si>
  <si>
    <t>Loaner</t>
  </si>
  <si>
    <t>LOANER</t>
  </si>
  <si>
    <t>BIO-ART EQUIPAMENTOS</t>
  </si>
  <si>
    <t>010989</t>
  </si>
  <si>
    <t>Aluminium Can, less than 300 L</t>
  </si>
  <si>
    <t>76129090</t>
  </si>
  <si>
    <t>COLOMBIA</t>
  </si>
  <si>
    <t>CO</t>
  </si>
  <si>
    <t>Midwest - Scaling/Diagnostics</t>
  </si>
  <si>
    <t>E004212PS</t>
  </si>
  <si>
    <t xml:space="preserve"> Wey_Gendex</t>
  </si>
  <si>
    <t>E047013</t>
  </si>
  <si>
    <t>Esthet-X</t>
  </si>
  <si>
    <t>Supplies - Lab Chemicals (Catalysts)</t>
  </si>
  <si>
    <t>5006</t>
  </si>
  <si>
    <t>CAULK PROBOND/PRIME &amp; BOND</t>
  </si>
  <si>
    <t>134</t>
  </si>
  <si>
    <t>Medtronics Hoses</t>
  </si>
  <si>
    <t>MEDTROHOS</t>
  </si>
  <si>
    <t>SENSITECH INC</t>
  </si>
  <si>
    <t>011290</t>
  </si>
  <si>
    <t>Parts Of Industrial Machinery, Plant Or Laboratory Equipment For The Treatment Of Materials By A Process Involving A Change In Temperature, Others</t>
  </si>
  <si>
    <t>8419909580</t>
  </si>
  <si>
    <t>COSTA RICA</t>
  </si>
  <si>
    <t>CR</t>
  </si>
  <si>
    <t>Midwest - Handpieces &amp; Rotary Instruments</t>
  </si>
  <si>
    <t>E004212RH</t>
  </si>
  <si>
    <t xml:space="preserve"> Rinn_Weybridge</t>
  </si>
  <si>
    <t>E047020</t>
  </si>
  <si>
    <t>Quixx Posterior Restorative</t>
  </si>
  <si>
    <t>Xray Film</t>
  </si>
  <si>
    <t>6000</t>
  </si>
  <si>
    <t>CAULK PRISMA FIL/GLOSS</t>
  </si>
  <si>
    <t>135</t>
  </si>
  <si>
    <t>Mounts</t>
  </si>
  <si>
    <t>MOUNTS</t>
  </si>
  <si>
    <t>BAR-RAY PRODUCTS INC</t>
  </si>
  <si>
    <t>011425</t>
  </si>
  <si>
    <t>Hydraulic Valves, Directional 
Hydraulic Valves, Directional Control, Solenoid Type</t>
  </si>
  <si>
    <t>8481200020</t>
  </si>
  <si>
    <t>Serbia &amp; Montenegro</t>
  </si>
  <si>
    <t>Midwest - Indirect Restoratives</t>
  </si>
  <si>
    <t>E004212RI</t>
  </si>
  <si>
    <t xml:space="preserve"> Weybridge Friadent</t>
  </si>
  <si>
    <t>E047025</t>
  </si>
  <si>
    <t>Dentsply Products</t>
  </si>
  <si>
    <t>X-ray Film Mounts</t>
  </si>
  <si>
    <t>6001</t>
  </si>
  <si>
    <t>CAULK TRAY RESIN</t>
  </si>
  <si>
    <t>136</t>
  </si>
  <si>
    <t>MW bulbs</t>
  </si>
  <si>
    <t>MW BULBS</t>
  </si>
  <si>
    <t>SCICAN</t>
  </si>
  <si>
    <t>011824</t>
  </si>
  <si>
    <t>Printed Circuit Assemblies Parts; 
Others</t>
  </si>
  <si>
    <t>8504907500</t>
  </si>
  <si>
    <t>Cuba</t>
  </si>
  <si>
    <t>CU</t>
  </si>
  <si>
    <t>Midwest - Restorative Pharmaceutical</t>
  </si>
  <si>
    <t>E004212RP</t>
  </si>
  <si>
    <t xml:space="preserve"> INACTIVE - Wey_DEDENT</t>
  </si>
  <si>
    <t>E047030</t>
  </si>
  <si>
    <t>Industrial Products</t>
  </si>
  <si>
    <t>X-ray Film Holding Instruments</t>
  </si>
  <si>
    <t>6002</t>
  </si>
  <si>
    <t>CAULK DELTON</t>
  </si>
  <si>
    <t>137</t>
  </si>
  <si>
    <t>MW Carbide Burs</t>
  </si>
  <si>
    <t>MWCARBURS</t>
  </si>
  <si>
    <t>TRANSPARENT CONTAINER CO INC</t>
  </si>
  <si>
    <t>018019</t>
  </si>
  <si>
    <t>NI-CD ACCUMULATORS, other</t>
  </si>
  <si>
    <t>85073080</t>
  </si>
  <si>
    <t>Cape Verde</t>
  </si>
  <si>
    <t>CV</t>
  </si>
  <si>
    <t>Midwest - Restorative External Products</t>
  </si>
  <si>
    <t>E004212RX</t>
  </si>
  <si>
    <t xml:space="preserve"> Wey_Euro Business Systems</t>
  </si>
  <si>
    <t>E047040</t>
  </si>
  <si>
    <t>ProBond/Prime &amp; Bond</t>
  </si>
  <si>
    <t>Lead Aprons</t>
  </si>
  <si>
    <t>6003</t>
  </si>
  <si>
    <t>CAULK NUPRO</t>
  </si>
  <si>
    <t>138</t>
  </si>
  <si>
    <t>Midwest Couplers</t>
  </si>
  <si>
    <t>MWCOUPLERS</t>
  </si>
  <si>
    <t>PAC-DENT INC</t>
  </si>
  <si>
    <t>019058</t>
  </si>
  <si>
    <t>Ni-Cd Storage Batteries, Sealed</t>
  </si>
  <si>
    <t>8507308010</t>
  </si>
  <si>
    <t>Christmas Islands</t>
  </si>
  <si>
    <t>CX</t>
  </si>
  <si>
    <t xml:space="preserve"> Wey_I/C ROYALTY</t>
  </si>
  <si>
    <t>E047050</t>
  </si>
  <si>
    <t>Prisma Fil/Gloss</t>
  </si>
  <si>
    <t>Repair Parts</t>
  </si>
  <si>
    <t>7000</t>
  </si>
  <si>
    <t>CAULK BARRICAID</t>
  </si>
  <si>
    <t>139</t>
  </si>
  <si>
    <t>MW Diamond Burs</t>
  </si>
  <si>
    <t>MWDIABURS</t>
  </si>
  <si>
    <t>BEAVERS</t>
  </si>
  <si>
    <t>060001</t>
  </si>
  <si>
    <t>ELECTRIC ACCUMULATORS, NI-CD</t>
  </si>
  <si>
    <t>85073098</t>
  </si>
  <si>
    <t>CYPRUS</t>
  </si>
  <si>
    <t>CY</t>
  </si>
  <si>
    <t xml:space="preserve"> Wey_Mid East/Africa</t>
  </si>
  <si>
    <t>E047060</t>
  </si>
  <si>
    <t>Tray Resin</t>
  </si>
  <si>
    <t>Repair Labor</t>
  </si>
  <si>
    <t>7001</t>
  </si>
  <si>
    <t>CAULK CURING LITE ACCESSORIES</t>
  </si>
  <si>
    <t>140</t>
  </si>
  <si>
    <t>MW E Electric</t>
  </si>
  <si>
    <t>MWEELECTRI</t>
  </si>
  <si>
    <t>BLASER SWISSLUBE AG</t>
  </si>
  <si>
    <t>060002</t>
  </si>
  <si>
    <t>CD-Rom for Computer</t>
  </si>
  <si>
    <t>85234045</t>
  </si>
  <si>
    <t>CZECH REPUBLIC</t>
  </si>
  <si>
    <t>CZ</t>
  </si>
  <si>
    <t xml:space="preserve"> Wey_Pharmaceutical MEA</t>
  </si>
  <si>
    <t>E047070</t>
  </si>
  <si>
    <t>Warranty Repair Parts</t>
  </si>
  <si>
    <t>7100</t>
  </si>
  <si>
    <t>CAULK KADON</t>
  </si>
  <si>
    <t>141</t>
  </si>
  <si>
    <t>MW E Hose</t>
  </si>
  <si>
    <t>MWEHOSE</t>
  </si>
  <si>
    <t>PALPAC INDUSTRIES INC</t>
  </si>
  <si>
    <t>069065</t>
  </si>
  <si>
    <t>DVD - Digital versatile discs</t>
  </si>
  <si>
    <t>85234051</t>
  </si>
  <si>
    <t>GERMANY</t>
  </si>
  <si>
    <t>DE</t>
  </si>
  <si>
    <t xml:space="preserve"> Wey_Pharmaceutical UK</t>
  </si>
  <si>
    <t>E047080</t>
  </si>
  <si>
    <t>Nupro</t>
  </si>
  <si>
    <t>Warranty Repair Labor</t>
  </si>
  <si>
    <t>7101</t>
  </si>
  <si>
    <t>CAULK TPH/SPECTRUM SYR &amp; COMPULES</t>
  </si>
  <si>
    <t>142</t>
  </si>
  <si>
    <t>MW Lube</t>
  </si>
  <si>
    <t>MWLUBE</t>
  </si>
  <si>
    <t>PLASTEEL CORPORATION</t>
  </si>
  <si>
    <t>070650</t>
  </si>
  <si>
    <t>USB-STICKS</t>
  </si>
  <si>
    <t>85235210</t>
  </si>
  <si>
    <t>Djibouti</t>
  </si>
  <si>
    <t>DJ</t>
  </si>
  <si>
    <t xml:space="preserve"> Wey_UK EXPORT</t>
  </si>
  <si>
    <t>E047090</t>
  </si>
  <si>
    <t>Barricaid</t>
  </si>
  <si>
    <t>Seminars/Courses - Tuition (includes mat'l)</t>
  </si>
  <si>
    <t>8000</t>
  </si>
  <si>
    <t>CAULK FLUROSHIELD</t>
  </si>
  <si>
    <t>143</t>
  </si>
  <si>
    <t>MW Maintenance</t>
  </si>
  <si>
    <t>MWMAINT</t>
  </si>
  <si>
    <t>DENTSPLY TRUBYTE</t>
  </si>
  <si>
    <t>900100</t>
  </si>
  <si>
    <t>85243910</t>
  </si>
  <si>
    <t>DENMARK</t>
  </si>
  <si>
    <t>DK</t>
  </si>
  <si>
    <t xml:space="preserve"> Wey_SOUTH AFRICA</t>
  </si>
  <si>
    <t>E047100</t>
  </si>
  <si>
    <t>Curing Lite Accessories</t>
  </si>
  <si>
    <t>Seminar Materials</t>
  </si>
  <si>
    <t>8001</t>
  </si>
  <si>
    <t>CAULK CURING LIGHTS</t>
  </si>
  <si>
    <t>144</t>
  </si>
  <si>
    <t>MW Once Diamond Burs</t>
  </si>
  <si>
    <t>MWODIABUR</t>
  </si>
  <si>
    <t>DENTSPLY CERAMCO, NJ</t>
  </si>
  <si>
    <t>900300</t>
  </si>
  <si>
    <t>Other Magnetic tapes of a width exceeding 6,5 mm</t>
  </si>
  <si>
    <t>85245300</t>
  </si>
  <si>
    <t>Dominica - Commonwealth of</t>
  </si>
  <si>
    <t>DM</t>
  </si>
  <si>
    <t xml:space="preserve"> Ceramco Europe Ltd</t>
  </si>
  <si>
    <t>E048000</t>
  </si>
  <si>
    <t>Kadon</t>
  </si>
  <si>
    <t>Clinical Training</t>
  </si>
  <si>
    <t>8002</t>
  </si>
  <si>
    <t>CAULK SUREFIL</t>
  </si>
  <si>
    <t>145</t>
  </si>
  <si>
    <t>NSK Attachments</t>
  </si>
  <si>
    <t>NSKATTACH</t>
  </si>
  <si>
    <t>DENTSPLY PROFESSIONAL DIV EAST</t>
  </si>
  <si>
    <t>900600</t>
  </si>
  <si>
    <t>Fuses, Glass Cartridge, For A 
Voltage Not Exceeding 1000 Volts</t>
  </si>
  <si>
    <t>8536100020</t>
  </si>
  <si>
    <t>DOMINICAN REP.</t>
  </si>
  <si>
    <t>DO</t>
  </si>
  <si>
    <t xml:space="preserve"> Ceramco UK Ltd</t>
  </si>
  <si>
    <t>E048010</t>
  </si>
  <si>
    <t>TPH/Spectrum Syr &amp; Compules</t>
  </si>
  <si>
    <t>Services</t>
  </si>
  <si>
    <t>9000</t>
  </si>
  <si>
    <t>CAULK TOOTH CONDITIONER</t>
  </si>
  <si>
    <t>146</t>
  </si>
  <si>
    <t>NSK Heads</t>
  </si>
  <si>
    <t>NSKHEADS</t>
  </si>
  <si>
    <t>DENTSPLY CAULK</t>
  </si>
  <si>
    <t>900700</t>
  </si>
  <si>
    <t>Automatic Circuit Breakers, For A 
Voltage Not Exceeding 1000 V, Others</t>
  </si>
  <si>
    <t>8536200040</t>
  </si>
  <si>
    <t>Algeria</t>
  </si>
  <si>
    <t>DZ</t>
  </si>
  <si>
    <t xml:space="preserve"> DENTSPLY Russia Limited</t>
  </si>
  <si>
    <t>E049000</t>
  </si>
  <si>
    <t>Fluroshield</t>
  </si>
  <si>
    <t>Digital Scanning Services</t>
  </si>
  <si>
    <t>9001</t>
  </si>
  <si>
    <t>CAULK AP.H SYR &amp; COMPULES</t>
  </si>
  <si>
    <t>147</t>
  </si>
  <si>
    <t>Oris</t>
  </si>
  <si>
    <t>ORIS</t>
  </si>
  <si>
    <t>DENTSPLY PHARMACEUTICAL</t>
  </si>
  <si>
    <t>900900</t>
  </si>
  <si>
    <t>Electric Circuit Protection Apparatus, Others</t>
  </si>
  <si>
    <t>8536308000</t>
  </si>
  <si>
    <t>ECUADOR</t>
  </si>
  <si>
    <t>EC</t>
  </si>
  <si>
    <t xml:space="preserve"> DENTSPLY Russia LLC</t>
  </si>
  <si>
    <t>E049100</t>
  </si>
  <si>
    <t>Curing Lights</t>
  </si>
  <si>
    <t>Welding</t>
  </si>
  <si>
    <t>9002</t>
  </si>
  <si>
    <t>CAULK ESTHET-X FLOW</t>
  </si>
  <si>
    <t>148</t>
  </si>
  <si>
    <t>Other</t>
  </si>
  <si>
    <t>OTHER</t>
  </si>
  <si>
    <t>DENTSPLY PROFESSIONAL DIV WEST</t>
  </si>
  <si>
    <t>901200</t>
  </si>
  <si>
    <t>Electronic AC switches consisting of optically coupled input &amp; output circuits(insulated thyristor AC switches); electronic switches, including temperature protected switches, consisting of a transistor</t>
  </si>
  <si>
    <t>8536507000</t>
  </si>
  <si>
    <t>ESTONIA</t>
  </si>
  <si>
    <t>EE</t>
  </si>
  <si>
    <t xml:space="preserve"> Prident Intl.</t>
  </si>
  <si>
    <t>E050000</t>
  </si>
  <si>
    <t>Surefil</t>
  </si>
  <si>
    <t>Lab Fixed Product (Patient Immovable)</t>
  </si>
  <si>
    <t>9003</t>
  </si>
  <si>
    <t>CAULK JEREMIAH (COMPOSITE)</t>
  </si>
  <si>
    <t>149</t>
  </si>
  <si>
    <t>Other Insert</t>
  </si>
  <si>
    <t>OTHERINS</t>
  </si>
  <si>
    <t>DENTSPLY RINN</t>
  </si>
  <si>
    <t>901500</t>
  </si>
  <si>
    <t>Electrical Plugs &amp; Sockets, For A 
Voltage Not Exceeding 1000 V, Others</t>
  </si>
  <si>
    <t>8536698000</t>
  </si>
  <si>
    <t>EGYPT</t>
  </si>
  <si>
    <t>EG</t>
  </si>
  <si>
    <t xml:space="preserve"> Prident China</t>
  </si>
  <si>
    <t>E051000</t>
  </si>
  <si>
    <t>Tooth Conditioner</t>
  </si>
  <si>
    <t>Lab Removable Product (Patient Removable)</t>
  </si>
  <si>
    <t>9004</t>
  </si>
  <si>
    <t>CAULK SOLO TACH</t>
  </si>
  <si>
    <t>150</t>
  </si>
  <si>
    <t>Prophy Packs</t>
  </si>
  <si>
    <t>PROPHYPACK</t>
  </si>
  <si>
    <t>DENTSPLY SIRONA ORTHO INC</t>
  </si>
  <si>
    <t>902700</t>
  </si>
  <si>
    <t>Other electric conductors, for a voltage exceeding 80V but not exceeding 1,000V: Other: Of copper</t>
  </si>
  <si>
    <t>8544429000</t>
  </si>
  <si>
    <t>Western Sahara</t>
  </si>
  <si>
    <t>EH</t>
  </si>
  <si>
    <t xml:space="preserve"> International Tooth Co</t>
  </si>
  <si>
    <t>E054000</t>
  </si>
  <si>
    <t>Ap.H Syr &amp; Compules</t>
  </si>
  <si>
    <t>Maintenance</t>
  </si>
  <si>
    <t>9005</t>
  </si>
  <si>
    <t>CAULK ORTHO PRODUCTS</t>
  </si>
  <si>
    <t>151</t>
  </si>
  <si>
    <t>Prophy Paste</t>
  </si>
  <si>
    <t>PROPHYPAST</t>
  </si>
  <si>
    <t>DENTSPLY LTD  (WEYBRIDGE)</t>
  </si>
  <si>
    <t>904700</t>
  </si>
  <si>
    <t>Parts And Accessories For Syringes, With or Without Their Needles</t>
  </si>
  <si>
    <t>9018310080</t>
  </si>
  <si>
    <t>Eritrea</t>
  </si>
  <si>
    <t>ER</t>
  </si>
  <si>
    <t xml:space="preserve"> TDP NT, LLC</t>
  </si>
  <si>
    <t>E055000</t>
  </si>
  <si>
    <t>Esthet-X Flow</t>
  </si>
  <si>
    <t>Sales Tax Only DR/CR - Distribute Sales Tax</t>
  </si>
  <si>
    <t>TAX</t>
  </si>
  <si>
    <t>CAULK ALCOTE/THERMOJEL</t>
  </si>
  <si>
    <t>152</t>
  </si>
  <si>
    <t>Prophy Powder</t>
  </si>
  <si>
    <t>PROPHYPOWD</t>
  </si>
  <si>
    <t>DENTSPLY SULTAN HEALTHCARE</t>
  </si>
  <si>
    <t>905600</t>
  </si>
  <si>
    <t>Other Syringes, With Or Without Their Needles</t>
  </si>
  <si>
    <t>9018310090</t>
  </si>
  <si>
    <t>SPAIN</t>
  </si>
  <si>
    <t>ES</t>
  </si>
  <si>
    <t xml:space="preserve"> Sultan Healthcare</t>
  </si>
  <si>
    <t>E056000</t>
  </si>
  <si>
    <t>Jeremiah (Composite)</t>
  </si>
  <si>
    <t>CAULK LYNAL</t>
  </si>
  <si>
    <t>153</t>
  </si>
  <si>
    <t>Quiet Air</t>
  </si>
  <si>
    <t>QUIETAIR</t>
  </si>
  <si>
    <t>DENTSPLY SIRONA INC</t>
  </si>
  <si>
    <t>910000</t>
  </si>
  <si>
    <t>Dental drills, parts, and accessories</t>
  </si>
  <si>
    <t>90184100</t>
  </si>
  <si>
    <t>Ethiopia</t>
  </si>
  <si>
    <t>ET</t>
  </si>
  <si>
    <t xml:space="preserve"> Dentsply D.R. Inc.</t>
  </si>
  <si>
    <t>E057000</t>
  </si>
  <si>
    <t>Solo Tach</t>
  </si>
  <si>
    <t>CAULK VLC DYCAL</t>
  </si>
  <si>
    <t>154</t>
  </si>
  <si>
    <t>Quiet Air L</t>
  </si>
  <si>
    <t>QUIETAIRL</t>
  </si>
  <si>
    <t>DENTSPLY KONSTANZ</t>
  </si>
  <si>
    <t>912400</t>
  </si>
  <si>
    <t>Dental burs</t>
  </si>
  <si>
    <t>9018494000</t>
  </si>
  <si>
    <t>FINLAND</t>
  </si>
  <si>
    <t>FI</t>
  </si>
  <si>
    <t xml:space="preserve"> Dentsply LLC</t>
  </si>
  <si>
    <t>E058000</t>
  </si>
  <si>
    <t>Ortho Products</t>
  </si>
  <si>
    <t>CAULK COMSPAN</t>
  </si>
  <si>
    <t>155</t>
  </si>
  <si>
    <t>RDH</t>
  </si>
  <si>
    <t>DENTSPLY MAILLEFER</t>
  </si>
  <si>
    <t>914500</t>
  </si>
  <si>
    <t>Other Instruments &amp; Appliances Used in Dental Sciences</t>
  </si>
  <si>
    <t>9018498080</t>
  </si>
  <si>
    <t>Fiji</t>
  </si>
  <si>
    <t>FJ</t>
  </si>
  <si>
    <t xml:space="preserve"> Dentsply Indiana LLC</t>
  </si>
  <si>
    <t>E059000</t>
  </si>
  <si>
    <t>Alcote/Thermojel</t>
  </si>
  <si>
    <t>CAULK DISPERSALLOY</t>
  </si>
  <si>
    <t>156</t>
  </si>
  <si>
    <t>Rhino</t>
  </si>
  <si>
    <t>RHINO</t>
  </si>
  <si>
    <t>ZHERMACK SPA</t>
  </si>
  <si>
    <t>921000</t>
  </si>
  <si>
    <t>Other instruments and appliances, used in dental sciences</t>
  </si>
  <si>
    <t>90184990</t>
  </si>
  <si>
    <t>Falkland Islands (Malvinas)</t>
  </si>
  <si>
    <t>FK</t>
  </si>
  <si>
    <t xml:space="preserve"> Dentsply Israel Ltd.</t>
  </si>
  <si>
    <t>E070000</t>
  </si>
  <si>
    <t>Lynal</t>
  </si>
  <si>
    <t>CAULK UNISON</t>
  </si>
  <si>
    <t>157</t>
  </si>
  <si>
    <t>Sani-Tips</t>
  </si>
  <si>
    <t>SANITIPS</t>
  </si>
  <si>
    <t>SIRONA DENTAL SYSTEMS GMBH</t>
  </si>
  <si>
    <t>940050</t>
  </si>
  <si>
    <t>OTHER GOODS OF TOOTH PROTETIC</t>
  </si>
  <si>
    <t>90212900</t>
  </si>
  <si>
    <t>Micronesia</t>
  </si>
  <si>
    <t>FM</t>
  </si>
  <si>
    <t xml:space="preserve"> Dentsply South Africa (Pty) Ltd</t>
  </si>
  <si>
    <t>E075000</t>
  </si>
  <si>
    <t>VLC Dycal</t>
  </si>
  <si>
    <t>CAULK SEAL &amp; PROTECT</t>
  </si>
  <si>
    <t>158</t>
  </si>
  <si>
    <t>Sensodyne</t>
  </si>
  <si>
    <t>SENSODYNE</t>
  </si>
  <si>
    <t>other protheses</t>
  </si>
  <si>
    <t>90213990</t>
  </si>
  <si>
    <t>Faeroe Islands</t>
  </si>
  <si>
    <t>FO</t>
  </si>
  <si>
    <t xml:space="preserve"> Africa_Gendex</t>
  </si>
  <si>
    <t>E075010</t>
  </si>
  <si>
    <t>Comspan</t>
  </si>
  <si>
    <t>CAULK PALODENT MATRIX</t>
  </si>
  <si>
    <t>159</t>
  </si>
  <si>
    <t>Shimmer</t>
  </si>
  <si>
    <t>SHIMMER</t>
  </si>
  <si>
    <t>PARTS + ACCESSORIES CHAPTER 90</t>
  </si>
  <si>
    <t>90330000</t>
  </si>
  <si>
    <t>FRANCE</t>
  </si>
  <si>
    <t>FR</t>
  </si>
  <si>
    <t xml:space="preserve"> Friadent Turkey TRY</t>
  </si>
  <si>
    <t>E078000</t>
  </si>
  <si>
    <t>Dispersalloy</t>
  </si>
  <si>
    <t>CAULK VALIANT</t>
  </si>
  <si>
    <t>160</t>
  </si>
  <si>
    <t>Shorty</t>
  </si>
  <si>
    <t>SHORTY</t>
  </si>
  <si>
    <t>Electric Lamps and Lighting Fixtures, Others</t>
  </si>
  <si>
    <t>9405408000</t>
  </si>
  <si>
    <t>Gabon</t>
  </si>
  <si>
    <t>GA</t>
  </si>
  <si>
    <t xml:space="preserve"> Friadent Turkey EUR</t>
  </si>
  <si>
    <t>E078100</t>
  </si>
  <si>
    <t>Unison</t>
  </si>
  <si>
    <t>CAULK RIM-LOCK TRAYS</t>
  </si>
  <si>
    <t>161</t>
  </si>
  <si>
    <t>SLI Insert</t>
  </si>
  <si>
    <t>SLIINSERT</t>
  </si>
  <si>
    <t>Lamps Parts Of Plastics</t>
  </si>
  <si>
    <t>9405920000</t>
  </si>
  <si>
    <t>Great Britain</t>
  </si>
  <si>
    <t>GB</t>
  </si>
  <si>
    <t xml:space="preserve"> Dentsply Implants Manufacturing GmbH</t>
  </si>
  <si>
    <t>E080000</t>
  </si>
  <si>
    <t>Seal &amp; Protect</t>
  </si>
  <si>
    <t>CAULK POGO</t>
  </si>
  <si>
    <t>162</t>
  </si>
  <si>
    <t>Small Equipment</t>
  </si>
  <si>
    <t>SMALLEQUIP</t>
  </si>
  <si>
    <t>STUFFED TOYS</t>
  </si>
  <si>
    <t>95030041</t>
  </si>
  <si>
    <t>Grenada (West Indies)</t>
  </si>
  <si>
    <t>GD</t>
  </si>
  <si>
    <t xml:space="preserve"> Friadent Lab - Historical</t>
  </si>
  <si>
    <t>E080100</t>
  </si>
  <si>
    <t>Palodent Matrix</t>
  </si>
  <si>
    <t>CAULK AUTOMATRIX</t>
  </si>
  <si>
    <t>163</t>
  </si>
  <si>
    <t>SofScale</t>
  </si>
  <si>
    <t>SOFSCALE</t>
  </si>
  <si>
    <t>BALL POINT PENS,REFILLABLE</t>
  </si>
  <si>
    <t>96081092</t>
  </si>
  <si>
    <t>Georgia</t>
  </si>
  <si>
    <t>GE</t>
  </si>
  <si>
    <t xml:space="preserve"> DE Domestic Friadent Historical</t>
  </si>
  <si>
    <t>E080101</t>
  </si>
  <si>
    <t>Valiant</t>
  </si>
  <si>
    <t>CAULK XENO III</t>
  </si>
  <si>
    <t>164</t>
  </si>
  <si>
    <t>SofTip Insert</t>
  </si>
  <si>
    <t>SOFTIPINS</t>
  </si>
  <si>
    <t>POCKET LIGHTERS,GAS,NON-REFILL</t>
  </si>
  <si>
    <t>96131000</t>
  </si>
  <si>
    <t>French Guiana</t>
  </si>
  <si>
    <t>GF</t>
  </si>
  <si>
    <t xml:space="preserve"> DE DIH International Historical</t>
  </si>
  <si>
    <t>E080102</t>
  </si>
  <si>
    <t>Rim-Lock Trays</t>
  </si>
  <si>
    <t>CAULK BURS</t>
  </si>
  <si>
    <t>165</t>
  </si>
  <si>
    <t>Stylus Lite</t>
  </si>
  <si>
    <t>STYLUSLITE</t>
  </si>
  <si>
    <t>GHANA</t>
  </si>
  <si>
    <t>GH</t>
  </si>
  <si>
    <t xml:space="preserve"> Friadent Lab - Historical Offset</t>
  </si>
  <si>
    <t>E080200</t>
  </si>
  <si>
    <t>Pogo</t>
  </si>
  <si>
    <t>CAULK INTEGRITY/TEMP BRIDGE RESIN</t>
  </si>
  <si>
    <t>166</t>
  </si>
  <si>
    <t>Stylus Mini</t>
  </si>
  <si>
    <t>STYLUSMINI</t>
  </si>
  <si>
    <t>Gibraltar</t>
  </si>
  <si>
    <t>GI</t>
  </si>
  <si>
    <t xml:space="preserve"> DE Domestic Friadent Historical - Offse</t>
  </si>
  <si>
    <t>E080201</t>
  </si>
  <si>
    <t>Automatrix</t>
  </si>
  <si>
    <t>CAULK FLEXICHANGE RESTORATIVE INSTRUMENTS</t>
  </si>
  <si>
    <t>167</t>
  </si>
  <si>
    <t>Stylus Regular</t>
  </si>
  <si>
    <t>STYLUSREG</t>
  </si>
  <si>
    <t>GREENLAND</t>
  </si>
  <si>
    <t>GL</t>
  </si>
  <si>
    <t xml:space="preserve"> DE DIH International Historical - Offse</t>
  </si>
  <si>
    <t>E080202</t>
  </si>
  <si>
    <t>Xeno III</t>
  </si>
  <si>
    <t>CAULK XENO IV (SELF-ETCH ADHESIVE)</t>
  </si>
  <si>
    <t>168</t>
  </si>
  <si>
    <t>Sycotec Couplers</t>
  </si>
  <si>
    <t>SYCOTECCOP</t>
  </si>
  <si>
    <t>Gambia</t>
  </si>
  <si>
    <t>GM</t>
  </si>
  <si>
    <t xml:space="preserve"> Friadent France Sarl</t>
  </si>
  <si>
    <t>E081000</t>
  </si>
  <si>
    <t>Burs</t>
  </si>
  <si>
    <t>CAULK SMARTCEM2</t>
  </si>
  <si>
    <t>169</t>
  </si>
  <si>
    <t>TFI Insert</t>
  </si>
  <si>
    <t>TFIINSERT</t>
  </si>
  <si>
    <t>Guinea - Revolutionary</t>
  </si>
  <si>
    <t>GN</t>
  </si>
  <si>
    <t xml:space="preserve"> Dentsply Implants China</t>
  </si>
  <si>
    <t>E081103</t>
  </si>
  <si>
    <t>Integrity/Temp Bridge Resin</t>
  </si>
  <si>
    <t>CAULK T.E.R.M.</t>
  </si>
  <si>
    <t>170</t>
  </si>
  <si>
    <t>THINsert</t>
  </si>
  <si>
    <t>THINSERT</t>
  </si>
  <si>
    <t>GUADALOUPE</t>
  </si>
  <si>
    <t>GP</t>
  </si>
  <si>
    <t xml:space="preserve"> Friadent Denmark Aps</t>
  </si>
  <si>
    <t>E082000</t>
  </si>
  <si>
    <t>Flexichange Restorative Instruments</t>
  </si>
  <si>
    <t>CAULK BIO PURE (ENDO)</t>
  </si>
  <si>
    <t>171</t>
  </si>
  <si>
    <t>Tradition</t>
  </si>
  <si>
    <t>TRADITION</t>
  </si>
  <si>
    <t>Guinea</t>
  </si>
  <si>
    <t>GQ</t>
  </si>
  <si>
    <t xml:space="preserve"> Sweden Implants Historical</t>
  </si>
  <si>
    <t>E082100</t>
  </si>
  <si>
    <t>Xeno IV (Self-Etch Adhesive)</t>
  </si>
  <si>
    <t>CAULK PROMIX AMALGAMATORS</t>
  </si>
  <si>
    <t>172</t>
  </si>
  <si>
    <t>Tradition L</t>
  </si>
  <si>
    <t>TRADITIONL</t>
  </si>
  <si>
    <t>GREECE</t>
  </si>
  <si>
    <t>GR</t>
  </si>
  <si>
    <t xml:space="preserve"> Sweden Implants Historical - Offset</t>
  </si>
  <si>
    <t>E082200</t>
  </si>
  <si>
    <t>SmartCem2</t>
  </si>
  <si>
    <t>CAULK GLYDE</t>
  </si>
  <si>
    <t>173</t>
  </si>
  <si>
    <t>Tradition Push Button</t>
  </si>
  <si>
    <t>TRADITIONP</t>
  </si>
  <si>
    <t>South Georgia and the South Sandwich Islands</t>
  </si>
  <si>
    <t>GS</t>
  </si>
  <si>
    <t xml:space="preserve"> Friadent Scandinavia Ab</t>
  </si>
  <si>
    <t>E083000</t>
  </si>
  <si>
    <t>T.E.R.M.</t>
  </si>
  <si>
    <t>CAULK PRINCIPLE</t>
  </si>
  <si>
    <t>174</t>
  </si>
  <si>
    <t>Varnish</t>
  </si>
  <si>
    <t>VARNISH</t>
  </si>
  <si>
    <t>GUATEMALA</t>
  </si>
  <si>
    <t>GT</t>
  </si>
  <si>
    <t xml:space="preserve"> Friadent Schwiez Ag</t>
  </si>
  <si>
    <t>E085000</t>
  </si>
  <si>
    <t>Bio Pure (Endo)</t>
  </si>
  <si>
    <t>CAULK BRUSH CLEANER/GRIP CEMENT</t>
  </si>
  <si>
    <t>175</t>
  </si>
  <si>
    <t>Viscogel</t>
  </si>
  <si>
    <t>VISCOGEL</t>
  </si>
  <si>
    <t>Guam</t>
  </si>
  <si>
    <t>GU</t>
  </si>
  <si>
    <t xml:space="preserve"> Friadent Brasil Ltda</t>
  </si>
  <si>
    <t>E086000</t>
  </si>
  <si>
    <t>Promix Amalgamators</t>
  </si>
  <si>
    <t>CAULK MISC BRUSHES/SYRINGES</t>
  </si>
  <si>
    <t>176</t>
  </si>
  <si>
    <t>Whiteners</t>
  </si>
  <si>
    <t>WHITNERS</t>
  </si>
  <si>
    <t>Guinea-Bissau</t>
  </si>
  <si>
    <t>GW</t>
  </si>
  <si>
    <t xml:space="preserve"> Friadent Nv</t>
  </si>
  <si>
    <t>E087000</t>
  </si>
  <si>
    <t>Glyde</t>
  </si>
  <si>
    <t>CAULK ZIRCATE PROPHY PASTE</t>
  </si>
  <si>
    <t>177</t>
  </si>
  <si>
    <t>Young heads</t>
  </si>
  <si>
    <t>YOUNGHEADS</t>
  </si>
  <si>
    <t>Guyana</t>
  </si>
  <si>
    <t>GY</t>
  </si>
  <si>
    <t xml:space="preserve"> Friadent Austria</t>
  </si>
  <si>
    <t>E089000</t>
  </si>
  <si>
    <t>Principle</t>
  </si>
  <si>
    <t>CAULK AQUASIL</t>
  </si>
  <si>
    <t>178</t>
  </si>
  <si>
    <t>HONGKONG</t>
  </si>
  <si>
    <t xml:space="preserve"> Dentsply IH Holdings GmbH</t>
  </si>
  <si>
    <t>E090000</t>
  </si>
  <si>
    <t>Brush Cleaner/Grip Cement</t>
  </si>
  <si>
    <t>CAULK DENSULATE</t>
  </si>
  <si>
    <t>179</t>
  </si>
  <si>
    <t>Heard and McDonald Islands</t>
  </si>
  <si>
    <t>HM</t>
  </si>
  <si>
    <t xml:space="preserve"> GAC SA Swiss</t>
  </si>
  <si>
    <t>E091000</t>
  </si>
  <si>
    <t>Misc Brushes/Syringes</t>
  </si>
  <si>
    <t>CAULK REPAIR MATERIAL</t>
  </si>
  <si>
    <t>180</t>
  </si>
  <si>
    <t>HONDURAS</t>
  </si>
  <si>
    <t>HN</t>
  </si>
  <si>
    <t xml:space="preserve"> Dentsply GAC Europe SAS</t>
  </si>
  <si>
    <t>E093000</t>
  </si>
  <si>
    <t>Zircate Prophy Paste</t>
  </si>
  <si>
    <t>CAULK BIOLON POWDER</t>
  </si>
  <si>
    <t>181</t>
  </si>
  <si>
    <t>CROATIA</t>
  </si>
  <si>
    <t xml:space="preserve"> GAC Deutsch</t>
  </si>
  <si>
    <t>E095000</t>
  </si>
  <si>
    <t>Aquasil</t>
  </si>
  <si>
    <t>CAULK LUCITONE FAS-POUR</t>
  </si>
  <si>
    <t>182</t>
  </si>
  <si>
    <t>HAITI</t>
  </si>
  <si>
    <t>HT</t>
  </si>
  <si>
    <t xml:space="preserve"> GAC Norge</t>
  </si>
  <si>
    <t>E097000</t>
  </si>
  <si>
    <t>Densulate</t>
  </si>
  <si>
    <t>CAULK BIOLON LIQUID</t>
  </si>
  <si>
    <t>183</t>
  </si>
  <si>
    <t>HUNGARY</t>
  </si>
  <si>
    <t>HU</t>
  </si>
  <si>
    <t xml:space="preserve"> Corporate Headquarters</t>
  </si>
  <si>
    <t>E100000</t>
  </si>
  <si>
    <t>Repair Material</t>
  </si>
  <si>
    <t>CAULK LUCITONE HYDRO</t>
  </si>
  <si>
    <t>184</t>
  </si>
  <si>
    <t>INDONESIA</t>
  </si>
  <si>
    <t>ID</t>
  </si>
  <si>
    <t xml:space="preserve"> Dentsply Canada Ltd</t>
  </si>
  <si>
    <t>E101000</t>
  </si>
  <si>
    <t>Biolon Powder</t>
  </si>
  <si>
    <t>CAULK DYRACT</t>
  </si>
  <si>
    <t>185</t>
  </si>
  <si>
    <t>IRELAND</t>
  </si>
  <si>
    <t>IE</t>
  </si>
  <si>
    <t xml:space="preserve"> Canada Pharmaceutical</t>
  </si>
  <si>
    <t>E101001</t>
  </si>
  <si>
    <t>Lucitone Fas-Pour</t>
  </si>
  <si>
    <t>CAULK CHARACTERIZED LUCITONE</t>
  </si>
  <si>
    <t>186</t>
  </si>
  <si>
    <t>ISRAEL</t>
  </si>
  <si>
    <t>IL</t>
  </si>
  <si>
    <t xml:space="preserve"> Canada Mine PPA 102</t>
  </si>
  <si>
    <t>E102000</t>
  </si>
  <si>
    <t>Biolon Liquid</t>
  </si>
  <si>
    <t>CAULK ALLSOL FLUORIDE GEL (DPD EAST)</t>
  </si>
  <si>
    <t>187</t>
  </si>
  <si>
    <t>INDIA</t>
  </si>
  <si>
    <t xml:space="preserve"> Colombian Branch</t>
  </si>
  <si>
    <t>E106000</t>
  </si>
  <si>
    <t>Lucitone Hydro</t>
  </si>
  <si>
    <t>CAULK LUCITONE 199</t>
  </si>
  <si>
    <t>188</t>
  </si>
  <si>
    <t>British Indian Ocean Territory</t>
  </si>
  <si>
    <t>IO</t>
  </si>
  <si>
    <t xml:space="preserve"> Chilean Branch</t>
  </si>
  <si>
    <t>E107000</t>
  </si>
  <si>
    <t>Dyract</t>
  </si>
  <si>
    <t>CAULK PRIVATE LABEL</t>
  </si>
  <si>
    <t>189</t>
  </si>
  <si>
    <t>Iraq</t>
  </si>
  <si>
    <t>IQ</t>
  </si>
  <si>
    <t xml:space="preserve"> Dentsply Mexico Sa De Cv</t>
  </si>
  <si>
    <t>E108000</t>
  </si>
  <si>
    <t>Characterized Lucitone</t>
  </si>
  <si>
    <t>CAULK SATIF</t>
  </si>
  <si>
    <t>190</t>
  </si>
  <si>
    <t>IRAN</t>
  </si>
  <si>
    <t>IR</t>
  </si>
  <si>
    <t xml:space="preserve"> Mexico Astrazeneca</t>
  </si>
  <si>
    <t>E108010</t>
  </si>
  <si>
    <t>Allsol Fluoride Gel (DPD East)</t>
  </si>
  <si>
    <t>CAULK URIDENT</t>
  </si>
  <si>
    <t>191</t>
  </si>
  <si>
    <t>ICELAND</t>
  </si>
  <si>
    <t>IS</t>
  </si>
  <si>
    <t xml:space="preserve"> Dentsply Argentina Sacei</t>
  </si>
  <si>
    <t>E109000</t>
  </si>
  <si>
    <t>Lucitone 199</t>
  </si>
  <si>
    <t>CAULK LASTING TOUCH</t>
  </si>
  <si>
    <t>192</t>
  </si>
  <si>
    <t>ITALY</t>
  </si>
  <si>
    <t xml:space="preserve"> Detrey Do Brazil Indust E Comercio Ltda</t>
  </si>
  <si>
    <t>E110000</t>
  </si>
  <si>
    <t>Private Label</t>
  </si>
  <si>
    <t>CAULK XP BOND</t>
  </si>
  <si>
    <t>193</t>
  </si>
  <si>
    <t>JAMAICA</t>
  </si>
  <si>
    <t>JM</t>
  </si>
  <si>
    <t xml:space="preserve"> Dentsply Indust E Comercio Ltda</t>
  </si>
  <si>
    <t>E110010</t>
  </si>
  <si>
    <t>SATIF</t>
  </si>
  <si>
    <t>CAULK RAW MATERIALS</t>
  </si>
  <si>
    <t>194</t>
  </si>
  <si>
    <t>JORDAN</t>
  </si>
  <si>
    <t>JO</t>
  </si>
  <si>
    <t xml:space="preserve"> Degudent Indust E Comercio Ltda</t>
  </si>
  <si>
    <t>E110020</t>
  </si>
  <si>
    <t>Urident</t>
  </si>
  <si>
    <t>CAULK LABELS &amp; TECHNIQUES</t>
  </si>
  <si>
    <t>195</t>
  </si>
  <si>
    <t>JAPAN</t>
  </si>
  <si>
    <t>JP</t>
  </si>
  <si>
    <t xml:space="preserve"> Degudent Da Amaz Indust E Comercio Ltda</t>
  </si>
  <si>
    <t>E110030</t>
  </si>
  <si>
    <t>Lasting Touch</t>
  </si>
  <si>
    <t>CAULK CERAM-X</t>
  </si>
  <si>
    <t>196</t>
  </si>
  <si>
    <t>KENYA</t>
  </si>
  <si>
    <t>KE</t>
  </si>
  <si>
    <t xml:space="preserve"> Degpar Participacoes E Empreend Sa</t>
  </si>
  <si>
    <t>E110040</t>
  </si>
  <si>
    <t>XP Bond</t>
  </si>
  <si>
    <t>CAULK INTERIORS</t>
  </si>
  <si>
    <t>197</t>
  </si>
  <si>
    <t>KYRGYZSTAN</t>
  </si>
  <si>
    <t xml:space="preserve"> Probem Lab De Prod Farm E Odonto Sa</t>
  </si>
  <si>
    <t>E110050</t>
  </si>
  <si>
    <t>CAULK PRECIOUS METALS</t>
  </si>
  <si>
    <t>198</t>
  </si>
  <si>
    <t>CAMBODIA</t>
  </si>
  <si>
    <t>KH</t>
  </si>
  <si>
    <t xml:space="preserve"> Brazil Astrazeneca</t>
  </si>
  <si>
    <t>E110060</t>
  </si>
  <si>
    <t>Labels &amp; Techniques</t>
  </si>
  <si>
    <t>CAULK EXPERIMENTAL MATERIALS</t>
  </si>
  <si>
    <t>199</t>
  </si>
  <si>
    <t>Kiribati</t>
  </si>
  <si>
    <t>KI</t>
  </si>
  <si>
    <t xml:space="preserve"> DPLA Participacoes Ltda.</t>
  </si>
  <si>
    <t>E110070</t>
  </si>
  <si>
    <t>Ceram-X</t>
  </si>
  <si>
    <t>WIG-L-BUG</t>
  </si>
  <si>
    <t>1R1</t>
  </si>
  <si>
    <t>Comoros</t>
  </si>
  <si>
    <t>KM</t>
  </si>
  <si>
    <t xml:space="preserve"> Jervand Brazil</t>
  </si>
  <si>
    <t>E111000</t>
  </si>
  <si>
    <t>Interiors</t>
  </si>
  <si>
    <t>CAULK SULTAN IMPRESSION MATERIALS</t>
  </si>
  <si>
    <t>1S1</t>
  </si>
  <si>
    <t>St. Kitts and Nevis</t>
  </si>
  <si>
    <t>KN</t>
  </si>
  <si>
    <t xml:space="preserve"> Dentsply France Sas</t>
  </si>
  <si>
    <t>E116000</t>
  </si>
  <si>
    <t>Precious Metals</t>
  </si>
  <si>
    <t>CAULK SULTAN RESTORATIVES</t>
  </si>
  <si>
    <t>1S2</t>
  </si>
  <si>
    <t>Korea, Democratic Peoples Republic</t>
  </si>
  <si>
    <t>KP</t>
  </si>
  <si>
    <t xml:space="preserve"> R&amp;R_France</t>
  </si>
  <si>
    <t>E116010</t>
  </si>
  <si>
    <t>Experimental Materials</t>
  </si>
  <si>
    <t>CAULK SULTAN INFECTION CONTROL PRODUCTS</t>
  </si>
  <si>
    <t>1S3</t>
  </si>
  <si>
    <t>KOREA (REP.)</t>
  </si>
  <si>
    <t>KR</t>
  </si>
  <si>
    <t xml:space="preserve"> France_SIMFRA</t>
  </si>
  <si>
    <t>E116020</t>
  </si>
  <si>
    <t>Wig-L-Bug</t>
  </si>
  <si>
    <t>CAULK SULTAN INSTRUMENTS REPROCESSING</t>
  </si>
  <si>
    <t>1S4</t>
  </si>
  <si>
    <t>KUWAIT</t>
  </si>
  <si>
    <t>KW</t>
  </si>
  <si>
    <t xml:space="preserve"> France_SPAD</t>
  </si>
  <si>
    <t>E116030</t>
  </si>
  <si>
    <t>Sultan Impression Materials</t>
  </si>
  <si>
    <t>CAULK SULTAN PREVENTIVES</t>
  </si>
  <si>
    <t>1S5</t>
  </si>
  <si>
    <t>CAYMAN ISLANDS</t>
  </si>
  <si>
    <t>KY</t>
  </si>
  <si>
    <t xml:space="preserve"> France_DEGUSSA</t>
  </si>
  <si>
    <t>E116040</t>
  </si>
  <si>
    <t>Sultan Restoratives</t>
  </si>
  <si>
    <t>CAULK SULTAN ENDO PRODUCTS</t>
  </si>
  <si>
    <t>1S6</t>
  </si>
  <si>
    <t>KAZAKHSTAN</t>
  </si>
  <si>
    <t>KZ</t>
  </si>
  <si>
    <t xml:space="preserve"> France_ODENCIA</t>
  </si>
  <si>
    <t>E116050</t>
  </si>
  <si>
    <t>Sultan Infection Control Products</t>
  </si>
  <si>
    <t>CAULK SULTAN OPERATIVE PRODUCTS</t>
  </si>
  <si>
    <t>1S7</t>
  </si>
  <si>
    <t>LAO (PEOPLE'S DEM. REP.)</t>
  </si>
  <si>
    <t>LA</t>
  </si>
  <si>
    <t xml:space="preserve"> France_EXPORT</t>
  </si>
  <si>
    <t>E116060</t>
  </si>
  <si>
    <t>Sultan Instruments Reprocessing</t>
  </si>
  <si>
    <t>CAULK SULTAN LAB AND GENERAL PRODUCTS</t>
  </si>
  <si>
    <t>1S8</t>
  </si>
  <si>
    <t>LEBANON</t>
  </si>
  <si>
    <t xml:space="preserve"> Friadent France</t>
  </si>
  <si>
    <t>E116070</t>
  </si>
  <si>
    <t>Sultan Preventives</t>
  </si>
  <si>
    <t>DPD WEST FT</t>
  </si>
  <si>
    <t>ST. LUCIA</t>
  </si>
  <si>
    <t>LC</t>
  </si>
  <si>
    <t xml:space="preserve"> France Implant - Historical</t>
  </si>
  <si>
    <t>E116100</t>
  </si>
  <si>
    <t>Sultan Endo Products</t>
  </si>
  <si>
    <t>MF MAXIPROBE</t>
  </si>
  <si>
    <t>Liechtenstein</t>
  </si>
  <si>
    <t>LI</t>
  </si>
  <si>
    <t xml:space="preserve"> France Implant - Historical Offset</t>
  </si>
  <si>
    <t>E116200</t>
  </si>
  <si>
    <t>Sultan Operative Products</t>
  </si>
  <si>
    <t>DPD WEST MW</t>
  </si>
  <si>
    <t>MW</t>
  </si>
  <si>
    <t>Sri Lanka</t>
  </si>
  <si>
    <t>LK</t>
  </si>
  <si>
    <t xml:space="preserve"> Orthoconcept</t>
  </si>
  <si>
    <t>E117000</t>
  </si>
  <si>
    <t>Sultan Lab and General Products</t>
  </si>
  <si>
    <t>DPD WEST ATC</t>
  </si>
  <si>
    <t>MW ATC</t>
  </si>
  <si>
    <t>Liberia</t>
  </si>
  <si>
    <t>LR</t>
  </si>
  <si>
    <t xml:space="preserve"> Austenal France Odoncia</t>
  </si>
  <si>
    <t>E118000</t>
  </si>
  <si>
    <t>291</t>
  </si>
  <si>
    <t>DPD WEST AUTOMATE</t>
  </si>
  <si>
    <t>MW AUTO</t>
  </si>
  <si>
    <t>Lesotho</t>
  </si>
  <si>
    <t>LS</t>
  </si>
  <si>
    <t xml:space="preserve"> Austenal France R&amp;R</t>
  </si>
  <si>
    <t>E118001</t>
  </si>
  <si>
    <t>294</t>
  </si>
  <si>
    <t>DPD WEST BURS</t>
  </si>
  <si>
    <t>MW BUR</t>
  </si>
  <si>
    <t>LITHUANIA</t>
  </si>
  <si>
    <t>LT</t>
  </si>
  <si>
    <t xml:space="preserve"> Austenal Germany</t>
  </si>
  <si>
    <t>E123000</t>
  </si>
  <si>
    <t>DPD West R&amp;D Project Expenses - 5D1</t>
  </si>
  <si>
    <t>5D1</t>
  </si>
  <si>
    <t>DPD WEST REGULAR BURS</t>
  </si>
  <si>
    <t>MW BURREG</t>
  </si>
  <si>
    <t>LUXEMBOURG</t>
  </si>
  <si>
    <t>LU</t>
  </si>
  <si>
    <t xml:space="preserve"> Dentsply DeTrey GmbH</t>
  </si>
  <si>
    <t>E124000</t>
  </si>
  <si>
    <t>DPD West R&amp;D Project Expenses - R2</t>
  </si>
  <si>
    <t>5F6</t>
  </si>
  <si>
    <t>DPD WEST SPECIAL BURS</t>
  </si>
  <si>
    <t>MW BURSP</t>
  </si>
  <si>
    <t>LATVIA</t>
  </si>
  <si>
    <t>LV</t>
  </si>
  <si>
    <t xml:space="preserve"> DeTrey_Astrazeneca</t>
  </si>
  <si>
    <t>E124010</t>
  </si>
  <si>
    <t>Durable Demo Repair</t>
  </si>
  <si>
    <t>A4</t>
  </si>
  <si>
    <t>DPD WEST CARTRIDGES</t>
  </si>
  <si>
    <t>MW CART</t>
  </si>
  <si>
    <t>LIBYAN JAMAHIRIYA</t>
  </si>
  <si>
    <t>LY</t>
  </si>
  <si>
    <t xml:space="preserve"> DeTrey_Detech</t>
  </si>
  <si>
    <t>E124020</t>
  </si>
  <si>
    <t>ACCUJECT</t>
  </si>
  <si>
    <t>DPD WEST CCS</t>
  </si>
  <si>
    <t>MW CCS</t>
  </si>
  <si>
    <t>MOROCCO</t>
  </si>
  <si>
    <t>MA</t>
  </si>
  <si>
    <t xml:space="preserve"> DeTrey_Ico Royalty</t>
  </si>
  <si>
    <t>E124030</t>
  </si>
  <si>
    <t>AIR POLISH/OTHER HANDPIECES</t>
  </si>
  <si>
    <t>AIRPOLHNPC</t>
  </si>
  <si>
    <t>DPD WEST DIAMOND BURS</t>
  </si>
  <si>
    <t>MW DBUR</t>
  </si>
  <si>
    <t>MONACO</t>
  </si>
  <si>
    <t>MC</t>
  </si>
  <si>
    <t xml:space="preserve"> DeTrey_Degussa ex Ankylos</t>
  </si>
  <si>
    <t>E124040</t>
  </si>
  <si>
    <t>ALL SOLUTIONS</t>
  </si>
  <si>
    <t>ALLSOLUTNS</t>
  </si>
  <si>
    <t>DPD WEST DPD EAST PRODUCTS</t>
  </si>
  <si>
    <t>MW EAST</t>
  </si>
  <si>
    <t>REPUBLIC OF MOLDOVA</t>
  </si>
  <si>
    <t>MD</t>
  </si>
  <si>
    <t xml:space="preserve"> DeTrey_Gendex</t>
  </si>
  <si>
    <t>E124050</t>
  </si>
  <si>
    <t>DPD WEST ELECTRIC</t>
  </si>
  <si>
    <t>MW ELECT</t>
  </si>
  <si>
    <t>MONTENEGRO</t>
  </si>
  <si>
    <t>ME</t>
  </si>
  <si>
    <t xml:space="preserve"> DeTrey_Rinn</t>
  </si>
  <si>
    <t>E124060</t>
  </si>
  <si>
    <t>ARTICADENT</t>
  </si>
  <si>
    <t>DPD WEST HANDPIECE MAINTENANCE</t>
  </si>
  <si>
    <t>MW HNDPMNTC</t>
  </si>
  <si>
    <t>Madagascar</t>
  </si>
  <si>
    <t xml:space="preserve"> DeTrey_CEE</t>
  </si>
  <si>
    <t>E124070</t>
  </si>
  <si>
    <t>BURS</t>
  </si>
  <si>
    <t>DPD WEST HIGH-SPEED</t>
  </si>
  <si>
    <t>MW HS</t>
  </si>
  <si>
    <t>Marshall Islands</t>
  </si>
  <si>
    <t>MH</t>
  </si>
  <si>
    <t xml:space="preserve"> Friadent Spain</t>
  </si>
  <si>
    <t>E126000</t>
  </si>
  <si>
    <t>Cooler Installation</t>
  </si>
  <si>
    <t>C041</t>
  </si>
  <si>
    <t>DPD WEST HIGH-SPEED OTHER</t>
  </si>
  <si>
    <t>MW HSOTH</t>
  </si>
  <si>
    <t>Macedonia</t>
  </si>
  <si>
    <t>MK</t>
  </si>
  <si>
    <t xml:space="preserve"> Dentsply Detrey Sarl</t>
  </si>
  <si>
    <t>E127000</t>
  </si>
  <si>
    <t>TRF From Corp Shipping System</t>
  </si>
  <si>
    <t>C058</t>
  </si>
  <si>
    <t>DPD WEST HIGH-SPEED QA</t>
  </si>
  <si>
    <t>MW HSQA</t>
  </si>
  <si>
    <t>Mali</t>
  </si>
  <si>
    <t xml:space="preserve"> Baar_Astrazeneca</t>
  </si>
  <si>
    <t>E127010</t>
  </si>
  <si>
    <t>C101</t>
  </si>
  <si>
    <t>DPD WEST HIGH-SPEED TRADITION</t>
  </si>
  <si>
    <t>MW HSTRAD</t>
  </si>
  <si>
    <t>Myanmar</t>
  </si>
  <si>
    <t xml:space="preserve"> Baar_Detech</t>
  </si>
  <si>
    <t>E127020</t>
  </si>
  <si>
    <t>Add'l Shipping Systems</t>
  </si>
  <si>
    <t>C102</t>
  </si>
  <si>
    <t>DPD WEST INTERNATIONAL</t>
  </si>
  <si>
    <t>MW INTL</t>
  </si>
  <si>
    <t>Mongolia</t>
  </si>
  <si>
    <t>MN</t>
  </si>
  <si>
    <t xml:space="preserve"> Baar IC Royalties</t>
  </si>
  <si>
    <t>E127030</t>
  </si>
  <si>
    <t>Temperature Monitoring-South Side Whs</t>
  </si>
  <si>
    <t>C201</t>
  </si>
  <si>
    <t>DPD WEST LITERATURE</t>
  </si>
  <si>
    <t>MW LIT</t>
  </si>
  <si>
    <t>Macao</t>
  </si>
  <si>
    <t>MO</t>
  </si>
  <si>
    <t xml:space="preserve"> Dentsply Germany Holdings GmbH</t>
  </si>
  <si>
    <t>E130000</t>
  </si>
  <si>
    <t>DNA Warehouse Dock Locks</t>
  </si>
  <si>
    <t>C202</t>
  </si>
  <si>
    <t>DPD WEST DXTTR LOANER</t>
  </si>
  <si>
    <t>MW LOANER DXTTR</t>
  </si>
  <si>
    <t>Northern Mariana Islands</t>
  </si>
  <si>
    <t>MP</t>
  </si>
  <si>
    <t xml:space="preserve"> VDW GmbH</t>
  </si>
  <si>
    <t>E131000</t>
  </si>
  <si>
    <t>Sultan Integration into DNA</t>
  </si>
  <si>
    <t>C211</t>
  </si>
  <si>
    <t>DPD WEST LOW-SPEED</t>
  </si>
  <si>
    <t>MW LS</t>
  </si>
  <si>
    <t>Martinique</t>
  </si>
  <si>
    <t>MQ</t>
  </si>
  <si>
    <t xml:space="preserve"> ATR</t>
  </si>
  <si>
    <t>E132000</t>
  </si>
  <si>
    <t>Raintree Integration into DNA</t>
  </si>
  <si>
    <t>C229</t>
  </si>
  <si>
    <t>DPD WEST PARTS</t>
  </si>
  <si>
    <t>MW PART</t>
  </si>
  <si>
    <t>Mauritania</t>
  </si>
  <si>
    <t>MR</t>
  </si>
  <si>
    <t xml:space="preserve"> Taiwan Branch</t>
  </si>
  <si>
    <t>E134000</t>
  </si>
  <si>
    <t>Printronix P7000-DNA Pick Tickets</t>
  </si>
  <si>
    <t>C301</t>
  </si>
  <si>
    <t>DPD WEST PART ESTYL</t>
  </si>
  <si>
    <t>MW PART E</t>
  </si>
  <si>
    <t>Montserrat</t>
  </si>
  <si>
    <t>MS</t>
  </si>
  <si>
    <t xml:space="preserve"> Taiwan_Degussa ex Ankylos</t>
  </si>
  <si>
    <t>E134010</t>
  </si>
  <si>
    <t>Install Temperature-Humidity Monitoring</t>
  </si>
  <si>
    <t>C302</t>
  </si>
  <si>
    <t>DPD WEST PWOP</t>
  </si>
  <si>
    <t>MW PWOP</t>
  </si>
  <si>
    <t>MALTA</t>
  </si>
  <si>
    <t>MT</t>
  </si>
  <si>
    <t xml:space="preserve"> Dentsply Korea Ltd</t>
  </si>
  <si>
    <t>E135000</t>
  </si>
  <si>
    <t>Printer for Raintree Pick Tickets</t>
  </si>
  <si>
    <t>C318</t>
  </si>
  <si>
    <t>MIDWEST REPAIR MODELS</t>
  </si>
  <si>
    <t>MW RPMODEL</t>
  </si>
  <si>
    <t>MAURITUS</t>
  </si>
  <si>
    <t>MU</t>
  </si>
  <si>
    <t xml:space="preserve"> Korea US Branch</t>
  </si>
  <si>
    <t>E135010</t>
  </si>
  <si>
    <t>Smartpost Upgrade-USPS Compliance</t>
  </si>
  <si>
    <t>C341</t>
  </si>
  <si>
    <t>DPD WEST REPAIRS</t>
  </si>
  <si>
    <t>MW RPR</t>
  </si>
  <si>
    <t>Maldives</t>
  </si>
  <si>
    <t>MV</t>
  </si>
  <si>
    <t xml:space="preserve"> Korea_Astrazeneca</t>
  </si>
  <si>
    <t>E135020</t>
  </si>
  <si>
    <t>WHS Storage Configuation &amp; Optimization</t>
  </si>
  <si>
    <t>C401</t>
  </si>
  <si>
    <t>MW RPRCODE</t>
  </si>
  <si>
    <t>Malawi</t>
  </si>
  <si>
    <t xml:space="preserve"> Korea_Ankylos</t>
  </si>
  <si>
    <t>E135030</t>
  </si>
  <si>
    <t>4098 Server</t>
  </si>
  <si>
    <t>C501</t>
  </si>
  <si>
    <t>DPD WEST STYLUS</t>
  </si>
  <si>
    <t>MW STY</t>
  </si>
  <si>
    <t>MEXICO</t>
  </si>
  <si>
    <t>MX</t>
  </si>
  <si>
    <t xml:space="preserve"> Korea_Degudent ex Ankylos</t>
  </si>
  <si>
    <t>E135040</t>
  </si>
  <si>
    <t>Replacement of PC's</t>
  </si>
  <si>
    <t>C502</t>
  </si>
  <si>
    <t>PHARMACEUTICAL NA</t>
  </si>
  <si>
    <t>NA</t>
  </si>
  <si>
    <t>MALAYSIA</t>
  </si>
  <si>
    <t>MY</t>
  </si>
  <si>
    <t xml:space="preserve"> Dentsply (Australia) Pty Limited</t>
  </si>
  <si>
    <t>E136000</t>
  </si>
  <si>
    <t>Manhattan Warehouse Management System</t>
  </si>
  <si>
    <t>C503</t>
  </si>
  <si>
    <t>PHARMACEUTICAL NF</t>
  </si>
  <si>
    <t>NF</t>
  </si>
  <si>
    <t>Mozambique</t>
  </si>
  <si>
    <t>MZ</t>
  </si>
  <si>
    <t xml:space="preserve"> Dentsply Australia - New Zealand Branch</t>
  </si>
  <si>
    <t>E136010</t>
  </si>
  <si>
    <t>Grey Market Printer</t>
  </si>
  <si>
    <t>C738</t>
  </si>
  <si>
    <t>PHARMACEUTICAL NI</t>
  </si>
  <si>
    <t>NI</t>
  </si>
  <si>
    <t>NAMIBIA</t>
  </si>
  <si>
    <t xml:space="preserve"> Australia_Astrazeneca</t>
  </si>
  <si>
    <t>E136020</t>
  </si>
  <si>
    <t>Zhermack Integration into DNA</t>
  </si>
  <si>
    <t>C901</t>
  </si>
  <si>
    <t>PHARMACEUTICAL NJ</t>
  </si>
  <si>
    <t>NJ</t>
  </si>
  <si>
    <t>NOUVELLE CALEDONIE</t>
  </si>
  <si>
    <t>NC</t>
  </si>
  <si>
    <t xml:space="preserve"> Australia Implant - Historical</t>
  </si>
  <si>
    <t>E136100</t>
  </si>
  <si>
    <t>Racking for D&amp;D Storage</t>
  </si>
  <si>
    <t>C902</t>
  </si>
  <si>
    <t>DPD EAST DIAG CARIEID</t>
  </si>
  <si>
    <t>PC DIAGS CARIEID</t>
  </si>
  <si>
    <t>Niger</t>
  </si>
  <si>
    <t>NE</t>
  </si>
  <si>
    <t xml:space="preserve"> New Zealand Implant - Historical</t>
  </si>
  <si>
    <t>E136110</t>
  </si>
  <si>
    <t>CAULK LIGHTS</t>
  </si>
  <si>
    <t>CAULKLIGHT</t>
  </si>
  <si>
    <t>DPD EAST DIAG RAW MATERIAL</t>
  </si>
  <si>
    <t>PC DIAGS RAWMTL</t>
  </si>
  <si>
    <t>Norfok Island</t>
  </si>
  <si>
    <t xml:space="preserve"> Australia Implant - Historical Offset</t>
  </si>
  <si>
    <t>E136200</t>
  </si>
  <si>
    <t>Celtra Intro Kits</t>
  </si>
  <si>
    <t>CIK</t>
  </si>
  <si>
    <t>DPD EAST DIAG SUBASSEMBLY</t>
  </si>
  <si>
    <t>PC DIAGS SUBASSY</t>
  </si>
  <si>
    <t>NIGERIA</t>
  </si>
  <si>
    <t>NG</t>
  </si>
  <si>
    <t xml:space="preserve"> New Zealand Implant - Historical Offset</t>
  </si>
  <si>
    <t>E136210</t>
  </si>
  <si>
    <t>CITANEST</t>
  </si>
  <si>
    <t>DPD EAST DPA TIP AWS TIPS</t>
  </si>
  <si>
    <t>PC DPATP AWSTIPS</t>
  </si>
  <si>
    <t>Nicaragua</t>
  </si>
  <si>
    <t xml:space="preserve"> Pt Dentsply Indonesia</t>
  </si>
  <si>
    <t>E137000</t>
  </si>
  <si>
    <t>DPD EAST DPA TIP FREEDOM</t>
  </si>
  <si>
    <t>PC DPATP FREEDOM</t>
  </si>
  <si>
    <t>NETHERLANDS</t>
  </si>
  <si>
    <t>NL</t>
  </si>
  <si>
    <t xml:space="preserve"> Dentsply Dental (Tianjin) Co Ltd</t>
  </si>
  <si>
    <t>E138000</t>
  </si>
  <si>
    <t>DPD EAST DPA TIP REVOLV</t>
  </si>
  <si>
    <t>PC DPATP REVOLV</t>
  </si>
  <si>
    <t>NORWAY</t>
  </si>
  <si>
    <t>NO</t>
  </si>
  <si>
    <t xml:space="preserve"> Dentsply Tianjin Inter Trading Co Ltd (</t>
  </si>
  <si>
    <t>E138010</t>
  </si>
  <si>
    <t>DIAGNOSTICS</t>
  </si>
  <si>
    <t>DIAGNOSTIC</t>
  </si>
  <si>
    <t>DPD EAST FORM AIRPOLISH</t>
  </si>
  <si>
    <t>PC FORMD AIRPOLISH</t>
  </si>
  <si>
    <t>Nepal</t>
  </si>
  <si>
    <t>NP</t>
  </si>
  <si>
    <t xml:space="preserve"> China_Degussa Ex Ankylos</t>
  </si>
  <si>
    <t>E138020</t>
  </si>
  <si>
    <t>DIAMONDS</t>
  </si>
  <si>
    <t>DPD EAST FORM BARRIER</t>
  </si>
  <si>
    <t>PC FORMD BARRIER</t>
  </si>
  <si>
    <t>NAURU CENTRAL PACIFIC</t>
  </si>
  <si>
    <t>NR</t>
  </si>
  <si>
    <t xml:space="preserve"> Dentsply Dental (Beijing Branch)</t>
  </si>
  <si>
    <t>E138030</t>
  </si>
  <si>
    <t>DPA</t>
  </si>
  <si>
    <t>DPD EAST FORM DELTON</t>
  </si>
  <si>
    <t>PC FORMD DELTON</t>
  </si>
  <si>
    <t>Niue</t>
  </si>
  <si>
    <t>NU</t>
  </si>
  <si>
    <t xml:space="preserve"> Dentsply (Philippines) Inc</t>
  </si>
  <si>
    <t>E139000</t>
  </si>
  <si>
    <t>DPD-EAST PARTS</t>
  </si>
  <si>
    <t>DPDEPARTS</t>
  </si>
  <si>
    <t>DPD EAST FORM EXPENSE LITERATURE</t>
  </si>
  <si>
    <t>PC FORMD EXPLITER</t>
  </si>
  <si>
    <t>NEW ZEALAND</t>
  </si>
  <si>
    <t>NZ</t>
  </si>
  <si>
    <t xml:space="preserve"> Philip_Astrazeneca</t>
  </si>
  <si>
    <t>E139010</t>
  </si>
  <si>
    <t>DPD-EAST REPAIRS</t>
  </si>
  <si>
    <t>DPDEREPAIR</t>
  </si>
  <si>
    <t>DPD EAST FORM FLUORIDE</t>
  </si>
  <si>
    <t>PC FORMD FLUORIDE</t>
  </si>
  <si>
    <t>OMAN</t>
  </si>
  <si>
    <t>OM</t>
  </si>
  <si>
    <t xml:space="preserve"> Dentsply India Pvt Ltd</t>
  </si>
  <si>
    <t>E140000</t>
  </si>
  <si>
    <t>DPD-WEST CARTS &amp; PARTS</t>
  </si>
  <si>
    <t>DPDWCRTPRT</t>
  </si>
  <si>
    <t>DPD EAST FORM OTHER</t>
  </si>
  <si>
    <t>PC FORMD OTHER</t>
  </si>
  <si>
    <t>PANAMA (REP.)</t>
  </si>
  <si>
    <t>PA</t>
  </si>
  <si>
    <t xml:space="preserve"> Hong Kong Branch</t>
  </si>
  <si>
    <t>E141000</t>
  </si>
  <si>
    <t>DPD-WEST REPAIRS</t>
  </si>
  <si>
    <t>DPDWREPAIR</t>
  </si>
  <si>
    <t>DPD EAST FORM PASTE</t>
  </si>
  <si>
    <t>PC FORMD PASTE</t>
  </si>
  <si>
    <t>PERU</t>
  </si>
  <si>
    <t>PE</t>
  </si>
  <si>
    <t xml:space="preserve"> Vietnam Branch</t>
  </si>
  <si>
    <t>E141010</t>
  </si>
  <si>
    <t>DSM</t>
  </si>
  <si>
    <t>DPD EAST FORM SANITIP</t>
  </si>
  <si>
    <t>PC FORMD SANITIP</t>
  </si>
  <si>
    <t>French Polynesia</t>
  </si>
  <si>
    <t>PF</t>
  </si>
  <si>
    <t xml:space="preserve"> HK_Astrazeneca</t>
  </si>
  <si>
    <t>E141020</t>
  </si>
  <si>
    <t>DPD EAST FORM VARNISH</t>
  </si>
  <si>
    <t>PC FORMD VARNISH</t>
  </si>
  <si>
    <t>Papua New Guinea</t>
  </si>
  <si>
    <t>PG</t>
  </si>
  <si>
    <t xml:space="preserve"> HK_Japan</t>
  </si>
  <si>
    <t>E141030</t>
  </si>
  <si>
    <t>East</t>
  </si>
  <si>
    <t>EAST</t>
  </si>
  <si>
    <t>DPD EAST FORM WHITENER</t>
  </si>
  <si>
    <t>PC FORMD WHITENER</t>
  </si>
  <si>
    <t>Philippines</t>
  </si>
  <si>
    <t>PH</t>
  </si>
  <si>
    <t xml:space="preserve"> HK_Degussa ex Ankylos</t>
  </si>
  <si>
    <t>E141040</t>
  </si>
  <si>
    <t>ELECTRIC</t>
  </si>
  <si>
    <t>DPD EAST INESRTS EXPENSE LITERATURE</t>
  </si>
  <si>
    <t>PC INSRT EXPLITER</t>
  </si>
  <si>
    <t>PAKISTAN</t>
  </si>
  <si>
    <t xml:space="preserve"> R&amp;R China</t>
  </si>
  <si>
    <t>E142000</t>
  </si>
  <si>
    <t>ENDO ACCESS BURS</t>
  </si>
  <si>
    <t>ENDOACCBUR</t>
  </si>
  <si>
    <t>DPD EAST INSERTS METAL</t>
  </si>
  <si>
    <t>PC INSRT METAL</t>
  </si>
  <si>
    <t>POLAND</t>
  </si>
  <si>
    <t>PL</t>
  </si>
  <si>
    <t xml:space="preserve"> Dentsply (Thailand) Ltd</t>
  </si>
  <si>
    <t>E143000</t>
  </si>
  <si>
    <t>Envelopes</t>
  </si>
  <si>
    <t>ENVELOPES</t>
  </si>
  <si>
    <t>DPD EAST INESRTS OTHER</t>
  </si>
  <si>
    <t>PC INSRT OTHER</t>
  </si>
  <si>
    <t>St. Pierre and Miquelon</t>
  </si>
  <si>
    <t>PM</t>
  </si>
  <si>
    <t xml:space="preserve"> European Logistics Center</t>
  </si>
  <si>
    <t>E144000</t>
  </si>
  <si>
    <t>Equipment</t>
  </si>
  <si>
    <t>EQUIPMENT</t>
  </si>
  <si>
    <t>DPD EAST INSERTS PLASTIC</t>
  </si>
  <si>
    <t>PC INSRT PLASTIC</t>
  </si>
  <si>
    <t>Pitcairn Islands</t>
  </si>
  <si>
    <t>PN</t>
  </si>
  <si>
    <t xml:space="preserve"> Maillefer Instr Holding Sarl</t>
  </si>
  <si>
    <t>E145000</t>
  </si>
  <si>
    <t>FASTIPS/SURETIPS</t>
  </si>
  <si>
    <t>FASTSURTIP</t>
  </si>
  <si>
    <t>DPD EAST INSERT RAW MATERIAL</t>
  </si>
  <si>
    <t>PC INSRT RAWMTL</t>
  </si>
  <si>
    <t>Puerto Rico</t>
  </si>
  <si>
    <t>PR</t>
  </si>
  <si>
    <t xml:space="preserve"> Maillefer Instruments Holding SARL, IMM</t>
  </si>
  <si>
    <t>E145005</t>
  </si>
  <si>
    <t>Filmholders</t>
  </si>
  <si>
    <t>FILMHOLDRS</t>
  </si>
  <si>
    <t>DPD EAST INSERTS SPECIAL</t>
  </si>
  <si>
    <t>PC INSRT SPECIAL</t>
  </si>
  <si>
    <t>Palestinian Territory</t>
  </si>
  <si>
    <t>PS</t>
  </si>
  <si>
    <t xml:space="preserve"> Maillefer Instr Manufacturing Sarl</t>
  </si>
  <si>
    <t>E145010</t>
  </si>
  <si>
    <t>HANDPIECE MAINTENANCE</t>
  </si>
  <si>
    <t>HANDPCMNTC</t>
  </si>
  <si>
    <t>DPD EAST INSERT SUBASSEMBLY</t>
  </si>
  <si>
    <t>PC INSRT SUBASSY</t>
  </si>
  <si>
    <t>PORTUGAL</t>
  </si>
  <si>
    <t>PT</t>
  </si>
  <si>
    <t xml:space="preserve"> Maillefer Instr Consulting Sarl</t>
  </si>
  <si>
    <t>E145020</t>
  </si>
  <si>
    <t>HIGH-SPEED</t>
  </si>
  <si>
    <t>HIGHSPEED</t>
  </si>
  <si>
    <t>DPD EAST LIGHT RAW MATERIAL</t>
  </si>
  <si>
    <t>PC LIGHT RAWMTL</t>
  </si>
  <si>
    <t>Palau</t>
  </si>
  <si>
    <t>PW</t>
  </si>
  <si>
    <t xml:space="preserve"> Maillefer Instruments Consulting SARL,</t>
  </si>
  <si>
    <t>E145025</t>
  </si>
  <si>
    <t>INFECTION CONTROL/ALL OTHERS</t>
  </si>
  <si>
    <t>INFCTNCTRL</t>
  </si>
  <si>
    <t>DPD EAST LIGHT SUBASSEMBLY</t>
  </si>
  <si>
    <t>PC LIGHT SUBASSY</t>
  </si>
  <si>
    <t>PARAGUAY</t>
  </si>
  <si>
    <t>PY</t>
  </si>
  <si>
    <t xml:space="preserve"> Maillefer Instr Trading Sarl</t>
  </si>
  <si>
    <t>E145030</t>
  </si>
  <si>
    <t>INSERTS</t>
  </si>
  <si>
    <t>DPD EAST OTHER</t>
  </si>
  <si>
    <t>PC OTHER</t>
  </si>
  <si>
    <t>QATAR</t>
  </si>
  <si>
    <t>QA</t>
  </si>
  <si>
    <t xml:space="preserve"> Maillefer Endo - Historical</t>
  </si>
  <si>
    <t>E145100</t>
  </si>
  <si>
    <t>LAD</t>
  </si>
  <si>
    <t>DPD EAST REPAIR AMD</t>
  </si>
  <si>
    <t>PC RPAIR AMD</t>
  </si>
  <si>
    <t>Reunion</t>
  </si>
  <si>
    <t>RE</t>
  </si>
  <si>
    <t xml:space="preserve"> Maillefer Endo - Historical Offset</t>
  </si>
  <si>
    <t>E145200</t>
  </si>
  <si>
    <t>LOW-SPEED</t>
  </si>
  <si>
    <t>LOWSPEED</t>
  </si>
  <si>
    <t>DPD EAST REPAIR AUTOMATE</t>
  </si>
  <si>
    <t>PC RPAIR AUTOMATE</t>
  </si>
  <si>
    <t>Romania</t>
  </si>
  <si>
    <t>RO</t>
  </si>
  <si>
    <t xml:space="preserve"> Dentsply Services</t>
  </si>
  <si>
    <t>E146000</t>
  </si>
  <si>
    <t>LAD Expense - United States</t>
  </si>
  <si>
    <t>LUS</t>
  </si>
  <si>
    <t>DPD EAST REPAIR CHARGES</t>
  </si>
  <si>
    <t>PC RPAIR CHARGES</t>
  </si>
  <si>
    <t>RUSSIAN FEDERATION</t>
  </si>
  <si>
    <t>RU</t>
  </si>
  <si>
    <t xml:space="preserve"> DAS #147</t>
  </si>
  <si>
    <t>E147000</t>
  </si>
  <si>
    <t>Maxiprobe</t>
  </si>
  <si>
    <t>MAXIPROBE</t>
  </si>
  <si>
    <t>DPD EAST REPAIR DEMO</t>
  </si>
  <si>
    <t>PC RPAIR DEMO</t>
  </si>
  <si>
    <t>RWANDA</t>
  </si>
  <si>
    <t>RW</t>
  </si>
  <si>
    <t xml:space="preserve"> Zug Switzerland</t>
  </si>
  <si>
    <t>E148000</t>
  </si>
  <si>
    <t>DPD EAST REPAIR EXTENDED WARRANTY</t>
  </si>
  <si>
    <t>PC RPAIR EXTWARR</t>
  </si>
  <si>
    <t>SAUDI ARABIA</t>
  </si>
  <si>
    <t xml:space="preserve"> Dentsply Italia Sarl</t>
  </si>
  <si>
    <t>E150000</t>
  </si>
  <si>
    <t>NUPRO</t>
  </si>
  <si>
    <t>DPD EAST LOANERS</t>
  </si>
  <si>
    <t>PC RPAIR LOANERS</t>
  </si>
  <si>
    <t>Solomon Islands</t>
  </si>
  <si>
    <t xml:space="preserve"> Italy_Astrazeneca</t>
  </si>
  <si>
    <t>E150010</t>
  </si>
  <si>
    <t>ORAQIX</t>
  </si>
  <si>
    <t>DPD EAST REPAIR MANUALS</t>
  </si>
  <si>
    <t>PC RPAIR MANUAL</t>
  </si>
  <si>
    <t>Seychelles</t>
  </si>
  <si>
    <t xml:space="preserve"> Italy_Gendex</t>
  </si>
  <si>
    <t>E150020</t>
  </si>
  <si>
    <t>POLOCAINE</t>
  </si>
  <si>
    <t>DPD EAST REPAIR MODEL</t>
  </si>
  <si>
    <t>PC RPAIR MODEL</t>
  </si>
  <si>
    <t>Sudan</t>
  </si>
  <si>
    <t xml:space="preserve"> Dentsply Italy - AFI</t>
  </si>
  <si>
    <t>E150050</t>
  </si>
  <si>
    <t>DPD West R&amp;D Project Expenses - 40</t>
  </si>
  <si>
    <t>R1</t>
  </si>
  <si>
    <t>DPD EAST REPAIR MVS</t>
  </si>
  <si>
    <t>PC RPAIR MVS</t>
  </si>
  <si>
    <t>SWEDEN</t>
  </si>
  <si>
    <t xml:space="preserve"> Italy Implant - Historical</t>
  </si>
  <si>
    <t>E150100</t>
  </si>
  <si>
    <t>DPD West R&amp;D Project Expenses - R7</t>
  </si>
  <si>
    <t>R7</t>
  </si>
  <si>
    <t>DPD EAST REPAIR PARTS</t>
  </si>
  <si>
    <t>PC RPAIR PARTS</t>
  </si>
  <si>
    <t>REP. OF SINGAPORE</t>
  </si>
  <si>
    <t xml:space="preserve"> Italy Implant - Historical Offset</t>
  </si>
  <si>
    <t>E150200</t>
  </si>
  <si>
    <t>DPD EAST REPAIR RAINTREE</t>
  </si>
  <si>
    <t>PC RPAIR RAINTREE</t>
  </si>
  <si>
    <t>St. Helena</t>
  </si>
  <si>
    <t xml:space="preserve"> Dentsply EU Holding Sarl (historical)</t>
  </si>
  <si>
    <t>E153000</t>
  </si>
  <si>
    <t>RDH FREEDOM</t>
  </si>
  <si>
    <t>RDHFREEDOM</t>
  </si>
  <si>
    <t>DPD EAST REPAIR RINN</t>
  </si>
  <si>
    <t>PC RPAIR RINN</t>
  </si>
  <si>
    <t>SLOVENIA</t>
  </si>
  <si>
    <t xml:space="preserve"> Dentsply EU Holding Sarl v2</t>
  </si>
  <si>
    <t>E153100</t>
  </si>
  <si>
    <t>Rinn Integration Expenses</t>
  </si>
  <si>
    <t>RINNEXPS</t>
  </si>
  <si>
    <t>DPD EAST STATPACKS</t>
  </si>
  <si>
    <t>PC RPAIR STATPACK</t>
  </si>
  <si>
    <t>Svalbard &amp; Jan Mayen Islands</t>
  </si>
  <si>
    <t xml:space="preserve"> Dentsply EU Holding US Branch</t>
  </si>
  <si>
    <t>E153200</t>
  </si>
  <si>
    <t>Promotional Samples</t>
  </si>
  <si>
    <t>SAMPLE</t>
  </si>
  <si>
    <t>DPD EAST SPECIALTY MATERIAL GRAFT</t>
  </si>
  <si>
    <t>PC SPMTL GRAFT</t>
  </si>
  <si>
    <t>SLOVAKIA</t>
  </si>
  <si>
    <t xml:space="preserve"> Dentsply Se Limited</t>
  </si>
  <si>
    <t>E154000</t>
  </si>
  <si>
    <t>SANI TIP</t>
  </si>
  <si>
    <t>SANITIP</t>
  </si>
  <si>
    <t>DPD EAST UNITS CAVITRON MISCELLANEOUS</t>
  </si>
  <si>
    <t>PC UNITS CAVMISC</t>
  </si>
  <si>
    <t>Sierrra Leone</t>
  </si>
  <si>
    <t xml:space="preserve"> DENTSPLY CE SARL (historical)</t>
  </si>
  <si>
    <t>E155000</t>
  </si>
  <si>
    <t>Sensor Holders</t>
  </si>
  <si>
    <t>SENSRHLDRS</t>
  </si>
  <si>
    <t>DPD EAST UNITS CAVITRON SPS</t>
  </si>
  <si>
    <t>PC UNITS CAVSPS</t>
  </si>
  <si>
    <t>San Marino</t>
  </si>
  <si>
    <t xml:space="preserve"> DENTSPLY CE SARL v 2.0</t>
  </si>
  <si>
    <t>E155100</t>
  </si>
  <si>
    <t>SULTAN</t>
  </si>
  <si>
    <t>DPD EAST UNITS EXPENSE LITERATURE</t>
  </si>
  <si>
    <t>PC UNITS EXPLITER</t>
  </si>
  <si>
    <t>SENEGAL</t>
  </si>
  <si>
    <t xml:space="preserve"> Dentsply Europe Sarl</t>
  </si>
  <si>
    <t>E156000</t>
  </si>
  <si>
    <t>SYSTEMS</t>
  </si>
  <si>
    <t>DPD EAST UNITS FREEDOM</t>
  </si>
  <si>
    <t>PC UNITS FREEDOM</t>
  </si>
  <si>
    <t>Somalia</t>
  </si>
  <si>
    <t xml:space="preserve"> Tulsa Luxembourg LLC</t>
  </si>
  <si>
    <t>E156500</t>
  </si>
  <si>
    <t>TOOTH WHITENER</t>
  </si>
  <si>
    <t>TOOTHWHTNR</t>
  </si>
  <si>
    <t>DPD EAST UNITS OEM</t>
  </si>
  <si>
    <t>PC UNITS OEM</t>
  </si>
  <si>
    <t>Suriname</t>
  </si>
  <si>
    <t>SR</t>
  </si>
  <si>
    <t xml:space="preserve"> Dentsply Benelux Sarl - dormant</t>
  </si>
  <si>
    <t>E157000</t>
  </si>
  <si>
    <t>DPD EAST UNITS RAW MATERIAL</t>
  </si>
  <si>
    <t>PC UNITS RAWMTL</t>
  </si>
  <si>
    <t>Sao Tome and Principe</t>
  </si>
  <si>
    <t>ST</t>
  </si>
  <si>
    <t xml:space="preserve"> Dentsply Luxembourg</t>
  </si>
  <si>
    <t>E158000</t>
  </si>
  <si>
    <t>WEST MFG DPD EAST PRODUCTS</t>
  </si>
  <si>
    <t>WMFGEASTPR</t>
  </si>
  <si>
    <t>DPD EAST UNITS RDH</t>
  </si>
  <si>
    <t>PC UNITS RDH</t>
  </si>
  <si>
    <t>EL SALVADOR</t>
  </si>
  <si>
    <t>SV</t>
  </si>
  <si>
    <t xml:space="preserve"> Dentsply Luxembourg v 2.0</t>
  </si>
  <si>
    <t>E158100</t>
  </si>
  <si>
    <t>XYLOCAINE</t>
  </si>
  <si>
    <t>DPD EAST UNITS SELECT</t>
  </si>
  <si>
    <t>PC UNITS SELECT</t>
  </si>
  <si>
    <t>SYRIAN ARAB REP.</t>
  </si>
  <si>
    <t>SY</t>
  </si>
  <si>
    <t xml:space="preserve"> Dentsply Luxembourg US Branch</t>
  </si>
  <si>
    <t>E158500</t>
  </si>
  <si>
    <t>DPD EAST UNITS STERIMATE</t>
  </si>
  <si>
    <t>PC UNITS STERIMAT</t>
  </si>
  <si>
    <t>Swaziland</t>
  </si>
  <si>
    <t>SZ</t>
  </si>
  <si>
    <t xml:space="preserve"> Dentsply Lux - PPA</t>
  </si>
  <si>
    <t>E159000</t>
  </si>
  <si>
    <t>DPD EAST UNITS SUBASSEMBLY</t>
  </si>
  <si>
    <t>PC UNITS SUBASSY</t>
  </si>
  <si>
    <t>Turks and Caicos Islands</t>
  </si>
  <si>
    <t xml:space="preserve"> DHC Lux Branch (Luxembourg)</t>
  </si>
  <si>
    <t>E160100</t>
  </si>
  <si>
    <t>DPD EAST UNITS TAPON</t>
  </si>
  <si>
    <t>PC UNITS TAPON</t>
  </si>
  <si>
    <t>Chad</t>
  </si>
  <si>
    <t xml:space="preserve"> Dentsply Holdings Sarl (Luxembourg)</t>
  </si>
  <si>
    <t>E160200</t>
  </si>
  <si>
    <t>DPD EAST UNITS CAV TOUCH</t>
  </si>
  <si>
    <t>PC UNITS TOUCH</t>
  </si>
  <si>
    <t>French Southern Territories</t>
  </si>
  <si>
    <t>TF</t>
  </si>
  <si>
    <t xml:space="preserve"> Dentsply Acquisition Sarl (Luxembourg)</t>
  </si>
  <si>
    <t>E160300</t>
  </si>
  <si>
    <t>PHARMACEUTICAL ACCUJECT</t>
  </si>
  <si>
    <t>PH ACCUJECT</t>
  </si>
  <si>
    <t>Togo</t>
  </si>
  <si>
    <t>TG</t>
  </si>
  <si>
    <t xml:space="preserve"> Dentsply Sarl (Luxembourg)</t>
  </si>
  <si>
    <t>E160400</t>
  </si>
  <si>
    <t>PHARMACEUTICAL ARTICAINE</t>
  </si>
  <si>
    <t>PH ARTICAINE</t>
  </si>
  <si>
    <t>THAILAND</t>
  </si>
  <si>
    <t>TH</t>
  </si>
  <si>
    <t xml:space="preserve"> Dentsply Sarl Irish Branch</t>
  </si>
  <si>
    <t>E160500</t>
  </si>
  <si>
    <t>PHARMACEUTICAL ASTRACAINE</t>
  </si>
  <si>
    <t>PH ASTRACAINE</t>
  </si>
  <si>
    <t>Tajikistan</t>
  </si>
  <si>
    <t>TJ</t>
  </si>
  <si>
    <t xml:space="preserve"> Dentsply Switzerland Holding SA</t>
  </si>
  <si>
    <t>E161000</t>
  </si>
  <si>
    <t>PHARMACEUTICAL BENZOCAINE</t>
  </si>
  <si>
    <t>PH BENZOCAINE</t>
  </si>
  <si>
    <t>Tokelau</t>
  </si>
  <si>
    <t>TK</t>
  </si>
  <si>
    <t xml:space="preserve"> Dentsply Deutschland GmbH</t>
  </si>
  <si>
    <t>E162000</t>
  </si>
  <si>
    <t>PHARMACEUTICAL CITANEST FORTE</t>
  </si>
  <si>
    <t>PH CITANEST FORTE</t>
  </si>
  <si>
    <t>Timor-Leste</t>
  </si>
  <si>
    <t>TL</t>
  </si>
  <si>
    <t xml:space="preserve"> Dentsply Germany Investments GmbH</t>
  </si>
  <si>
    <t>E163000</t>
  </si>
  <si>
    <t>PHARMACEUTICAL CITANEST PLAIN</t>
  </si>
  <si>
    <t>PH CITANEST PLAIN</t>
  </si>
  <si>
    <t>Turkmenistan</t>
  </si>
  <si>
    <t>TM</t>
  </si>
  <si>
    <t xml:space="preserve"> Dentsply Asset Management GmbH &amp; Co. KG</t>
  </si>
  <si>
    <t>E164000</t>
  </si>
  <si>
    <t>PHARMACEUTICAL DURANEST</t>
  </si>
  <si>
    <t>PH DURANEST</t>
  </si>
  <si>
    <t>Tunisia</t>
  </si>
  <si>
    <t>TN</t>
  </si>
  <si>
    <t xml:space="preserve"> Dentsply Investments KG</t>
  </si>
  <si>
    <t>E165000</t>
  </si>
  <si>
    <t>PHARMACEUTICAL MARCAINE</t>
  </si>
  <si>
    <t>PH MARCAINE</t>
  </si>
  <si>
    <t>Tonga</t>
  </si>
  <si>
    <t>TO</t>
  </si>
  <si>
    <t xml:space="preserve"> Dentsply Dental Sarl</t>
  </si>
  <si>
    <t>E166000</t>
  </si>
  <si>
    <t>PHARMACEUTICAL ORAQIX</t>
  </si>
  <si>
    <t>PH ORAQIX</t>
  </si>
  <si>
    <t>TURKEY</t>
  </si>
  <si>
    <t>TR</t>
  </si>
  <si>
    <t>Dentsply Dental Sarl US Branch</t>
  </si>
  <si>
    <t>E166100</t>
  </si>
  <si>
    <t>PHARMACEUTICAL ORAQIX EXPRNSE LITERATURE</t>
  </si>
  <si>
    <t>PH ORAQIX EXPLITER</t>
  </si>
  <si>
    <t>TRINIDAD AND TOBAGO</t>
  </si>
  <si>
    <t>TT</t>
  </si>
  <si>
    <t xml:space="preserve"> Dentsply Europe - US Branch</t>
  </si>
  <si>
    <t>E167000</t>
  </si>
  <si>
    <t>PHARMACEUTICAL POLOCAINE</t>
  </si>
  <si>
    <t>PH POLOCAINE</t>
  </si>
  <si>
    <t>Tuvalu</t>
  </si>
  <si>
    <t>TV</t>
  </si>
  <si>
    <t xml:space="preserve"> Dentsply Acquisition US LLC</t>
  </si>
  <si>
    <t>E168000</t>
  </si>
  <si>
    <t>PHARMACEUTICAL XYLOCAINE</t>
  </si>
  <si>
    <t>PH XYLOCAINE</t>
  </si>
  <si>
    <t>TAIWAN</t>
  </si>
  <si>
    <t>TW</t>
  </si>
  <si>
    <t xml:space="preserve"> Dentsply Elimination</t>
  </si>
  <si>
    <t>E169000</t>
  </si>
  <si>
    <t>RINN APRON HANGER</t>
  </si>
  <si>
    <t>RN APRON HANGER</t>
  </si>
  <si>
    <t>Tanzania</t>
  </si>
  <si>
    <t xml:space="preserve"> Tulsa Luxembourg Sarl</t>
  </si>
  <si>
    <t>E171000</t>
  </si>
  <si>
    <t>RINN APRON PRIVATE LABEL</t>
  </si>
  <si>
    <t>RN APRON PRIVLBL</t>
  </si>
  <si>
    <t>UKRAINE</t>
  </si>
  <si>
    <t>UA</t>
  </si>
  <si>
    <t xml:space="preserve"> Tulsa Luxembourg US Branch</t>
  </si>
  <si>
    <t>E171050</t>
  </si>
  <si>
    <t>RINN APRON RAW MATERIAL</t>
  </si>
  <si>
    <t>RN APRON RAWMTL</t>
  </si>
  <si>
    <t>Uganda</t>
  </si>
  <si>
    <t>UG</t>
  </si>
  <si>
    <t xml:space="preserve"> Elephant Dental Bv</t>
  </si>
  <si>
    <t>E173000</t>
  </si>
  <si>
    <t>RINN APRON RINN</t>
  </si>
  <si>
    <t>RN APRON RINN</t>
  </si>
  <si>
    <t>UNITED KINGDOM</t>
  </si>
  <si>
    <t>UK</t>
  </si>
  <si>
    <t xml:space="preserve"> Degudent Benelux Bv</t>
  </si>
  <si>
    <t>E173010</t>
  </si>
  <si>
    <t>RINN CRESCENT BRUSHES</t>
  </si>
  <si>
    <t>RN CRESC BRUSHES</t>
  </si>
  <si>
    <t>United States Mino outlying islands</t>
  </si>
  <si>
    <t>UM</t>
  </si>
  <si>
    <t xml:space="preserve"> Cicero Dental Systems Bv</t>
  </si>
  <si>
    <t>E173020</t>
  </si>
  <si>
    <t>RINN CRESCENT CUPS</t>
  </si>
  <si>
    <t>RN CRESC CUPS</t>
  </si>
  <si>
    <t>The United States of America</t>
  </si>
  <si>
    <t>US</t>
  </si>
  <si>
    <t xml:space="preserve"> Dental Trust Bv</t>
  </si>
  <si>
    <t>E173030</t>
  </si>
  <si>
    <t>RINN CRESCENT OTHER</t>
  </si>
  <si>
    <t>RN CRESC OTHER</t>
  </si>
  <si>
    <t>URUGUAY</t>
  </si>
  <si>
    <t>UY</t>
  </si>
  <si>
    <t xml:space="preserve"> Elephant ISUS - Historical</t>
  </si>
  <si>
    <t>E173100</t>
  </si>
  <si>
    <t>RINN CRESCENT PARTS</t>
  </si>
  <si>
    <t>RN CRESC PARTS</t>
  </si>
  <si>
    <t>Uzbekistan</t>
  </si>
  <si>
    <t>UZ</t>
  </si>
  <si>
    <t xml:space="preserve"> Elephant ISUS - Historical Offset</t>
  </si>
  <si>
    <t>E173200</t>
  </si>
  <si>
    <t>RINN CRESCENT PROPS</t>
  </si>
  <si>
    <t>RN CRESC PROPS</t>
  </si>
  <si>
    <t>Holy See – Vatican City</t>
  </si>
  <si>
    <t>VA</t>
  </si>
  <si>
    <t xml:space="preserve"> Dentsply Lomberg</t>
  </si>
  <si>
    <t>E174000</t>
  </si>
  <si>
    <t>RINN CRESC RAW MATERIAL</t>
  </si>
  <si>
    <t>RN CRESC RAWMTL</t>
  </si>
  <si>
    <t>SAINT VINCENT AND THE GRENADINES (ANTILLES)</t>
  </si>
  <si>
    <t>VC</t>
  </si>
  <si>
    <t xml:space="preserve"> Planer Dentaprise</t>
  </si>
  <si>
    <t>E175000</t>
  </si>
  <si>
    <t>RINN DXTTR HEADS</t>
  </si>
  <si>
    <t>RN DXTTR HEADS</t>
  </si>
  <si>
    <t>VENEZUELA</t>
  </si>
  <si>
    <t>VE</t>
  </si>
  <si>
    <t xml:space="preserve"> Dentsply Benelux Sarl</t>
  </si>
  <si>
    <t>E177000</t>
  </si>
  <si>
    <t>RINN DXTTR LOANERS</t>
  </si>
  <si>
    <t>RN DXTTR LOANERS</t>
  </si>
  <si>
    <t>British Virgin Islands</t>
  </si>
  <si>
    <t>VG</t>
  </si>
  <si>
    <t xml:space="preserve"> Dentsply-Sankin KK</t>
  </si>
  <si>
    <t>E178000</t>
  </si>
  <si>
    <t>RINN DXTTR RAW MATERIAL</t>
  </si>
  <si>
    <t>RN DXTTR RAWMTL</t>
  </si>
  <si>
    <t>US Virgin Islands</t>
  </si>
  <si>
    <t>VI</t>
  </si>
  <si>
    <t xml:space="preserve"> Sankin Lab KK</t>
  </si>
  <si>
    <t>E178010</t>
  </si>
  <si>
    <t>RINN DXTTR REFURB</t>
  </si>
  <si>
    <t>RN DXTTR REFURB</t>
  </si>
  <si>
    <t>VIET NAM</t>
  </si>
  <si>
    <t>VN</t>
  </si>
  <si>
    <t xml:space="preserve"> Sankin_Astrazeneca</t>
  </si>
  <si>
    <t>E178020</t>
  </si>
  <si>
    <t>RINN EQUIPMENT DUPLICT</t>
  </si>
  <si>
    <t>RN EQUIP DUPLICT</t>
  </si>
  <si>
    <t>Vatican</t>
  </si>
  <si>
    <t>VQ</t>
  </si>
  <si>
    <t xml:space="preserve"> Sankin_Ankylos</t>
  </si>
  <si>
    <t>E178030</t>
  </si>
  <si>
    <t>RINN EQUIPMENT PROCESS</t>
  </si>
  <si>
    <t>RN EQUIP PROCESS</t>
  </si>
  <si>
    <t>Vanuatu</t>
  </si>
  <si>
    <t>VU</t>
  </si>
  <si>
    <t xml:space="preserve"> Sankin Implant - Historical</t>
  </si>
  <si>
    <t>E178100</t>
  </si>
  <si>
    <t>RINN EQUIP RAW MATERIAL</t>
  </si>
  <si>
    <t>RN EQUIP RAWMTL</t>
  </si>
  <si>
    <t>Wallis and Futuna Islands</t>
  </si>
  <si>
    <t>WF</t>
  </si>
  <si>
    <t xml:space="preserve"> Sankin Implant - Historical Offset</t>
  </si>
  <si>
    <t>E178200</t>
  </si>
  <si>
    <t>RINN EQUIPMENT VIEWER</t>
  </si>
  <si>
    <t>RN EQUIP VIEWER</t>
  </si>
  <si>
    <t>Soma</t>
  </si>
  <si>
    <t>WS</t>
  </si>
  <si>
    <t xml:space="preserve"> Dentsply (Singapore) Pte Ltd</t>
  </si>
  <si>
    <t>E181000</t>
  </si>
  <si>
    <t>RINN HOLDER AUTOCLAVE</t>
  </si>
  <si>
    <t>RN HOLDR AUTOCLV</t>
  </si>
  <si>
    <t>Kosovo</t>
  </si>
  <si>
    <t>XK</t>
  </si>
  <si>
    <t xml:space="preserve"> GAC Singapore</t>
  </si>
  <si>
    <t>E183000</t>
  </si>
  <si>
    <t>RINN HOLDER COMFORTWAND</t>
  </si>
  <si>
    <t>RN HOLDR CMFTWAND</t>
  </si>
  <si>
    <t>Yemen</t>
  </si>
  <si>
    <t>YE</t>
  </si>
  <si>
    <t xml:space="preserve"> ACE - Friadent Taiwan</t>
  </si>
  <si>
    <t>E184000</t>
  </si>
  <si>
    <t>RINN HOLDER ENVELOP</t>
  </si>
  <si>
    <t>RN HOLDR ENVEL</t>
  </si>
  <si>
    <t>Mayotte</t>
  </si>
  <si>
    <t>YT</t>
  </si>
  <si>
    <t xml:space="preserve"> ES Holding Co.</t>
  </si>
  <si>
    <t>E201000</t>
  </si>
  <si>
    <t>RINN HOLDER LOOPS</t>
  </si>
  <si>
    <t>RN HOLDR LOOPS</t>
  </si>
  <si>
    <t>SOUTH AFRICA</t>
  </si>
  <si>
    <t>ZA</t>
  </si>
  <si>
    <t xml:space="preserve"> ES Healthcare (Dental)</t>
  </si>
  <si>
    <t>E201010</t>
  </si>
  <si>
    <t>RINN HOLDER OTHER</t>
  </si>
  <si>
    <t>RN HOLDR OTHER</t>
  </si>
  <si>
    <t>Zambia</t>
  </si>
  <si>
    <t>ZM</t>
  </si>
  <si>
    <t xml:space="preserve"> ES Tooling</t>
  </si>
  <si>
    <t>E201020</t>
  </si>
  <si>
    <t>RINN HOLDER PRIVLBL</t>
  </si>
  <si>
    <t>RN HOLDR PRIVLBL</t>
  </si>
  <si>
    <t>Zimbabwe</t>
  </si>
  <si>
    <t>ZW</t>
  </si>
  <si>
    <t xml:space="preserve"> Materialise Dental NV</t>
  </si>
  <si>
    <t>E205000</t>
  </si>
  <si>
    <t>RINN HOLDR RAW MATERIAL</t>
  </si>
  <si>
    <t>RN HOLDR RAWMTL</t>
  </si>
  <si>
    <t xml:space="preserve"> Materialise Dental U.S.</t>
  </si>
  <si>
    <t>E205010</t>
  </si>
  <si>
    <t>RINN HOLDER UNIGRIP</t>
  </si>
  <si>
    <t>RN HOLDR UNIGRIP</t>
  </si>
  <si>
    <t xml:space="preserve"> Materialise Dental Japan</t>
  </si>
  <si>
    <t>E205020</t>
  </si>
  <si>
    <t>RINN HOLDER XCP</t>
  </si>
  <si>
    <t>RN HOLDR XCP</t>
  </si>
  <si>
    <t xml:space="preserve"> Materialise Dental Germany</t>
  </si>
  <si>
    <t>E205030</t>
  </si>
  <si>
    <t>RINN HOLDER XCPDS</t>
  </si>
  <si>
    <t>RN HOLDR XCPDS</t>
  </si>
  <si>
    <t xml:space="preserve"> Materialise Dental Spain</t>
  </si>
  <si>
    <t>E205040</t>
  </si>
  <si>
    <t>RINN MOUNT 13SERIES</t>
  </si>
  <si>
    <t>RN MOUNT 13SERIES</t>
  </si>
  <si>
    <t xml:space="preserve"> Materialise Dental Italy</t>
  </si>
  <si>
    <t>E205050</t>
  </si>
  <si>
    <t>RINN MOUNT 30SERIES</t>
  </si>
  <si>
    <t>RN MOUNT 30SERIES</t>
  </si>
  <si>
    <t xml:space="preserve"> Materialise Dental France</t>
  </si>
  <si>
    <t>E205060</t>
  </si>
  <si>
    <t>RINN MOUNT EZPAPER</t>
  </si>
  <si>
    <t>RN MOUNT EZPAPER</t>
  </si>
  <si>
    <t xml:space="preserve"> Materialise Dental Ukraine LLC</t>
  </si>
  <si>
    <t>E205070</t>
  </si>
  <si>
    <t>RINN MOUNT EZTAB</t>
  </si>
  <si>
    <t>RN MOUNT EZTAB</t>
  </si>
  <si>
    <t xml:space="preserve"> Zhermack Spa (Italy)</t>
  </si>
  <si>
    <t>E210000</t>
  </si>
  <si>
    <t>RINN MOUNT EZVIEW</t>
  </si>
  <si>
    <t>RN MOUNT EZVIEW</t>
  </si>
  <si>
    <t xml:space="preserve"> Zhermack Germany</t>
  </si>
  <si>
    <t>E210010</t>
  </si>
  <si>
    <t>RINN MOUNT IMPRINT</t>
  </si>
  <si>
    <t>RN MOUNT IMPRINT</t>
  </si>
  <si>
    <t xml:space="preserve"> Zhermack Poland</t>
  </si>
  <si>
    <t>E210020</t>
  </si>
  <si>
    <t>RINN MOUNT LOW VOL</t>
  </si>
  <si>
    <t>RN MOUNT LOWVOL</t>
  </si>
  <si>
    <t xml:space="preserve"> Zhermack USA</t>
  </si>
  <si>
    <t>E210030</t>
  </si>
  <si>
    <t>RINN MOUNT PAPER</t>
  </si>
  <si>
    <t>RN MOUNT PAPER</t>
  </si>
  <si>
    <t xml:space="preserve"> Zhermack Holland</t>
  </si>
  <si>
    <t>E210040</t>
  </si>
  <si>
    <t>RINN MOUNT RAW MATERIAL</t>
  </si>
  <si>
    <t>RN MOUNT RAWMTL</t>
  </si>
  <si>
    <t xml:space="preserve"> Zhermack Luxembourg</t>
  </si>
  <si>
    <t>E210050</t>
  </si>
  <si>
    <t>RINN MOUNT TRANVIEW</t>
  </si>
  <si>
    <t>RN MOUNT TRANVW</t>
  </si>
  <si>
    <t xml:space="preserve"> Dentsply Implants Sweden</t>
  </si>
  <si>
    <t>E310011</t>
  </si>
  <si>
    <t>RINN OTHER</t>
  </si>
  <si>
    <t>RN OTHER</t>
  </si>
  <si>
    <t xml:space="preserve"> Wellspect Sweden</t>
  </si>
  <si>
    <t>E310012</t>
  </si>
  <si>
    <t>RINN EXPENSE LITERATURE</t>
  </si>
  <si>
    <t>RN RINN EXP</t>
  </si>
  <si>
    <t xml:space="preserve"> Dentsply Implants Finland</t>
  </si>
  <si>
    <t>E310021</t>
  </si>
  <si>
    <t>RINN REPAIR CHARGES</t>
  </si>
  <si>
    <t>RN RPAIR CHARGES</t>
  </si>
  <si>
    <t xml:space="preserve"> Wellspect Finland</t>
  </si>
  <si>
    <t>E310022</t>
  </si>
  <si>
    <t>RINN WIGLBUG PARTS</t>
  </si>
  <si>
    <t>RN WGLBG PARTS</t>
  </si>
  <si>
    <t xml:space="preserve"> Dentsply Implants UK</t>
  </si>
  <si>
    <t>E310031</t>
  </si>
  <si>
    <t xml:space="preserve"> Wellspect UK</t>
  </si>
  <si>
    <t>E310032</t>
  </si>
  <si>
    <t xml:space="preserve"> Dentsply Implants Spain</t>
  </si>
  <si>
    <t>E310041</t>
  </si>
  <si>
    <t xml:space="preserve"> Wellspect Spain</t>
  </si>
  <si>
    <t>E310042</t>
  </si>
  <si>
    <t xml:space="preserve"> Dentsply Implants Portugal</t>
  </si>
  <si>
    <t>E310051</t>
  </si>
  <si>
    <t xml:space="preserve"> Dentsply Implants Italy</t>
  </si>
  <si>
    <t>E310061</t>
  </si>
  <si>
    <t xml:space="preserve"> Wellspect Italy</t>
  </si>
  <si>
    <t>E310062</t>
  </si>
  <si>
    <t xml:space="preserve"> Dentsply IH Italy Adjustments</t>
  </si>
  <si>
    <t>E310069</t>
  </si>
  <si>
    <t xml:space="preserve"> Dentsply Implants Austria</t>
  </si>
  <si>
    <t>E310071</t>
  </si>
  <si>
    <t xml:space="preserve"> Wellspect Austria</t>
  </si>
  <si>
    <t>E310072</t>
  </si>
  <si>
    <t xml:space="preserve"> Dentsply Implants US</t>
  </si>
  <si>
    <t>E310081</t>
  </si>
  <si>
    <t xml:space="preserve"> Wellspect US</t>
  </si>
  <si>
    <t>E310082</t>
  </si>
  <si>
    <t xml:space="preserve"> Atlantis Production and Central Functio</t>
  </si>
  <si>
    <t>E310083</t>
  </si>
  <si>
    <t xml:space="preserve"> Dentsply Implants US Elim</t>
  </si>
  <si>
    <t>E310085</t>
  </si>
  <si>
    <t xml:space="preserve"> Dentsply Implants Canada</t>
  </si>
  <si>
    <t>E310091</t>
  </si>
  <si>
    <t xml:space="preserve"> Dentsply Implants Japan</t>
  </si>
  <si>
    <t>E310101</t>
  </si>
  <si>
    <t xml:space="preserve"> Dentsply Implants Denmark</t>
  </si>
  <si>
    <t>E310111</t>
  </si>
  <si>
    <t xml:space="preserve"> Wellspect Denmark</t>
  </si>
  <si>
    <t>E310112</t>
  </si>
  <si>
    <t xml:space="preserve"> Dentsply Implants Netherlands</t>
  </si>
  <si>
    <t>E310121</t>
  </si>
  <si>
    <t xml:space="preserve"> Wellspect Netherlands</t>
  </si>
  <si>
    <t>E310122</t>
  </si>
  <si>
    <t xml:space="preserve"> Dentsply Implants France</t>
  </si>
  <si>
    <t>E310131</t>
  </si>
  <si>
    <t xml:space="preserve"> Wellspect France</t>
  </si>
  <si>
    <t>E310132</t>
  </si>
  <si>
    <t xml:space="preserve"> Dentsply Implants Australia</t>
  </si>
  <si>
    <t>E310141</t>
  </si>
  <si>
    <t xml:space="preserve"> Wellspect Australia</t>
  </si>
  <si>
    <t>E310142</t>
  </si>
  <si>
    <t xml:space="preserve"> Dentsply Implants Switzerland</t>
  </si>
  <si>
    <t>E310151</t>
  </si>
  <si>
    <t xml:space="preserve"> Wellspect Switzerland</t>
  </si>
  <si>
    <t>E310152</t>
  </si>
  <si>
    <t xml:space="preserve"> Dentsply Implants Sverige Sweden</t>
  </si>
  <si>
    <t>E310161</t>
  </si>
  <si>
    <t xml:space="preserve"> Wellspect Sverige Sweden</t>
  </si>
  <si>
    <t>E310162</t>
  </si>
  <si>
    <t xml:space="preserve"> Dentsply Implants Poland</t>
  </si>
  <si>
    <t>E310171</t>
  </si>
  <si>
    <t xml:space="preserve"> Wellspect Poland</t>
  </si>
  <si>
    <t>E310172</t>
  </si>
  <si>
    <t xml:space="preserve"> Rawex Poland</t>
  </si>
  <si>
    <t>E310173</t>
  </si>
  <si>
    <t xml:space="preserve"> SE Dentsply Implants Hisotrical - Offse</t>
  </si>
  <si>
    <t>E310179</t>
  </si>
  <si>
    <t xml:space="preserve"> Dentsply Implants Germany</t>
  </si>
  <si>
    <t>E310181</t>
  </si>
  <si>
    <t xml:space="preserve"> Wellspect Germany</t>
  </si>
  <si>
    <t>E310182</t>
  </si>
  <si>
    <t xml:space="preserve"> DIH International</t>
  </si>
  <si>
    <t>E310183</t>
  </si>
  <si>
    <t xml:space="preserve"> Dentsply Implants Norway</t>
  </si>
  <si>
    <t>E310191</t>
  </si>
  <si>
    <t xml:space="preserve"> Wellspect Norway</t>
  </si>
  <si>
    <t>E310192</t>
  </si>
  <si>
    <t xml:space="preserve"> Dentsply Implants Russia</t>
  </si>
  <si>
    <t>E310201</t>
  </si>
  <si>
    <t xml:space="preserve"> Central Functions - Implants</t>
  </si>
  <si>
    <t>E310301</t>
  </si>
  <si>
    <t xml:space="preserve"> Swedish Market - Implants</t>
  </si>
  <si>
    <t>E310302</t>
  </si>
  <si>
    <t xml:space="preserve"> Swedish Dealer Business - Implants</t>
  </si>
  <si>
    <t>E310303</t>
  </si>
  <si>
    <t>E310304</t>
  </si>
  <si>
    <t xml:space="preserve"> Atlantis Sales - Denmark</t>
  </si>
  <si>
    <t>E310305</t>
  </si>
  <si>
    <t xml:space="preserve"> Atlantis Sales - Norway</t>
  </si>
  <si>
    <t>E310306</t>
  </si>
  <si>
    <t xml:space="preserve"> Atlantis Sales - Finland</t>
  </si>
  <si>
    <t>E310307</t>
  </si>
  <si>
    <t xml:space="preserve"> Cochlear Hearing Advises</t>
  </si>
  <si>
    <t>E310308</t>
  </si>
  <si>
    <t xml:space="preserve"> Russia Sales</t>
  </si>
  <si>
    <t>E310309</t>
  </si>
  <si>
    <t xml:space="preserve"> Dentsply Implants Turkey Historical</t>
  </si>
  <si>
    <t>E310311</t>
  </si>
  <si>
    <t xml:space="preserve"> Dentsply Implants Taiwan Historical</t>
  </si>
  <si>
    <t>E310312</t>
  </si>
  <si>
    <t xml:space="preserve"> Dentsply Implants Turkey Historical - O</t>
  </si>
  <si>
    <t>E310321</t>
  </si>
  <si>
    <t xml:space="preserve"> Dentsply Implants Taiwan Historical - O</t>
  </si>
  <si>
    <t>E310322</t>
  </si>
  <si>
    <t xml:space="preserve"> Swedish Market - Wellspect</t>
  </si>
  <si>
    <t>E310402</t>
  </si>
  <si>
    <t xml:space="preserve"> Swedish Dealer Business - Wellspect</t>
  </si>
  <si>
    <t>E310403</t>
  </si>
  <si>
    <t>Sirona</t>
  </si>
  <si>
    <t>E400500</t>
  </si>
  <si>
    <t xml:space="preserve"> Elephant Dental GmbH</t>
  </si>
  <si>
    <t>E567000</t>
  </si>
  <si>
    <t xml:space="preserve"> Degudent GmbH</t>
  </si>
  <si>
    <t>E728000</t>
  </si>
  <si>
    <t xml:space="preserve"> Ducera Dental Verwaltungs GmbH</t>
  </si>
  <si>
    <t>E728010</t>
  </si>
  <si>
    <t xml:space="preserve"> DeguDent_RandR</t>
  </si>
  <si>
    <t>E728030</t>
  </si>
  <si>
    <t xml:space="preserve"> DeguDent Austria I/C</t>
  </si>
  <si>
    <t>E728040</t>
  </si>
  <si>
    <t xml:space="preserve"> DeguDent Austria TPS</t>
  </si>
  <si>
    <t>E728045</t>
  </si>
  <si>
    <t xml:space="preserve"> Degudent_Pan Euro Staff</t>
  </si>
  <si>
    <t>E728050</t>
  </si>
  <si>
    <t xml:space="preserve"> Degudent ISUS - Historical</t>
  </si>
  <si>
    <t>E728100</t>
  </si>
  <si>
    <t xml:space="preserve"> Degudent ISUS - Historical Offset</t>
  </si>
  <si>
    <t>E728200</t>
  </si>
  <si>
    <t xml:space="preserve"> Dentsply Austria GmbH</t>
  </si>
  <si>
    <t>E775000</t>
  </si>
  <si>
    <t xml:space="preserve"> Austria Implant - Historical</t>
  </si>
  <si>
    <t>E775101</t>
  </si>
  <si>
    <t xml:space="preserve"> CCE Restoratives - Historical</t>
  </si>
  <si>
    <t>E775102</t>
  </si>
  <si>
    <t xml:space="preserve"> DI Austria Friadent</t>
  </si>
  <si>
    <t>E775105</t>
  </si>
  <si>
    <t xml:space="preserve"> Austria Implant - Historical Offset</t>
  </si>
  <si>
    <t>E775201</t>
  </si>
  <si>
    <t xml:space="preserve"> CCE Restoratives - Historical Offset</t>
  </si>
  <si>
    <t>E775202</t>
  </si>
  <si>
    <t xml:space="preserve"> Dentsply Prosthetics Austria GmbH</t>
  </si>
  <si>
    <t>E776000</t>
  </si>
  <si>
    <t xml:space="preserve"> Degudent Eliminations</t>
  </si>
  <si>
    <t>E915500</t>
  </si>
  <si>
    <t>056</t>
  </si>
  <si>
    <t>Purchased Finished items - Intercompany</t>
  </si>
  <si>
    <t>product Literature (DFU's, Instructions, Warranty</t>
  </si>
  <si>
    <t>no data</t>
  </si>
  <si>
    <t>Expense / Marketing Items (Stock)</t>
  </si>
  <si>
    <t>EXP</t>
  </si>
  <si>
    <t>365 Days (7 Days Period)</t>
  </si>
  <si>
    <t>365Days</t>
  </si>
  <si>
    <t>Melissa Dashiell</t>
  </si>
  <si>
    <t>Buyer 1</t>
  </si>
  <si>
    <t>Freedom Angles</t>
  </si>
  <si>
    <t>SH DPATP FREEDOM</t>
  </si>
  <si>
    <t>12 Months Expiration</t>
  </si>
  <si>
    <t>ABF Freight Systems, Inc.</t>
  </si>
  <si>
    <t>100001</t>
  </si>
  <si>
    <t>TBD</t>
  </si>
  <si>
    <t>28092000</t>
  </si>
  <si>
    <t>0021115fg</t>
  </si>
  <si>
    <t>Purchased Finished items - Third Party</t>
  </si>
  <si>
    <t>F00003</t>
  </si>
  <si>
    <t>samples</t>
  </si>
  <si>
    <t>Fixed Cost Services - Outside Work and Material Services</t>
  </si>
  <si>
    <t>OWM</t>
  </si>
  <si>
    <t>Buyer 10</t>
  </si>
  <si>
    <t>Revolv Angles</t>
  </si>
  <si>
    <t>SH DPATP REVOLV</t>
  </si>
  <si>
    <t>15 Months Expiration</t>
  </si>
  <si>
    <t>15M</t>
  </si>
  <si>
    <t>Accellos Company</t>
  </si>
  <si>
    <t>100002</t>
  </si>
  <si>
    <t>28170000</t>
  </si>
  <si>
    <t>Unite Arab Emirates</t>
  </si>
  <si>
    <t>gels</t>
  </si>
  <si>
    <t>2-8 C</t>
  </si>
  <si>
    <t>Finished items - Kits</t>
  </si>
  <si>
    <t>F00004</t>
  </si>
  <si>
    <t>Cathy Roth</t>
  </si>
  <si>
    <t>Buyer 2</t>
  </si>
  <si>
    <t>Upgrade Angles</t>
  </si>
  <si>
    <t>SH DPATP UPGRADE</t>
  </si>
  <si>
    <t>18 Months Expiration</t>
  </si>
  <si>
    <t>Acxiom Info Security Svc Inc.</t>
  </si>
  <si>
    <t>100003</t>
  </si>
  <si>
    <t>28259000</t>
  </si>
  <si>
    <t>8-15 C</t>
  </si>
  <si>
    <t>Marketing Samples</t>
  </si>
  <si>
    <t>M00001</t>
  </si>
  <si>
    <t>Standard Cost</t>
  </si>
  <si>
    <t>StdCostNC</t>
  </si>
  <si>
    <t>Warehouse - Serial Blank - Location</t>
  </si>
  <si>
    <t>Discontinued</t>
  </si>
  <si>
    <t>Disc</t>
  </si>
  <si>
    <t>Jennifer McLarney</t>
  </si>
  <si>
    <t>Buyer 3</t>
  </si>
  <si>
    <t>Anesthetics</t>
  </si>
  <si>
    <t>SH FORMD ANESTHETICS</t>
  </si>
  <si>
    <t>24 Months Expiration</t>
  </si>
  <si>
    <t>Atlanta Dental - USE #100009</t>
  </si>
  <si>
    <t>100004</t>
  </si>
  <si>
    <t>28261100</t>
  </si>
  <si>
    <t>6 -24 C</t>
  </si>
  <si>
    <t>Marketing Literature</t>
  </si>
  <si>
    <t>M00002</t>
  </si>
  <si>
    <t>Standard Cost Quarantined</t>
  </si>
  <si>
    <t>Chris Bishop</t>
  </si>
  <si>
    <t>Buyer 4</t>
  </si>
  <si>
    <t>SH FORMD FLUORIDE</t>
  </si>
  <si>
    <t>30 Months Expiration</t>
  </si>
  <si>
    <t>30M</t>
  </si>
  <si>
    <t>American Dental Association</t>
  </si>
  <si>
    <t>100005</t>
  </si>
  <si>
    <t>28273200</t>
  </si>
  <si>
    <t>DNA-Lancaster</t>
  </si>
  <si>
    <t>F00056</t>
  </si>
  <si>
    <t>15-23 C</t>
  </si>
  <si>
    <t>Kits - 90% exempt Material</t>
  </si>
  <si>
    <t>On Demand</t>
  </si>
  <si>
    <t>OnDemand</t>
  </si>
  <si>
    <t>Danielle Steawrt</t>
  </si>
  <si>
    <t>Buyer 8</t>
  </si>
  <si>
    <t>SH FORMD PASTE</t>
  </si>
  <si>
    <t>36 Months Expiration</t>
  </si>
  <si>
    <t>American Dental Assistants Association</t>
  </si>
  <si>
    <t>100006</t>
  </si>
  <si>
    <t>28289000</t>
  </si>
  <si>
    <t>Albania</t>
  </si>
  <si>
    <t>VDI Canada</t>
  </si>
  <si>
    <t>F000VDI</t>
  </si>
  <si>
    <t>15-24 C</t>
  </si>
  <si>
    <t>Misc Service Items</t>
  </si>
  <si>
    <t>S00000</t>
  </si>
  <si>
    <t>Buyer 9</t>
  </si>
  <si>
    <t>SH FORMD VARNISH</t>
  </si>
  <si>
    <t>42 Months Expiration</t>
  </si>
  <si>
    <t>42M</t>
  </si>
  <si>
    <t>ADG, LLC</t>
  </si>
  <si>
    <t>100007</t>
  </si>
  <si>
    <t>28342900</t>
  </si>
  <si>
    <t>Armena</t>
  </si>
  <si>
    <t>15-25 C</t>
  </si>
  <si>
    <t>Service Items Labour Production</t>
  </si>
  <si>
    <t>Marketing - Infection Control Platform</t>
  </si>
  <si>
    <t>SH FORMD WHITENER</t>
  </si>
  <si>
    <t>48 Months Expiration</t>
  </si>
  <si>
    <t>48M</t>
  </si>
  <si>
    <t>gallons</t>
  </si>
  <si>
    <t>gal</t>
  </si>
  <si>
    <t>ADP, Inc.</t>
  </si>
  <si>
    <t>100008</t>
  </si>
  <si>
    <t>28403000</t>
  </si>
  <si>
    <t>Netherlands Antilies</t>
  </si>
  <si>
    <t>12-26 C</t>
  </si>
  <si>
    <t>Service Items Rebates</t>
  </si>
  <si>
    <t>freight - FOB Origin; Comm. Carrier</t>
  </si>
  <si>
    <t>Marketing - Multiple Platforms</t>
  </si>
  <si>
    <t>Flashtips</t>
  </si>
  <si>
    <t>SH INFPR AWSTIPS</t>
  </si>
  <si>
    <t>54 Months Expiration</t>
  </si>
  <si>
    <t>54M</t>
  </si>
  <si>
    <t>Atlanta Dental Supply Company</t>
  </si>
  <si>
    <t>100009</t>
  </si>
  <si>
    <t>29024400</t>
  </si>
  <si>
    <t>15-27 C</t>
  </si>
  <si>
    <t>Co Op</t>
  </si>
  <si>
    <t>handling</t>
  </si>
  <si>
    <t>Marketing - Oral Healthcare</t>
  </si>
  <si>
    <t>Disinfection Products</t>
  </si>
  <si>
    <t>SH INFPR DISINFECT</t>
  </si>
  <si>
    <t>60 Months Expiration</t>
  </si>
  <si>
    <t>Aegis Publications LLC (Communication)</t>
  </si>
  <si>
    <t>100010</t>
  </si>
  <si>
    <t>29031300</t>
  </si>
  <si>
    <t>15-28 C</t>
  </si>
  <si>
    <t>Sales Tax Only</t>
  </si>
  <si>
    <t>shipping/Handling - Combined</t>
  </si>
  <si>
    <t>Marketing - Pharma Platform</t>
  </si>
  <si>
    <t>Masks</t>
  </si>
  <si>
    <t>SH INFPR MASK</t>
  </si>
  <si>
    <t>6 Months Discontinue</t>
  </si>
  <si>
    <t>6MD</t>
  </si>
  <si>
    <t>Affordable Care Inc</t>
  </si>
  <si>
    <t>100011</t>
  </si>
  <si>
    <t>29062900</t>
  </si>
  <si>
    <t>Argentina</t>
  </si>
  <si>
    <t>15-30 C</t>
  </si>
  <si>
    <t>VersaComp Items</t>
  </si>
  <si>
    <t>VersaComp</t>
  </si>
  <si>
    <t>Sterilzation products</t>
  </si>
  <si>
    <t>SH INFPR STERILE</t>
  </si>
  <si>
    <t>6 Months Deviation</t>
  </si>
  <si>
    <t>6MDEV</t>
  </si>
  <si>
    <t>Liter</t>
  </si>
  <si>
    <t>AFG Research</t>
  </si>
  <si>
    <t>100012</t>
  </si>
  <si>
    <t xml:space="preserve">TBD
</t>
  </si>
  <si>
    <t>2909500000</t>
  </si>
  <si>
    <t>15-35 C</t>
  </si>
  <si>
    <t>Ultrasonic Cleaning Products</t>
  </si>
  <si>
    <t>SH INFPR USCLEAN</t>
  </si>
  <si>
    <t>8 Months Deviation</t>
  </si>
  <si>
    <t>8MDEV</t>
  </si>
  <si>
    <t>Justin Aglow</t>
  </si>
  <si>
    <t>100013</t>
  </si>
  <si>
    <t>30039000</t>
  </si>
  <si>
    <t>Austria</t>
  </si>
  <si>
    <t>18-25 C</t>
  </si>
  <si>
    <t>Do Not Use Items - Taxable</t>
  </si>
  <si>
    <t>9 Months Discontinue</t>
  </si>
  <si>
    <t>9MD</t>
  </si>
  <si>
    <t>AISS, Inc</t>
  </si>
  <si>
    <t>100014</t>
  </si>
  <si>
    <t>30049000</t>
  </si>
  <si>
    <t>Australia</t>
  </si>
  <si>
    <t>18-27 C</t>
  </si>
  <si>
    <t>9 Months Deviation</t>
  </si>
  <si>
    <t>9MDEV</t>
  </si>
  <si>
    <t>Akzo Nobel Functional Chemicals</t>
  </si>
  <si>
    <t>100015</t>
  </si>
  <si>
    <t>30049091</t>
  </si>
  <si>
    <t>Aruba</t>
  </si>
  <si>
    <t>RECDNA</t>
  </si>
  <si>
    <t>18-19 C</t>
  </si>
  <si>
    <t>Raw materials - for internal use only</t>
  </si>
  <si>
    <t>Alabama Dental HygienistsAssoc</t>
  </si>
  <si>
    <t>100016</t>
  </si>
  <si>
    <t>30059000</t>
  </si>
  <si>
    <t>miles</t>
  </si>
  <si>
    <t>mi</t>
  </si>
  <si>
    <t>Amcor Flexibles, Inc.</t>
  </si>
  <si>
    <t>100017</t>
  </si>
  <si>
    <t>All Packaging Company Inc</t>
  </si>
  <si>
    <t>100018</t>
  </si>
  <si>
    <t>30060040</t>
  </si>
  <si>
    <t>Barbados</t>
  </si>
  <si>
    <t>Alternative Packaging Solution</t>
  </si>
  <si>
    <t>100019</t>
  </si>
  <si>
    <t>30061000</t>
  </si>
  <si>
    <t>Bangladesh</t>
  </si>
  <si>
    <t>ounces</t>
  </si>
  <si>
    <t>American Cancer Society</t>
  </si>
  <si>
    <t>100020</t>
  </si>
  <si>
    <t>Belgium</t>
  </si>
  <si>
    <t>Split Cases Inventory (Marketing)</t>
  </si>
  <si>
    <t>Prestige Ameritech</t>
  </si>
  <si>
    <t>100021</t>
  </si>
  <si>
    <t>Burkina</t>
  </si>
  <si>
    <t>Anaheim Group</t>
  </si>
  <si>
    <t>100022</t>
  </si>
  <si>
    <t>33029000</t>
  </si>
  <si>
    <t>Bulgaria</t>
  </si>
  <si>
    <t>Sultan Sample Warehouse</t>
  </si>
  <si>
    <t>Packaging</t>
  </si>
  <si>
    <t>PKG</t>
  </si>
  <si>
    <t>Angstrom Manufacturing Inc</t>
  </si>
  <si>
    <t>100023</t>
  </si>
  <si>
    <t>33049950</t>
  </si>
  <si>
    <t>Bahrain</t>
  </si>
  <si>
    <t>Apex Copy Center</t>
  </si>
  <si>
    <t>100024</t>
  </si>
  <si>
    <t>33061000</t>
  </si>
  <si>
    <t>Aramark refreshment Services</t>
  </si>
  <si>
    <t>100025</t>
  </si>
  <si>
    <t>33069000</t>
  </si>
  <si>
    <t>Benin</t>
  </si>
  <si>
    <t>American Student Dental Ass.</t>
  </si>
  <si>
    <t>100026</t>
  </si>
  <si>
    <t>34021950</t>
  </si>
  <si>
    <t>Bermuda</t>
  </si>
  <si>
    <t>Cardinal Health</t>
  </si>
  <si>
    <t>100027</t>
  </si>
  <si>
    <t>34022011</t>
  </si>
  <si>
    <t>Brunei</t>
  </si>
  <si>
    <t>Atlantic Scale Company, Inc.</t>
  </si>
  <si>
    <t>100028</t>
  </si>
  <si>
    <t>3402209090</t>
  </si>
  <si>
    <t>Boliva</t>
  </si>
  <si>
    <t>Balance Point Payroll</t>
  </si>
  <si>
    <t>100029</t>
  </si>
  <si>
    <t>34029000</t>
  </si>
  <si>
    <t>Brazil</t>
  </si>
  <si>
    <t>Barish Foods Inc.</t>
  </si>
  <si>
    <t>100030</t>
  </si>
  <si>
    <t>34029010</t>
  </si>
  <si>
    <t>Bahamas</t>
  </si>
  <si>
    <t>OHL-International</t>
  </si>
  <si>
    <t>100031</t>
  </si>
  <si>
    <t>34029050</t>
  </si>
  <si>
    <t>British Dental Association</t>
  </si>
  <si>
    <t>100032</t>
  </si>
  <si>
    <t>34070000</t>
  </si>
  <si>
    <t>equipment /Machinery</t>
  </si>
  <si>
    <t>British Dental Trade Assoc</t>
  </si>
  <si>
    <t>100033</t>
  </si>
  <si>
    <t>34070020</t>
  </si>
  <si>
    <t>instruments/Tools - manual/Hand Tool (Durable/Manu</t>
  </si>
  <si>
    <t>Randall Beck</t>
  </si>
  <si>
    <t>100034</t>
  </si>
  <si>
    <t>34070040</t>
  </si>
  <si>
    <t>instruments/Tools - powered (Durable/Mechanical)</t>
  </si>
  <si>
    <t>Bell Container Corporation</t>
  </si>
  <si>
    <t>100035</t>
  </si>
  <si>
    <t>computer hardware</t>
  </si>
  <si>
    <t>Belmont Publications, Inc.</t>
  </si>
  <si>
    <t>100036</t>
  </si>
  <si>
    <t>35079000</t>
  </si>
  <si>
    <t>Canada</t>
  </si>
  <si>
    <t>computer software - hard Copy</t>
  </si>
  <si>
    <t>Benco Dental Supply Company</t>
  </si>
  <si>
    <t>100037</t>
  </si>
  <si>
    <t>38084000</t>
  </si>
  <si>
    <t>computer software - electronic Download</t>
  </si>
  <si>
    <t>Bio Analytics Corp</t>
  </si>
  <si>
    <t>100038</t>
  </si>
  <si>
    <t>38140000</t>
  </si>
  <si>
    <t>Congo - Democrtatic Republic Of</t>
  </si>
  <si>
    <t>supplies - reusable (Dr. Use); Spatulas, Trays, Ca</t>
  </si>
  <si>
    <t>Bio- Haz Solutions, Inc</t>
  </si>
  <si>
    <t>100039</t>
  </si>
  <si>
    <t>supplies - disposable/Consumable (Dr. use) - one-t</t>
  </si>
  <si>
    <t>BioScience Laboratories, Inc.</t>
  </si>
  <si>
    <t>100040</t>
  </si>
  <si>
    <t>TBD
TBD</t>
  </si>
  <si>
    <t>3822000030</t>
  </si>
  <si>
    <t>supplies - patient at-home use</t>
  </si>
  <si>
    <t>Branson Ultrasonic Corp.</t>
  </si>
  <si>
    <t>100041</t>
  </si>
  <si>
    <t>Switzerland</t>
  </si>
  <si>
    <t>supplies - lab only</t>
  </si>
  <si>
    <t>Blue Sky Marketing Group Ltd</t>
  </si>
  <si>
    <t>100042</t>
  </si>
  <si>
    <t>38922000</t>
  </si>
  <si>
    <t>supplies - office Use/Convenience; boxes, carts, e</t>
  </si>
  <si>
    <t>Buffalo Dental Mfg. Co.</t>
  </si>
  <si>
    <t>100043</t>
  </si>
  <si>
    <t>supplies - chemicals (Cleaning/Disinfect)</t>
  </si>
  <si>
    <t>John Bullard</t>
  </si>
  <si>
    <t>100044</t>
  </si>
  <si>
    <t>39061000</t>
  </si>
  <si>
    <t>Chile</t>
  </si>
  <si>
    <t>supplies - lab chemicals (Catalysts)</t>
  </si>
  <si>
    <t>Burlington Containers</t>
  </si>
  <si>
    <t>100045</t>
  </si>
  <si>
    <t>xray Film</t>
  </si>
  <si>
    <t>BXC Inc</t>
  </si>
  <si>
    <t>100046</t>
  </si>
  <si>
    <t>P. R. China</t>
  </si>
  <si>
    <t>x-ray film mounts</t>
  </si>
  <si>
    <t>Cablevision</t>
  </si>
  <si>
    <t>100047</t>
  </si>
  <si>
    <t>Colombia</t>
  </si>
  <si>
    <t>X-ray film holding Instruments</t>
  </si>
  <si>
    <t>California Secretary of State</t>
  </si>
  <si>
    <t>100048</t>
  </si>
  <si>
    <t>39139080</t>
  </si>
  <si>
    <t>Costa Rica</t>
  </si>
  <si>
    <t>Callahan Chemical Co</t>
  </si>
  <si>
    <t>100049</t>
  </si>
  <si>
    <t>700</t>
  </si>
  <si>
    <t>Canon Business Solutions</t>
  </si>
  <si>
    <t>100050</t>
  </si>
  <si>
    <t>Career Builder, LLC</t>
  </si>
  <si>
    <t>100051</t>
  </si>
  <si>
    <t>Warranty repair parts</t>
  </si>
  <si>
    <t>State of California</t>
  </si>
  <si>
    <t>100052</t>
  </si>
  <si>
    <t>Carow Packaging International, Inc.</t>
  </si>
  <si>
    <t>100053</t>
  </si>
  <si>
    <t>Cyprus</t>
  </si>
  <si>
    <t>Seminar/Courses - Tuition (includes mat'l)</t>
  </si>
  <si>
    <t>Cashier Dept. of Pesticide Reg</t>
  </si>
  <si>
    <t>100054</t>
  </si>
  <si>
    <t>Czech Republic</t>
  </si>
  <si>
    <t>Cashier, State of California</t>
  </si>
  <si>
    <t>100055</t>
  </si>
  <si>
    <t>39249000</t>
  </si>
  <si>
    <t>Germany</t>
  </si>
  <si>
    <t>Jorge E Castillo</t>
  </si>
  <si>
    <t>100056</t>
  </si>
  <si>
    <t>Dijobouti</t>
  </si>
  <si>
    <t>Catalina Technology</t>
  </si>
  <si>
    <t>100057</t>
  </si>
  <si>
    <t>Denmark</t>
  </si>
  <si>
    <t>Cattani SPA</t>
  </si>
  <si>
    <t>100058</t>
  </si>
  <si>
    <t>39269000</t>
  </si>
  <si>
    <t>Corporate Communications Group</t>
  </si>
  <si>
    <t>100059</t>
  </si>
  <si>
    <t>39269010</t>
  </si>
  <si>
    <t>Dominican Republic</t>
  </si>
  <si>
    <t>Commercial Credit Reports, Inc</t>
  </si>
  <si>
    <t>100060</t>
  </si>
  <si>
    <t>Lab removable Product (Patient Removable)</t>
  </si>
  <si>
    <t>Con-Way  Freight Inc.</t>
  </si>
  <si>
    <t>100061</t>
  </si>
  <si>
    <t>39269098</t>
  </si>
  <si>
    <t>Ecuador</t>
  </si>
  <si>
    <t>Cedars Car Service, LLC</t>
  </si>
  <si>
    <t>100062</t>
  </si>
  <si>
    <t>Estonia</t>
  </si>
  <si>
    <t>Central Solutions Inc</t>
  </si>
  <si>
    <t>100063</t>
  </si>
  <si>
    <t>Egypt</t>
  </si>
  <si>
    <t>Canon Financial Services Inc</t>
  </si>
  <si>
    <t>100064</t>
  </si>
  <si>
    <t>Champion Building Services</t>
  </si>
  <si>
    <t>100065</t>
  </si>
  <si>
    <t>Chemetrics, Inc.</t>
  </si>
  <si>
    <t>100066</t>
  </si>
  <si>
    <t>Spain</t>
  </si>
  <si>
    <t>ChemLink Laboratories LLC</t>
  </si>
  <si>
    <t>100067</t>
  </si>
  <si>
    <t>Univ of Illinois at Chicago</t>
  </si>
  <si>
    <t>100068</t>
  </si>
  <si>
    <t>Finland</t>
  </si>
  <si>
    <t>CMDT Inc.</t>
  </si>
  <si>
    <t>100069</t>
  </si>
  <si>
    <t>Closerstill Media Healthcare</t>
  </si>
  <si>
    <t>100070</t>
  </si>
  <si>
    <t>63079099</t>
  </si>
  <si>
    <t>Falkland Islands</t>
  </si>
  <si>
    <t>UBM Medica Pacific Limited</t>
  </si>
  <si>
    <t>100071</t>
  </si>
  <si>
    <t>Coast Dental Services,Inc.</t>
  </si>
  <si>
    <t>100072</t>
  </si>
  <si>
    <t>Confi-Dental Products Co</t>
  </si>
  <si>
    <t>100073</t>
  </si>
  <si>
    <t>France</t>
  </si>
  <si>
    <t>Consular Section of Embasy CR</t>
  </si>
  <si>
    <t>100074</t>
  </si>
  <si>
    <t>Generation Printing</t>
  </si>
  <si>
    <t>100075</t>
  </si>
  <si>
    <t>United Kingdom</t>
  </si>
  <si>
    <t>Core BTS, Inc</t>
  </si>
  <si>
    <t>100076</t>
  </si>
  <si>
    <t>84132000</t>
  </si>
  <si>
    <t>Grenada</t>
  </si>
  <si>
    <t>G &amp; K Services</t>
  </si>
  <si>
    <t>100077</t>
  </si>
  <si>
    <t>8424890000</t>
  </si>
  <si>
    <t>Cozzoli Machine Company</t>
  </si>
  <si>
    <t>100078</t>
  </si>
  <si>
    <t>84798998</t>
  </si>
  <si>
    <t>Tanya Crawford</t>
  </si>
  <si>
    <t>100079</t>
  </si>
  <si>
    <t>Ghana</t>
  </si>
  <si>
    <t>California Rural Indian Health</t>
  </si>
  <si>
    <t>100080</t>
  </si>
  <si>
    <t>Derek John Crosby</t>
  </si>
  <si>
    <t>100081</t>
  </si>
  <si>
    <t>85183000</t>
  </si>
  <si>
    <t>Greenland</t>
  </si>
  <si>
    <t>Cushman &amp; Wakefield of NJ</t>
  </si>
  <si>
    <t>100082</t>
  </si>
  <si>
    <t>Cycle Chem Inc</t>
  </si>
  <si>
    <t>100083</t>
  </si>
  <si>
    <t>The Dental Assistant Journal</t>
  </si>
  <si>
    <t>100084</t>
  </si>
  <si>
    <t>Guadaloupe</t>
  </si>
  <si>
    <t>Damaris Matamoros Cascante</t>
  </si>
  <si>
    <t>100085</t>
  </si>
  <si>
    <t>Equatorial Guinea</t>
  </si>
  <si>
    <t>DCI Management</t>
  </si>
  <si>
    <t>100086</t>
  </si>
  <si>
    <t>Greece</t>
  </si>
  <si>
    <t>DDS Dental Supplies</t>
  </si>
  <si>
    <t>100087</t>
  </si>
  <si>
    <t>90049000</t>
  </si>
  <si>
    <t>DELL  Marketing L.P.</t>
  </si>
  <si>
    <t>100088</t>
  </si>
  <si>
    <t>Instrument &amp; appareil dentaire</t>
  </si>
  <si>
    <t>Guatemala</t>
  </si>
  <si>
    <t>Dental Consultants Inc</t>
  </si>
  <si>
    <t>100089</t>
  </si>
  <si>
    <t>90184900</t>
  </si>
  <si>
    <t>The Dental Advisor</t>
  </si>
  <si>
    <t>100090</t>
  </si>
  <si>
    <t>Dental Care Alliance, LLC</t>
  </si>
  <si>
    <t>100091</t>
  </si>
  <si>
    <t>Hong Kong</t>
  </si>
  <si>
    <t>Dental One  Partners</t>
  </si>
  <si>
    <t>100092</t>
  </si>
  <si>
    <t>Dentoscope</t>
  </si>
  <si>
    <t>100093</t>
  </si>
  <si>
    <t>Honduras</t>
  </si>
  <si>
    <t>Dental Health Products</t>
  </si>
  <si>
    <t>100094</t>
  </si>
  <si>
    <t>Hrvatska (Croatia)</t>
  </si>
  <si>
    <t>Direct Air Transport, Inc.</t>
  </si>
  <si>
    <t>100095</t>
  </si>
  <si>
    <t>95034100</t>
  </si>
  <si>
    <t>Haiti</t>
  </si>
  <si>
    <t>D.L. Peterson Trust</t>
  </si>
  <si>
    <t>100096</t>
  </si>
  <si>
    <t>Hungary</t>
  </si>
  <si>
    <t>Indigodental Ltd.</t>
  </si>
  <si>
    <t>100097</t>
  </si>
  <si>
    <t>Iceland</t>
  </si>
  <si>
    <t>IC</t>
  </si>
  <si>
    <t>DSA Consultants</t>
  </si>
  <si>
    <t>100098</t>
  </si>
  <si>
    <t>Indonesia</t>
  </si>
  <si>
    <t>Dental Tribune America LLC</t>
  </si>
  <si>
    <t>100099</t>
  </si>
  <si>
    <t>Ireland</t>
  </si>
  <si>
    <t>E. C. Moore Company Inc</t>
  </si>
  <si>
    <t>100100</t>
  </si>
  <si>
    <t>Israel</t>
  </si>
  <si>
    <t>Edmonton &amp; District Dental Soc</t>
  </si>
  <si>
    <t>100101</t>
  </si>
  <si>
    <t>India</t>
  </si>
  <si>
    <t>Employers Association of NJ</t>
  </si>
  <si>
    <t>100102</t>
  </si>
  <si>
    <t>Endoserve</t>
  </si>
  <si>
    <t>100103</t>
  </si>
  <si>
    <t>Engineered Plastic Products</t>
  </si>
  <si>
    <t>100104</t>
  </si>
  <si>
    <t>Iran</t>
  </si>
  <si>
    <t>Englat</t>
  </si>
  <si>
    <t>100105</t>
  </si>
  <si>
    <t>Eriksen Translations Inc.</t>
  </si>
  <si>
    <t>100106</t>
  </si>
  <si>
    <t>Italy</t>
  </si>
  <si>
    <t>Express Transport by Air LLC</t>
  </si>
  <si>
    <t>100107</t>
  </si>
  <si>
    <t>Jamaica</t>
  </si>
  <si>
    <t>Export Certificate Program</t>
  </si>
  <si>
    <t>100108</t>
  </si>
  <si>
    <t>Jordan</t>
  </si>
  <si>
    <t>Food &amp; Drug Admin.</t>
  </si>
  <si>
    <t>100109</t>
  </si>
  <si>
    <t>Japan</t>
  </si>
  <si>
    <t>FDA NEWS</t>
  </si>
  <si>
    <t>100110</t>
  </si>
  <si>
    <t>Kenya</t>
  </si>
  <si>
    <t>Federal Express</t>
  </si>
  <si>
    <t>100111</t>
  </si>
  <si>
    <t>Kyrgyz</t>
  </si>
  <si>
    <t>Zennon Fernandes</t>
  </si>
  <si>
    <t>100112</t>
  </si>
  <si>
    <t>Cambodia</t>
  </si>
  <si>
    <t>Fernqvist Labeling Solutions</t>
  </si>
  <si>
    <t>100113</t>
  </si>
  <si>
    <t>Kirbati</t>
  </si>
  <si>
    <t>FloridaDrugDevice&amp;Cosmet.Trust</t>
  </si>
  <si>
    <t>100114</t>
  </si>
  <si>
    <t>Florida Community Centers, Inc</t>
  </si>
  <si>
    <t>100115</t>
  </si>
  <si>
    <t>Finlayson Media Communications</t>
  </si>
  <si>
    <t>100116</t>
  </si>
  <si>
    <t>Anthony Garrison</t>
  </si>
  <si>
    <t>100117</t>
  </si>
  <si>
    <t>Korea, Republic of</t>
  </si>
  <si>
    <t>Gateway Logistics</t>
  </si>
  <si>
    <t>100118</t>
  </si>
  <si>
    <t>Kuwait</t>
  </si>
  <si>
    <t>George Taub Products</t>
  </si>
  <si>
    <t>100119</t>
  </si>
  <si>
    <t>Cayman Islands</t>
  </si>
  <si>
    <t>Global Healthcare Exchange</t>
  </si>
  <si>
    <t>100120</t>
  </si>
  <si>
    <t>Kazakhstan</t>
  </si>
  <si>
    <t>Gibraltar Laboratories, Inc.</t>
  </si>
  <si>
    <t>100121</t>
  </si>
  <si>
    <t>Lao</t>
  </si>
  <si>
    <t>GN Netcom, Inc.</t>
  </si>
  <si>
    <t>100122</t>
  </si>
  <si>
    <t>Lebanon</t>
  </si>
  <si>
    <t>The Golf Club of Dublin</t>
  </si>
  <si>
    <t>100123</t>
  </si>
  <si>
    <t>St. Lucia</t>
  </si>
  <si>
    <t>Candida Gonzalez</t>
  </si>
  <si>
    <t>100124</t>
  </si>
  <si>
    <t>Liechenstein</t>
  </si>
  <si>
    <t>DrCamilo Gonzalez/DentiClinica</t>
  </si>
  <si>
    <t>100125</t>
  </si>
  <si>
    <t>Sheila Grant</t>
  </si>
  <si>
    <t>100126</t>
  </si>
  <si>
    <t>GS Graphics</t>
  </si>
  <si>
    <t>100127</t>
  </si>
  <si>
    <t>GS Medical Packaging</t>
  </si>
  <si>
    <t>100128</t>
  </si>
  <si>
    <t>Lithuania</t>
  </si>
  <si>
    <t>Gund Inc.</t>
  </si>
  <si>
    <t>100129</t>
  </si>
  <si>
    <t>Luxembourg</t>
  </si>
  <si>
    <t>George Warman Publications</t>
  </si>
  <si>
    <t>100130</t>
  </si>
  <si>
    <t>Latvia</t>
  </si>
  <si>
    <t>Henry Schein Halas</t>
  </si>
  <si>
    <t>100131</t>
  </si>
  <si>
    <t>Libya</t>
  </si>
  <si>
    <t>Harken Products, Inc.</t>
  </si>
  <si>
    <t>100132</t>
  </si>
  <si>
    <t>Morocco</t>
  </si>
  <si>
    <t>Hartford Insurance Company</t>
  </si>
  <si>
    <t>100133</t>
  </si>
  <si>
    <t>Monaco</t>
  </si>
  <si>
    <t>Vanessa Allen Hawkins</t>
  </si>
  <si>
    <t>100134</t>
  </si>
  <si>
    <t>Moldova</t>
  </si>
  <si>
    <t>Health Canada</t>
  </si>
  <si>
    <t>100135</t>
  </si>
  <si>
    <t>Montenegro</t>
  </si>
  <si>
    <t>Henry Schein Ash Arcona</t>
  </si>
  <si>
    <t>100136</t>
  </si>
  <si>
    <t>HealthIndustryDistributorsAsso</t>
  </si>
  <si>
    <t>100137</t>
  </si>
  <si>
    <t>Holt Dental Supply, Inc</t>
  </si>
  <si>
    <t>100138</t>
  </si>
  <si>
    <t>Howard L Pranikoff DDS</t>
  </si>
  <si>
    <t>100139</t>
  </si>
  <si>
    <t>Henry Schein Canada</t>
  </si>
  <si>
    <t>100140</t>
  </si>
  <si>
    <t>Humphrey S. Lewis Urban Renew</t>
  </si>
  <si>
    <t>100141</t>
  </si>
  <si>
    <t>Intl Business Management Corp</t>
  </si>
  <si>
    <t>100142</t>
  </si>
  <si>
    <t>Identa Dental Material GMBH</t>
  </si>
  <si>
    <t>100143</t>
  </si>
  <si>
    <t>Illinois Dept of Revenue</t>
  </si>
  <si>
    <t>100144</t>
  </si>
  <si>
    <t>Imperial Painting LLC</t>
  </si>
  <si>
    <t>100145</t>
  </si>
  <si>
    <t>International Medical Sales Inc</t>
  </si>
  <si>
    <t>100146</t>
  </si>
  <si>
    <t>Malta</t>
  </si>
  <si>
    <t>IndepenDentaire</t>
  </si>
  <si>
    <t>100147</t>
  </si>
  <si>
    <t>Mauritus</t>
  </si>
  <si>
    <t>Industrial Health &amp; Safety Consultants Inc</t>
  </si>
  <si>
    <t>100148</t>
  </si>
  <si>
    <t>Infotrac, Inc.</t>
  </si>
  <si>
    <t>100149</t>
  </si>
  <si>
    <t>Instron Corporation</t>
  </si>
  <si>
    <t>100150</t>
  </si>
  <si>
    <t>Mexico</t>
  </si>
  <si>
    <t>Integrated Media Solutions LLC</t>
  </si>
  <si>
    <t>100151</t>
  </si>
  <si>
    <t>Malaysia</t>
  </si>
  <si>
    <t>Interdent Service Corp</t>
  </si>
  <si>
    <t>100152</t>
  </si>
  <si>
    <t>Iron Mountain Info Mgmt Inc</t>
  </si>
  <si>
    <t>100153</t>
  </si>
  <si>
    <t>Namibia</t>
  </si>
  <si>
    <t>Iron Ware Technologies</t>
  </si>
  <si>
    <t>100154</t>
  </si>
  <si>
    <t>New Caledonia</t>
  </si>
  <si>
    <t>J&amp;E Metal Fabrication</t>
  </si>
  <si>
    <t>100155</t>
  </si>
  <si>
    <t>J.N.ADAMS &amp; Associates, Inc.</t>
  </si>
  <si>
    <t>100156</t>
  </si>
  <si>
    <t>Jones Lang LaSalle</t>
  </si>
  <si>
    <t>100157</t>
  </si>
  <si>
    <t>Nigeria</t>
  </si>
  <si>
    <t>John T. Rich</t>
  </si>
  <si>
    <t>100158</t>
  </si>
  <si>
    <t>Journees Dentaires Internation</t>
  </si>
  <si>
    <t>100159</t>
  </si>
  <si>
    <t>Netherlands</t>
  </si>
  <si>
    <t>Jr Pallets</t>
  </si>
  <si>
    <t>100160</t>
  </si>
  <si>
    <t>Norway</t>
  </si>
  <si>
    <t>JVS Corporate Training</t>
  </si>
  <si>
    <t>100161</t>
  </si>
  <si>
    <t>Kay-See Dental Mfg Co Inc</t>
  </si>
  <si>
    <t>100162</t>
  </si>
  <si>
    <t>Nauru</t>
  </si>
  <si>
    <t>Kent Express Limited</t>
  </si>
  <si>
    <t>100163</t>
  </si>
  <si>
    <t>Killoren Regulatory Consulting</t>
  </si>
  <si>
    <t>100164</t>
  </si>
  <si>
    <t>New Zealand</t>
  </si>
  <si>
    <t>Kinsale Holdings, Inc.</t>
  </si>
  <si>
    <t>100165</t>
  </si>
  <si>
    <t>Oman</t>
  </si>
  <si>
    <t>John M. Kleffman</t>
  </si>
  <si>
    <t>100166</t>
  </si>
  <si>
    <t>Panama</t>
  </si>
  <si>
    <t>KMC Mechanical, Inc</t>
  </si>
  <si>
    <t>100167</t>
  </si>
  <si>
    <t>Peru</t>
  </si>
  <si>
    <t>Koelnmesse GMBH</t>
  </si>
  <si>
    <t>100168</t>
  </si>
  <si>
    <t>David Kraenzle</t>
  </si>
  <si>
    <t>100169</t>
  </si>
  <si>
    <t>Kuehne &amp; Nagel</t>
  </si>
  <si>
    <t>100170</t>
  </si>
  <si>
    <t>Phillippines</t>
  </si>
  <si>
    <t>K. W. Griffin</t>
  </si>
  <si>
    <t>100171</t>
  </si>
  <si>
    <t>Pakistan</t>
  </si>
  <si>
    <t>Lab One</t>
  </si>
  <si>
    <t>100172</t>
  </si>
  <si>
    <t>Poland</t>
  </si>
  <si>
    <t>All Languages LTD</t>
  </si>
  <si>
    <t>100173</t>
  </si>
  <si>
    <t>Louisiana Board of Wholesale</t>
  </si>
  <si>
    <t>100174</t>
  </si>
  <si>
    <t>Learn HealthSci Inc.</t>
  </si>
  <si>
    <t>100175</t>
  </si>
  <si>
    <t>Dental Learning LLC</t>
  </si>
  <si>
    <t>100176</t>
  </si>
  <si>
    <t>Cooper Leder Inc.</t>
  </si>
  <si>
    <t>100177</t>
  </si>
  <si>
    <t>Portugal</t>
  </si>
  <si>
    <t>Lee &amp; Associates New Jersey</t>
  </si>
  <si>
    <t>100178</t>
  </si>
  <si>
    <t>Lewis &amp; Harrison LLC</t>
  </si>
  <si>
    <t>100179</t>
  </si>
  <si>
    <t>Paraguay</t>
  </si>
  <si>
    <t>Three M Tool &amp; Die Corp</t>
  </si>
  <si>
    <t>100180</t>
  </si>
  <si>
    <t>Qatar</t>
  </si>
  <si>
    <t>Lintech</t>
  </si>
  <si>
    <t>100181</t>
  </si>
  <si>
    <t>Big Idea Creative LLC</t>
  </si>
  <si>
    <t>100182</t>
  </si>
  <si>
    <t>LSU School of Dentistry</t>
  </si>
  <si>
    <t>100183</t>
  </si>
  <si>
    <t>Russian Federation</t>
  </si>
  <si>
    <t>Lucite International</t>
  </si>
  <si>
    <t>100184</t>
  </si>
  <si>
    <t>Rwanda</t>
  </si>
  <si>
    <t>Lynden International</t>
  </si>
  <si>
    <t>100185</t>
  </si>
  <si>
    <t>Saudi Arabia</t>
  </si>
  <si>
    <t>Mid Atlantic Appraisal Consult</t>
  </si>
  <si>
    <t>100186</t>
  </si>
  <si>
    <t>The Main Lock Shop</t>
  </si>
  <si>
    <t>100187</t>
  </si>
  <si>
    <t>Manitoba Dental Association</t>
  </si>
  <si>
    <t>100188</t>
  </si>
  <si>
    <t>Mark Mold &amp; Engineering</t>
  </si>
  <si>
    <t>100189</t>
  </si>
  <si>
    <t>Sweden</t>
  </si>
  <si>
    <t>Mark/Trece Inc</t>
  </si>
  <si>
    <t>100190</t>
  </si>
  <si>
    <t>Singapore</t>
  </si>
  <si>
    <t>Materials Characterization Svc</t>
  </si>
  <si>
    <t>100191</t>
  </si>
  <si>
    <t>MaxQ Technologies</t>
  </si>
  <si>
    <t>100192</t>
  </si>
  <si>
    <t>Slovenia</t>
  </si>
  <si>
    <t>Michigan Community Dental Clin</t>
  </si>
  <si>
    <t>100193</t>
  </si>
  <si>
    <t>MCG Plastics Inc</t>
  </si>
  <si>
    <t>100194</t>
  </si>
  <si>
    <t>Slovakia</t>
  </si>
  <si>
    <t>R P Mcgraw DDS LLC</t>
  </si>
  <si>
    <t>100195</t>
  </si>
  <si>
    <t>MDHA</t>
  </si>
  <si>
    <t>100196</t>
  </si>
  <si>
    <t>Medical Distribution Solution</t>
  </si>
  <si>
    <t>100197</t>
  </si>
  <si>
    <t>Senegal</t>
  </si>
  <si>
    <t>MDSS Medical Device Safety Service GmbH</t>
  </si>
  <si>
    <t>100198</t>
  </si>
  <si>
    <t>NH Med Care Associates</t>
  </si>
  <si>
    <t>100199</t>
  </si>
  <si>
    <t>Med - Tech Associates, Inc.</t>
  </si>
  <si>
    <t>100200</t>
  </si>
  <si>
    <t>Melissa Worthington</t>
  </si>
  <si>
    <t>100201</t>
  </si>
  <si>
    <t>El Salvador</t>
  </si>
  <si>
    <t>George Mendoza</t>
  </si>
  <si>
    <t>100202</t>
  </si>
  <si>
    <t>Syria</t>
  </si>
  <si>
    <t>Metropolitan Telecommunication Corporation</t>
  </si>
  <si>
    <t>100203</t>
  </si>
  <si>
    <t>Young Microbrush LLC</t>
  </si>
  <si>
    <t>100204</t>
  </si>
  <si>
    <t>Mid-Continental Dental Supply</t>
  </si>
  <si>
    <t>100205</t>
  </si>
  <si>
    <t>Midway Dental Supply</t>
  </si>
  <si>
    <t>100206</t>
  </si>
  <si>
    <t>French Souther Territories</t>
  </si>
  <si>
    <t>Minnesota Board Of Pharmacy</t>
  </si>
  <si>
    <t>100207</t>
  </si>
  <si>
    <t>Sulzer Mixpac AG</t>
  </si>
  <si>
    <t>100208</t>
  </si>
  <si>
    <t>Thailand</t>
  </si>
  <si>
    <t>MNJ Technologies Direct Inc</t>
  </si>
  <si>
    <t>100209</t>
  </si>
  <si>
    <t>Moldamatic</t>
  </si>
  <si>
    <t>100210</t>
  </si>
  <si>
    <t>Missouri Deparment of Revenue</t>
  </si>
  <si>
    <t>100211</t>
  </si>
  <si>
    <t>Morita Corporation</t>
  </si>
  <si>
    <t>100212</t>
  </si>
  <si>
    <t>Mortenson Family Dental Center</t>
  </si>
  <si>
    <t>100213</t>
  </si>
  <si>
    <t>Brock A. Morton</t>
  </si>
  <si>
    <t>100214</t>
  </si>
  <si>
    <t>Heilyn Patricia Moya Alvarado</t>
  </si>
  <si>
    <t>100215</t>
  </si>
  <si>
    <t>Turkey</t>
  </si>
  <si>
    <t>Michael Page International</t>
  </si>
  <si>
    <t>100216</t>
  </si>
  <si>
    <t>Trinidad and Tobago</t>
  </si>
  <si>
    <t>Medical Products Labs Inc</t>
  </si>
  <si>
    <t>100217</t>
  </si>
  <si>
    <t>MP Messebau</t>
  </si>
  <si>
    <t>100218</t>
  </si>
  <si>
    <t>Taiwan</t>
  </si>
  <si>
    <t>M.J. MRVICA Associates, Inc.</t>
  </si>
  <si>
    <t>100219</t>
  </si>
  <si>
    <t>JPMCC 2004-CIBC10 HACKENSACK AVE</t>
  </si>
  <si>
    <t>100220</t>
  </si>
  <si>
    <t>Ukaraine</t>
  </si>
  <si>
    <t>Made to Measure LLC</t>
  </si>
  <si>
    <t>100221</t>
  </si>
  <si>
    <t>Multi-Pack Milwaukee</t>
  </si>
  <si>
    <t>100222</t>
  </si>
  <si>
    <t>Multiview Inc</t>
  </si>
  <si>
    <t>100223</t>
  </si>
  <si>
    <t>Namsa Advisory Services</t>
  </si>
  <si>
    <t>100224</t>
  </si>
  <si>
    <t>USA</t>
  </si>
  <si>
    <t>Natasha Morozova</t>
  </si>
  <si>
    <t>100225</t>
  </si>
  <si>
    <t>Uruguay</t>
  </si>
  <si>
    <t>National Instrument</t>
  </si>
  <si>
    <t>100226</t>
  </si>
  <si>
    <t>North Carolina Dept of Revenue</t>
  </si>
  <si>
    <t>100227</t>
  </si>
  <si>
    <t>St. Vincent and the Grenadines</t>
  </si>
  <si>
    <t>Northland Dental Hygienist Soc</t>
  </si>
  <si>
    <t>100228</t>
  </si>
  <si>
    <t>Venezuela</t>
  </si>
  <si>
    <t>Nelson Laboratories Inc</t>
  </si>
  <si>
    <t>100229</t>
  </si>
  <si>
    <t>New Penn Motor Express</t>
  </si>
  <si>
    <t>100230</t>
  </si>
  <si>
    <t>Vietnam</t>
  </si>
  <si>
    <t>Nexvue Information Systems</t>
  </si>
  <si>
    <t>100231</t>
  </si>
  <si>
    <t>Holy See - Vatican City</t>
  </si>
  <si>
    <t>National Fundation of Dentistry</t>
  </si>
  <si>
    <t>100232</t>
  </si>
  <si>
    <t>State of New Jersey</t>
  </si>
  <si>
    <t>100233</t>
  </si>
  <si>
    <t>New Jersey Dept of Health</t>
  </si>
  <si>
    <t>100234</t>
  </si>
  <si>
    <t>New Jersey Division of Taxation</t>
  </si>
  <si>
    <t>100235</t>
  </si>
  <si>
    <t>100236</t>
  </si>
  <si>
    <t>100237</t>
  </si>
  <si>
    <t>NJ Label LLC</t>
  </si>
  <si>
    <t>100238</t>
  </si>
  <si>
    <t>South Africa</t>
  </si>
  <si>
    <t>National Network for Oral Health Access</t>
  </si>
  <si>
    <t>100239</t>
  </si>
  <si>
    <t>Northwestern Ohio Dental Soc.</t>
  </si>
  <si>
    <t>100240</t>
  </si>
  <si>
    <t>Nuquest Integrated Services</t>
  </si>
  <si>
    <t>100241</t>
  </si>
  <si>
    <t>NYS Sales Tax Processing</t>
  </si>
  <si>
    <t>100242</t>
  </si>
  <si>
    <t>Oakville Customs Brokerage</t>
  </si>
  <si>
    <t>100243</t>
  </si>
  <si>
    <t>O.Berk Company</t>
  </si>
  <si>
    <t>100244</t>
  </si>
  <si>
    <t>Oakland County Dental Hygiene Assoc</t>
  </si>
  <si>
    <t>100245</t>
  </si>
  <si>
    <t>Robert Half International</t>
  </si>
  <si>
    <t>100246</t>
  </si>
  <si>
    <t>Ontario Dental Association</t>
  </si>
  <si>
    <t>100247</t>
  </si>
  <si>
    <t>Ophardt Hygiene</t>
  </si>
  <si>
    <t>100248</t>
  </si>
  <si>
    <t>Ortho Synetics, Inc</t>
  </si>
  <si>
    <t>100249</t>
  </si>
  <si>
    <t>OSAP Foundation</t>
  </si>
  <si>
    <t>100250</t>
  </si>
  <si>
    <t>Pacific Dental  Conference</t>
  </si>
  <si>
    <t>100251</t>
  </si>
  <si>
    <t>Paetec</t>
  </si>
  <si>
    <t>100252</t>
  </si>
  <si>
    <t>Paladin Holdings, LLC</t>
  </si>
  <si>
    <t>100253</t>
  </si>
  <si>
    <t>Palm Beach County Dental</t>
  </si>
  <si>
    <t>100254</t>
  </si>
  <si>
    <t>Parkway Dental Supply</t>
  </si>
  <si>
    <t>100255</t>
  </si>
  <si>
    <t>Pitney Bowes Global Financial</t>
  </si>
  <si>
    <t>100257</t>
  </si>
  <si>
    <t>PC MALL</t>
  </si>
  <si>
    <t>100258</t>
  </si>
  <si>
    <t>PCI Scientific Supply</t>
  </si>
  <si>
    <t>100259</t>
  </si>
  <si>
    <t>Patterson Dental Supply Inc</t>
  </si>
  <si>
    <t>100260</t>
  </si>
  <si>
    <t>Pearson Dental</t>
  </si>
  <si>
    <t>100261</t>
  </si>
  <si>
    <t>Pennwell Corporation</t>
  </si>
  <si>
    <t>100262</t>
  </si>
  <si>
    <t>Pharmaceutical Regulatory Serv</t>
  </si>
  <si>
    <t>100263</t>
  </si>
  <si>
    <t>Purchase Power</t>
  </si>
  <si>
    <t>100264</t>
  </si>
  <si>
    <t>Purple Media Solutions</t>
  </si>
  <si>
    <t>100266</t>
  </si>
  <si>
    <t>Product 101 Inc</t>
  </si>
  <si>
    <t>100269</t>
  </si>
  <si>
    <t>HLPM Holdings LLC</t>
  </si>
  <si>
    <t>100270</t>
  </si>
  <si>
    <t>Quality Logistics, Inc</t>
  </si>
  <si>
    <t>100272</t>
  </si>
  <si>
    <t>Questech International Inc</t>
  </si>
  <si>
    <t>100273</t>
  </si>
  <si>
    <t>CI  Group</t>
  </si>
  <si>
    <t>100276</t>
  </si>
  <si>
    <t>Canada Revenue Agency</t>
  </si>
  <si>
    <t>100277</t>
  </si>
  <si>
    <t>Reckitt Benckiser Inc</t>
  </si>
  <si>
    <t>100278</t>
  </si>
  <si>
    <t>RespirTek, Inc.</t>
  </si>
  <si>
    <t>100279</t>
  </si>
  <si>
    <t>Right Management</t>
  </si>
  <si>
    <t>100280</t>
  </si>
  <si>
    <t>YRC Yellow and Roadway</t>
  </si>
  <si>
    <t>100281</t>
  </si>
  <si>
    <t>Roof Maintenance Systems</t>
  </si>
  <si>
    <t>100282</t>
  </si>
  <si>
    <t>Reed Technology &amp; Information</t>
  </si>
  <si>
    <t>100283</t>
  </si>
  <si>
    <t>Safety Specialists, Inc.</t>
  </si>
  <si>
    <t>100284</t>
  </si>
  <si>
    <t>Salem Specialty Ball Company</t>
  </si>
  <si>
    <t>100285</t>
  </si>
  <si>
    <t>Molecular BioProducts</t>
  </si>
  <si>
    <t>100286</t>
  </si>
  <si>
    <t>Sander Mechanical Services</t>
  </si>
  <si>
    <t>100287</t>
  </si>
  <si>
    <t>The Saskatchewan Dental Prof</t>
  </si>
  <si>
    <t>100288</t>
  </si>
  <si>
    <t>Smile Brands Inc.</t>
  </si>
  <si>
    <t>100289</t>
  </si>
  <si>
    <t>Eliane Schaefer</t>
  </si>
  <si>
    <t>100290</t>
  </si>
  <si>
    <t>Henry Schein Dental</t>
  </si>
  <si>
    <t>100291</t>
  </si>
  <si>
    <t>Henry Schein Inc</t>
  </si>
  <si>
    <t>100292</t>
  </si>
  <si>
    <t>Schenker Fairs &amp; Exhibitions</t>
  </si>
  <si>
    <t>100293</t>
  </si>
  <si>
    <t>Schenker Inc.</t>
  </si>
  <si>
    <t>100294</t>
  </si>
  <si>
    <t>Scientific Pharmaceuticals Inc</t>
  </si>
  <si>
    <t>100295</t>
  </si>
  <si>
    <t>SCS Limited</t>
  </si>
  <si>
    <t>100296</t>
  </si>
  <si>
    <t>Shore Group, Inc.</t>
  </si>
  <si>
    <t>100297</t>
  </si>
  <si>
    <t>Shared Solutions &amp; Services</t>
  </si>
  <si>
    <t>100298</t>
  </si>
  <si>
    <t>Shinhung Co Ltd</t>
  </si>
  <si>
    <t>100299</t>
  </si>
  <si>
    <t>Shred-IT New Jersey</t>
  </si>
  <si>
    <t>100300</t>
  </si>
  <si>
    <t>Smarthealth</t>
  </si>
  <si>
    <t>100301</t>
  </si>
  <si>
    <t>Smile Care Family Dentistry</t>
  </si>
  <si>
    <t>100302</t>
  </si>
  <si>
    <t>AMD-Ritmed Inc.</t>
  </si>
  <si>
    <t>100303</t>
  </si>
  <si>
    <t>Koh Gek Soon</t>
  </si>
  <si>
    <t>100304</t>
  </si>
  <si>
    <t>Span Packaging Services LLC</t>
  </si>
  <si>
    <t>100305</t>
  </si>
  <si>
    <t>Spectrum Chemicals</t>
  </si>
  <si>
    <t>100306</t>
  </si>
  <si>
    <t>Mr. Alvaro Rincon Mautner</t>
  </si>
  <si>
    <t>100307</t>
  </si>
  <si>
    <t>Stat a Matrix Institue</t>
  </si>
  <si>
    <t>100308</t>
  </si>
  <si>
    <t>Stephen Gould Corp.</t>
  </si>
  <si>
    <t>100309</t>
  </si>
  <si>
    <t>Steris Corporation</t>
  </si>
  <si>
    <t>100310</t>
  </si>
  <si>
    <t>Sterling Commerce Inc.</t>
  </si>
  <si>
    <t>100311</t>
  </si>
  <si>
    <t>Sterling Logistics,LLC</t>
  </si>
  <si>
    <t>100312</t>
  </si>
  <si>
    <t>Edwin Stoltz</t>
  </si>
  <si>
    <t>100313</t>
  </si>
  <si>
    <t>Storchem Inc.</t>
  </si>
  <si>
    <t>100314</t>
  </si>
  <si>
    <t>Strategic Data Marketing LLC</t>
  </si>
  <si>
    <t>100315</t>
  </si>
  <si>
    <t>Stromtec,LLC</t>
  </si>
  <si>
    <t>100316</t>
  </si>
  <si>
    <t>Structured Web</t>
  </si>
  <si>
    <t>100317</t>
  </si>
  <si>
    <t>Joyce Sylvester</t>
  </si>
  <si>
    <t>100318</t>
  </si>
  <si>
    <t>Symmetry Lithography, Ltd.</t>
  </si>
  <si>
    <t>100319</t>
  </si>
  <si>
    <t>Tafelfreuden Event Catering</t>
  </si>
  <si>
    <t>100320</t>
  </si>
  <si>
    <t>Trusted Data Solutions, LLC</t>
  </si>
  <si>
    <t>100321</t>
  </si>
  <si>
    <t>Team Smile</t>
  </si>
  <si>
    <t>100322</t>
  </si>
  <si>
    <t>Experchem Laboratories Inc</t>
  </si>
  <si>
    <t>100323</t>
  </si>
  <si>
    <t>Tectura Corporation</t>
  </si>
  <si>
    <t>100324</t>
  </si>
  <si>
    <t>Texas Dental Association</t>
  </si>
  <si>
    <t>100325</t>
  </si>
  <si>
    <t>The Arc Of Bergen &amp; Passaic</t>
  </si>
  <si>
    <t>100326</t>
  </si>
  <si>
    <t>Therametric Technologies Inc</t>
  </si>
  <si>
    <t>100327</t>
  </si>
  <si>
    <t>Therese Long</t>
  </si>
  <si>
    <t>100328</t>
  </si>
  <si>
    <t>Total Displays Limited</t>
  </si>
  <si>
    <t>100329</t>
  </si>
  <si>
    <t>Toxikon Corp</t>
  </si>
  <si>
    <t>100330</t>
  </si>
  <si>
    <t>SQ2</t>
  </si>
  <si>
    <t>100331</t>
  </si>
  <si>
    <t>Treasurer, State of New Jersey</t>
  </si>
  <si>
    <t>100332</t>
  </si>
  <si>
    <t>Tricobraun</t>
  </si>
  <si>
    <t>100333</t>
  </si>
  <si>
    <t>Tursso Companies</t>
  </si>
  <si>
    <t>100334</t>
  </si>
  <si>
    <t>TUV SUD America</t>
  </si>
  <si>
    <t>100335</t>
  </si>
  <si>
    <t>TUV SUD Product Service</t>
  </si>
  <si>
    <t>100336</t>
  </si>
  <si>
    <t>Utah Dental Round Robin</t>
  </si>
  <si>
    <t>100337</t>
  </si>
  <si>
    <t>UFP Technologies Inc</t>
  </si>
  <si>
    <t>100338</t>
  </si>
  <si>
    <t>Unette Corporation</t>
  </si>
  <si>
    <t>100339</t>
  </si>
  <si>
    <t>Univar USA Inc</t>
  </si>
  <si>
    <t>100340</t>
  </si>
  <si>
    <t>Universe Resources LLC</t>
  </si>
  <si>
    <t>100341</t>
  </si>
  <si>
    <t>University of Iowa</t>
  </si>
  <si>
    <t>100342</t>
  </si>
  <si>
    <t>UPS Freight</t>
  </si>
  <si>
    <t>100343</t>
  </si>
  <si>
    <t>UPS Supply Chain Solutions Inc</t>
  </si>
  <si>
    <t>100344</t>
  </si>
  <si>
    <t>United Parcel Service</t>
  </si>
  <si>
    <t>100345</t>
  </si>
  <si>
    <t>USF Holland</t>
  </si>
  <si>
    <t>100346</t>
  </si>
  <si>
    <t>University of Toronto</t>
  </si>
  <si>
    <t>100347</t>
  </si>
  <si>
    <t>Bernardo Suvalsky Goldberg</t>
  </si>
  <si>
    <t>100348</t>
  </si>
  <si>
    <t>Vermont Dental Hygienists Asc</t>
  </si>
  <si>
    <t>100349</t>
  </si>
  <si>
    <t>UTI Canada Contract Logistics Inc (please use v# 100659)</t>
  </si>
  <si>
    <t>100350</t>
  </si>
  <si>
    <t>Verizon Wireless</t>
  </si>
  <si>
    <t>100351</t>
  </si>
  <si>
    <t>David Vick</t>
  </si>
  <si>
    <t>100352</t>
  </si>
  <si>
    <t>XRAY convention</t>
  </si>
  <si>
    <t>100353</t>
  </si>
  <si>
    <t>Village Office Supply</t>
  </si>
  <si>
    <t>100354</t>
  </si>
  <si>
    <t>Vital Records Inc</t>
  </si>
  <si>
    <t>100355</t>
  </si>
  <si>
    <t>Washtenaw District Dental</t>
  </si>
  <si>
    <t>100357</t>
  </si>
  <si>
    <t>Waukesha County Technical Clg</t>
  </si>
  <si>
    <t>100358</t>
  </si>
  <si>
    <t>Brandan Weller</t>
  </si>
  <si>
    <t>100360</t>
  </si>
  <si>
    <t>group Weston</t>
  </si>
  <si>
    <t>100361</t>
  </si>
  <si>
    <t>Westport Intl</t>
  </si>
  <si>
    <t>100362</t>
  </si>
  <si>
    <t>Wheaton  Science Packaging</t>
  </si>
  <si>
    <t>100363</t>
  </si>
  <si>
    <t>Wisconsin Dental Hygiene</t>
  </si>
  <si>
    <t>100365</t>
  </si>
  <si>
    <t>Donna Zarro</t>
  </si>
  <si>
    <t>100366</t>
  </si>
  <si>
    <t>Zirc Dental Products Inc</t>
  </si>
  <si>
    <t>100367</t>
  </si>
  <si>
    <t>APPLE RIDGE FUNDING LLC</t>
  </si>
  <si>
    <t>100403</t>
  </si>
  <si>
    <t>Ralph Padarathsingh</t>
  </si>
  <si>
    <t>100404</t>
  </si>
  <si>
    <t>ATRIUM STAFFING NJ LLC</t>
  </si>
  <si>
    <t>100405</t>
  </si>
  <si>
    <t>DATA MASONS SOFTWARE LLC</t>
  </si>
  <si>
    <t>100406</t>
  </si>
  <si>
    <t>Cedar Ridge Management Corp</t>
  </si>
  <si>
    <t>100407</t>
  </si>
  <si>
    <t>100408</t>
  </si>
  <si>
    <t>PROFESSIONAL SAVVY LCC</t>
  </si>
  <si>
    <t>100409</t>
  </si>
  <si>
    <t>VIVA LEARNING LLC</t>
  </si>
  <si>
    <t>100410</t>
  </si>
  <si>
    <t>VALCASTI  INVERSIONES SA</t>
  </si>
  <si>
    <t>100411</t>
  </si>
  <si>
    <t>Seaside Study Club Inc</t>
  </si>
  <si>
    <t>100412</t>
  </si>
  <si>
    <t>100413</t>
  </si>
  <si>
    <t>David Anson DDS</t>
  </si>
  <si>
    <t>100414</t>
  </si>
  <si>
    <t>Patterson Dental Holdings Inc</t>
  </si>
  <si>
    <t>100416</t>
  </si>
  <si>
    <t>IIOP dba IIT Englewood DC LLC</t>
  </si>
  <si>
    <t>100417</t>
  </si>
  <si>
    <t>LA Dental Meeting</t>
  </si>
  <si>
    <t>100418</t>
  </si>
  <si>
    <t>100419</t>
  </si>
  <si>
    <t>Dept of Business and Professional Regulation</t>
  </si>
  <si>
    <t>100420</t>
  </si>
  <si>
    <t>The Language Works Inc</t>
  </si>
  <si>
    <t>100421</t>
  </si>
  <si>
    <t>100422</t>
  </si>
  <si>
    <t>Board of Equalization</t>
  </si>
  <si>
    <t>100433</t>
  </si>
  <si>
    <t>Colorado Department of Revenue</t>
  </si>
  <si>
    <t>100434</t>
  </si>
  <si>
    <t>Florida Department of Revenue</t>
  </si>
  <si>
    <t>100435</t>
  </si>
  <si>
    <t>Georgia Department of Revenue</t>
  </si>
  <si>
    <t>100436</t>
  </si>
  <si>
    <t>Illinois Department of Revenue</t>
  </si>
  <si>
    <t>100437</t>
  </si>
  <si>
    <t>State of Michigan</t>
  </si>
  <si>
    <t>100438</t>
  </si>
  <si>
    <t>Director of Revenue</t>
  </si>
  <si>
    <t>100439</t>
  </si>
  <si>
    <t>North Carolina Department of Revenue</t>
  </si>
  <si>
    <t>100440</t>
  </si>
  <si>
    <t>New Jersey Sales Tax</t>
  </si>
  <si>
    <t>100441</t>
  </si>
  <si>
    <t>100442</t>
  </si>
  <si>
    <t>Pennsylvania Dept of Revenue</t>
  </si>
  <si>
    <t>100443</t>
  </si>
  <si>
    <t>State Comptroller</t>
  </si>
  <si>
    <t>100444</t>
  </si>
  <si>
    <t>Washington Department of Revenue</t>
  </si>
  <si>
    <t>100445</t>
  </si>
  <si>
    <t>Receiver General</t>
  </si>
  <si>
    <t>100446</t>
  </si>
  <si>
    <t>100449</t>
  </si>
  <si>
    <t>100450</t>
  </si>
  <si>
    <t>100455</t>
  </si>
  <si>
    <t>100456</t>
  </si>
  <si>
    <t>Dental Partners of GA</t>
  </si>
  <si>
    <t>100457</t>
  </si>
  <si>
    <t>Martine DeCambre</t>
  </si>
  <si>
    <t>100458</t>
  </si>
  <si>
    <t>SGS NORTH AMERICA INC</t>
  </si>
  <si>
    <t>100461</t>
  </si>
  <si>
    <t>Di Dio Electric Inc</t>
  </si>
  <si>
    <t>100467</t>
  </si>
  <si>
    <t>The Lomond Group LLC</t>
  </si>
  <si>
    <t>100471</t>
  </si>
  <si>
    <t>Cozen O'Connor</t>
  </si>
  <si>
    <t>100472</t>
  </si>
  <si>
    <t>Advanstar Communications Inc</t>
  </si>
  <si>
    <t>100474</t>
  </si>
  <si>
    <t>Oxford Global Resources Inc</t>
  </si>
  <si>
    <t>100475</t>
  </si>
  <si>
    <t>100476</t>
  </si>
  <si>
    <t>Impact Achievement Group Inc</t>
  </si>
  <si>
    <t>100478</t>
  </si>
  <si>
    <t>Broward County Dental Association</t>
  </si>
  <si>
    <t>100479</t>
  </si>
  <si>
    <t>Marie T Fluent DDS</t>
  </si>
  <si>
    <t>100480</t>
  </si>
  <si>
    <t>Emily Malcolm</t>
  </si>
  <si>
    <t>100481</t>
  </si>
  <si>
    <t>Smile Starters Inc</t>
  </si>
  <si>
    <t>100482</t>
  </si>
  <si>
    <t>Dr Gregory R Dvorak</t>
  </si>
  <si>
    <t>100483</t>
  </si>
  <si>
    <t>Act-On Software Inc</t>
  </si>
  <si>
    <t>100484</t>
  </si>
  <si>
    <t>Commissioner of Revenue Services</t>
  </si>
  <si>
    <t>100485</t>
  </si>
  <si>
    <t>DHL Express - USA</t>
  </si>
  <si>
    <t>100486</t>
  </si>
  <si>
    <t>Goetze Dental</t>
  </si>
  <si>
    <t>100487</t>
  </si>
  <si>
    <t>OCAITHB</t>
  </si>
  <si>
    <t>100488</t>
  </si>
  <si>
    <t>Dental One Inc</t>
  </si>
  <si>
    <t>100491</t>
  </si>
  <si>
    <t>Dental Management Coalition Inc</t>
  </si>
  <si>
    <t>100492</t>
  </si>
  <si>
    <t>Oaks CTR Cosmetic Dentistry</t>
  </si>
  <si>
    <t>100493</t>
  </si>
  <si>
    <t>Highlands Family Dentistry</t>
  </si>
  <si>
    <t>100495</t>
  </si>
  <si>
    <t>100496</t>
  </si>
  <si>
    <t>100497</t>
  </si>
  <si>
    <t>Chempoint</t>
  </si>
  <si>
    <t>100498</t>
  </si>
  <si>
    <t>Professional Insights Inc</t>
  </si>
  <si>
    <t>100499</t>
  </si>
  <si>
    <t>Manufacturers &amp; Traders Trust</t>
  </si>
  <si>
    <t>100500</t>
  </si>
  <si>
    <t>Benco Dental  Supply Company</t>
  </si>
  <si>
    <t>100501</t>
  </si>
  <si>
    <t>100502</t>
  </si>
  <si>
    <t>Jodi Neuberger</t>
  </si>
  <si>
    <t>100505</t>
  </si>
  <si>
    <t>100506</t>
  </si>
  <si>
    <t>Bogota Police Dept</t>
  </si>
  <si>
    <t>100508</t>
  </si>
  <si>
    <t>100511</t>
  </si>
  <si>
    <t>100513</t>
  </si>
  <si>
    <t>Dr Theresa Snell</t>
  </si>
  <si>
    <t>100514</t>
  </si>
  <si>
    <t>Dr Nancy Jane Cashman</t>
  </si>
  <si>
    <t>100515</t>
  </si>
  <si>
    <t>100516</t>
  </si>
  <si>
    <t>100517</t>
  </si>
  <si>
    <t>100518</t>
  </si>
  <si>
    <t>100519</t>
  </si>
  <si>
    <t>Orthosynetics Inc</t>
  </si>
  <si>
    <t>100520</t>
  </si>
  <si>
    <t>Michigan Dental Hygiene Association</t>
  </si>
  <si>
    <t>100521</t>
  </si>
  <si>
    <t>100522</t>
  </si>
  <si>
    <t>100523</t>
  </si>
  <si>
    <t>100524</t>
  </si>
  <si>
    <t>Dental Keynote Concepts LLC</t>
  </si>
  <si>
    <t>100525</t>
  </si>
  <si>
    <t>100526</t>
  </si>
  <si>
    <t>100527</t>
  </si>
  <si>
    <t>100528</t>
  </si>
  <si>
    <t>100529</t>
  </si>
  <si>
    <t>Pro Dental Service</t>
  </si>
  <si>
    <t>100531</t>
  </si>
  <si>
    <t>100532</t>
  </si>
  <si>
    <t>100533</t>
  </si>
  <si>
    <t>100534</t>
  </si>
  <si>
    <t>Information &amp; Computing Services Inc</t>
  </si>
  <si>
    <t>100535</t>
  </si>
  <si>
    <t>100537</t>
  </si>
  <si>
    <t>Department of Revenue Services</t>
  </si>
  <si>
    <t>100538</t>
  </si>
  <si>
    <t>100539</t>
  </si>
  <si>
    <t>Britton Mobile Development</t>
  </si>
  <si>
    <t>100540</t>
  </si>
  <si>
    <t>100541</t>
  </si>
  <si>
    <t>Hyytinen Dental</t>
  </si>
  <si>
    <t>100542</t>
  </si>
  <si>
    <t>UPS</t>
  </si>
  <si>
    <t>100546</t>
  </si>
  <si>
    <t>100553</t>
  </si>
  <si>
    <t>100554</t>
  </si>
  <si>
    <t>Virgo Publishing LLC</t>
  </si>
  <si>
    <t>100555</t>
  </si>
  <si>
    <t>City of Hackensack</t>
  </si>
  <si>
    <t>100556</t>
  </si>
  <si>
    <t>Sentinel Fire Control Inc</t>
  </si>
  <si>
    <t>100557</t>
  </si>
  <si>
    <t>Bons Orthodontics</t>
  </si>
  <si>
    <t>100558</t>
  </si>
  <si>
    <t>100559</t>
  </si>
  <si>
    <t>100561</t>
  </si>
  <si>
    <t>Burkhart Dental</t>
  </si>
  <si>
    <t>100562</t>
  </si>
  <si>
    <t>SCIARRA LABORATORIES INC</t>
  </si>
  <si>
    <t>100563</t>
  </si>
  <si>
    <t>100564</t>
  </si>
  <si>
    <t>Dachser GmbH and Co KG</t>
  </si>
  <si>
    <t>100566</t>
  </si>
  <si>
    <t>Mainfreight Inc</t>
  </si>
  <si>
    <t>100567</t>
  </si>
  <si>
    <t>SHI Holdings Inc</t>
  </si>
  <si>
    <t>100568</t>
  </si>
  <si>
    <t>100569</t>
  </si>
  <si>
    <t>Tennessee Department of Revenue</t>
  </si>
  <si>
    <t>100570</t>
  </si>
  <si>
    <t>100571</t>
  </si>
  <si>
    <t>100572</t>
  </si>
  <si>
    <t>California Dental Association</t>
  </si>
  <si>
    <t>100574</t>
  </si>
  <si>
    <t>NYC Department of Finance</t>
  </si>
  <si>
    <t>100575</t>
  </si>
  <si>
    <t>New York State Corporation Tax</t>
  </si>
  <si>
    <t>100576</t>
  </si>
  <si>
    <t>SUBHASH PATEL</t>
  </si>
  <si>
    <t>100577</t>
  </si>
  <si>
    <t>Microtek Medical BV</t>
  </si>
  <si>
    <t>100578</t>
  </si>
  <si>
    <t>City of Philadelphia</t>
  </si>
  <si>
    <t>100579</t>
  </si>
  <si>
    <t>DHS Student Fund/PBSC</t>
  </si>
  <si>
    <t>100580</t>
  </si>
  <si>
    <t>UXC Eclipse (USA) LLC</t>
  </si>
  <si>
    <t>100581</t>
  </si>
  <si>
    <t>NDC Inc</t>
  </si>
  <si>
    <t>100582</t>
  </si>
  <si>
    <t>100583</t>
  </si>
  <si>
    <t>100584</t>
  </si>
  <si>
    <t>United States Treasury</t>
  </si>
  <si>
    <t>100586</t>
  </si>
  <si>
    <t>100587</t>
  </si>
  <si>
    <t>100588</t>
  </si>
  <si>
    <t>Internal Revenue Service</t>
  </si>
  <si>
    <t>100589</t>
  </si>
  <si>
    <t>100590</t>
  </si>
  <si>
    <t>Sacramento Dentist Dental SDDS</t>
  </si>
  <si>
    <t>100591</t>
  </si>
  <si>
    <t>Microsoft Licensing GP</t>
  </si>
  <si>
    <t>100592</t>
  </si>
  <si>
    <t>Mindspan Inc</t>
  </si>
  <si>
    <t>100593</t>
  </si>
  <si>
    <t>Charity Golf Tournament</t>
  </si>
  <si>
    <t>100594</t>
  </si>
  <si>
    <t>100595</t>
  </si>
  <si>
    <t>Treasurer of the State of Ohio</t>
  </si>
  <si>
    <t>100596</t>
  </si>
  <si>
    <t>Clean Venture Inc</t>
  </si>
  <si>
    <t>100597</t>
  </si>
  <si>
    <t>Entertaining Training LLC</t>
  </si>
  <si>
    <t>100598</t>
  </si>
  <si>
    <t>Florida Public Health Ass</t>
  </si>
  <si>
    <t>100599</t>
  </si>
  <si>
    <t>Deloitte Tax LLP</t>
  </si>
  <si>
    <t>100600</t>
  </si>
  <si>
    <t>Arraya Solutions Inc</t>
  </si>
  <si>
    <t>100601</t>
  </si>
  <si>
    <t>BSI Group America Inc</t>
  </si>
  <si>
    <t>100603</t>
  </si>
  <si>
    <t>Ohio Dept of TAXATION</t>
  </si>
  <si>
    <t>100604</t>
  </si>
  <si>
    <t>SOURCE GROUP</t>
  </si>
  <si>
    <t>100605</t>
  </si>
  <si>
    <t>TRI-COUNTY DENTAL HYGIENISTS</t>
  </si>
  <si>
    <t>100606</t>
  </si>
  <si>
    <t>Septodont Inc</t>
  </si>
  <si>
    <t>100607</t>
  </si>
  <si>
    <t>Cente for Oral Health</t>
  </si>
  <si>
    <t>100608</t>
  </si>
  <si>
    <t>Jay Harter</t>
  </si>
  <si>
    <t>100610</t>
  </si>
  <si>
    <t>100611</t>
  </si>
  <si>
    <t>100613</t>
  </si>
  <si>
    <t>Linda Harvey Group Inc</t>
  </si>
  <si>
    <t>100614</t>
  </si>
  <si>
    <t>Patterson Dental Supply</t>
  </si>
  <si>
    <t>100615</t>
  </si>
  <si>
    <t>Schweitzer Dental Services</t>
  </si>
  <si>
    <t>100616</t>
  </si>
  <si>
    <t>Morgen Industries Inc</t>
  </si>
  <si>
    <t>100617</t>
  </si>
  <si>
    <t>Wherley Generations Inc</t>
  </si>
  <si>
    <t>100618</t>
  </si>
  <si>
    <t>EDWARD DOWLING ASSOCIATES</t>
  </si>
  <si>
    <t>100619</t>
  </si>
  <si>
    <t>100620</t>
  </si>
  <si>
    <t>AD FULFILLMENT</t>
  </si>
  <si>
    <t>100622</t>
  </si>
  <si>
    <t>Secretary of the Treasury - SUT</t>
  </si>
  <si>
    <t>100623</t>
  </si>
  <si>
    <t>State of Delaware</t>
  </si>
  <si>
    <t>100624</t>
  </si>
  <si>
    <t>A Duie Pyle Truckload Solutions</t>
  </si>
  <si>
    <t>100625</t>
  </si>
  <si>
    <t>Old Dominion Freight Line Inc</t>
  </si>
  <si>
    <t>100626</t>
  </si>
  <si>
    <t>Lay Logistics LLC</t>
  </si>
  <si>
    <t>100628</t>
  </si>
  <si>
    <t>100629</t>
  </si>
  <si>
    <t>NAM &amp; NAM WORLD PATENT &amp; LAW FIRM</t>
  </si>
  <si>
    <t>100632</t>
  </si>
  <si>
    <t>CDS GLOBAL LOGISTICS INC</t>
  </si>
  <si>
    <t>100633</t>
  </si>
  <si>
    <t>PINZON PINZON &amp; ASOCIADOS</t>
  </si>
  <si>
    <t>100639</t>
  </si>
  <si>
    <t>CI-GROUP THINKSOLUTIONS</t>
  </si>
  <si>
    <t>100640</t>
  </si>
  <si>
    <t>AIR SEA FORWARDERS INC</t>
  </si>
  <si>
    <t>100641</t>
  </si>
  <si>
    <t>WESTERN A EAST VA LLC</t>
  </si>
  <si>
    <t>100642</t>
  </si>
  <si>
    <t>YRC FREIGHT</t>
  </si>
  <si>
    <t>100643</t>
  </si>
  <si>
    <t>DUDNYK</t>
  </si>
  <si>
    <t>100644</t>
  </si>
  <si>
    <t>VIRGINIA DEPARTMENT OF TAXATION</t>
  </si>
  <si>
    <t>100645</t>
  </si>
  <si>
    <t>PAC DENT INTERNATIONAL INC</t>
  </si>
  <si>
    <t>100650</t>
  </si>
  <si>
    <t>KINTETSU WORLD EXPRSS USA INC</t>
  </si>
  <si>
    <t>100653</t>
  </si>
  <si>
    <t>PIERRE FABRE MEDICAMENT PRODUCTION</t>
  </si>
  <si>
    <t>100654</t>
  </si>
  <si>
    <t>ISONIC INC</t>
  </si>
  <si>
    <t>100657</t>
  </si>
  <si>
    <t>CONTINENTAL PLAZA ASSOCIATES JV</t>
  </si>
  <si>
    <t>100658</t>
  </si>
  <si>
    <t>DSV SOLUTIONS INC</t>
  </si>
  <si>
    <t>100659</t>
  </si>
  <si>
    <t>ALBERTA HEALTH SERVICES</t>
  </si>
  <si>
    <t>100660</t>
  </si>
  <si>
    <t>RR Donnelley</t>
  </si>
  <si>
    <t>106793</t>
  </si>
  <si>
    <t>FEDEX</t>
  </si>
  <si>
    <t>173000</t>
  </si>
  <si>
    <t>Fedex Freight</t>
  </si>
  <si>
    <t>173002</t>
  </si>
  <si>
    <t>New Penn Motor Express Inc</t>
  </si>
  <si>
    <t>173003</t>
  </si>
  <si>
    <t>YRC</t>
  </si>
  <si>
    <t>173004</t>
  </si>
  <si>
    <t>173006</t>
  </si>
  <si>
    <t>A Duie Pyle</t>
  </si>
  <si>
    <t>173007</t>
  </si>
  <si>
    <t>Conway</t>
  </si>
  <si>
    <t>173008</t>
  </si>
  <si>
    <t>USF</t>
  </si>
  <si>
    <t>173009</t>
  </si>
  <si>
    <t>DHL</t>
  </si>
  <si>
    <t>173010</t>
  </si>
  <si>
    <t>Shipment Trackers Inc</t>
  </si>
  <si>
    <t>173011</t>
  </si>
  <si>
    <t>Dentsply North America Warehouse</t>
  </si>
  <si>
    <t>900400</t>
  </si>
  <si>
    <t>Dentsply Professional (DNA)</t>
  </si>
  <si>
    <t>DENTSPLY NA (Caulk)</t>
  </si>
  <si>
    <t>Rinn (DNA)</t>
  </si>
  <si>
    <t>Corporate Cash AP Interco</t>
  </si>
  <si>
    <t>Maillefer Instruments Trading</t>
  </si>
  <si>
    <t>914400</t>
  </si>
  <si>
    <t>B2 Table</t>
  </si>
  <si>
    <t>R&amp;D analysis codes</t>
  </si>
  <si>
    <t>SBU</t>
  </si>
  <si>
    <t>PG1</t>
  </si>
  <si>
    <t>PG2</t>
  </si>
  <si>
    <t>PG3</t>
  </si>
  <si>
    <t>PG4</t>
  </si>
  <si>
    <t>Type</t>
  </si>
  <si>
    <t>R&amp;D code</t>
  </si>
  <si>
    <t>Text</t>
  </si>
  <si>
    <t>Global Product Hierarchy</t>
  </si>
  <si>
    <t>Hierarchy level</t>
  </si>
  <si>
    <t>B2 header</t>
  </si>
  <si>
    <t>Plastic Anterior</t>
  </si>
  <si>
    <t>B2 sub header</t>
  </si>
  <si>
    <t>1.01</t>
  </si>
  <si>
    <t>Palodent Plus EZ Coat Matrices</t>
  </si>
  <si>
    <t>100</t>
  </si>
  <si>
    <t>Service</t>
  </si>
  <si>
    <t>Prevention General</t>
  </si>
  <si>
    <t>P9</t>
  </si>
  <si>
    <t>2</t>
  </si>
  <si>
    <t>RM and WIP General</t>
  </si>
  <si>
    <t>P9Y</t>
  </si>
  <si>
    <t>P9Y0</t>
  </si>
  <si>
    <t>P9Y00</t>
  </si>
  <si>
    <t>P9Y000</t>
  </si>
  <si>
    <t>6</t>
  </si>
  <si>
    <t>TEETH - PLASTIC</t>
  </si>
  <si>
    <t>Plastic Posterior</t>
  </si>
  <si>
    <t>1.02</t>
  </si>
  <si>
    <t>Acclaim Lite.</t>
  </si>
  <si>
    <t>CAD/CAM</t>
  </si>
  <si>
    <t>A</t>
  </si>
  <si>
    <t>Demo General</t>
  </si>
  <si>
    <t>P9Z</t>
  </si>
  <si>
    <t>P9Z0</t>
  </si>
  <si>
    <t>P9Z00</t>
  </si>
  <si>
    <t>P9Z000</t>
  </si>
  <si>
    <t>Not applicable</t>
  </si>
  <si>
    <t>99</t>
  </si>
  <si>
    <t>Shade and Mould Guides</t>
  </si>
  <si>
    <t>1.03</t>
  </si>
  <si>
    <t>Acelloid</t>
  </si>
  <si>
    <t>Endodontics</t>
  </si>
  <si>
    <t>E</t>
  </si>
  <si>
    <t>PI</t>
  </si>
  <si>
    <t>Anaesthetic Instruments</t>
  </si>
  <si>
    <t>PH2</t>
  </si>
  <si>
    <t>PH20</t>
  </si>
  <si>
    <t>PH200</t>
  </si>
  <si>
    <t>PH2000</t>
  </si>
  <si>
    <t>TEETH - PORCELAIN</t>
  </si>
  <si>
    <t>Rematching</t>
  </si>
  <si>
    <t>1.04</t>
  </si>
  <si>
    <t>Algiace Z</t>
  </si>
  <si>
    <t>Health Care</t>
  </si>
  <si>
    <t>Polishing and Treatments</t>
  </si>
  <si>
    <t>PP</t>
  </si>
  <si>
    <t>Injectable Anaesthesia</t>
  </si>
  <si>
    <t>PH4</t>
  </si>
  <si>
    <t>Articadent</t>
  </si>
  <si>
    <t>PH41</t>
  </si>
  <si>
    <t>REBATE - ACCUJECT</t>
  </si>
  <si>
    <t>PH20R</t>
  </si>
  <si>
    <t>PH20R0</t>
  </si>
  <si>
    <t>ALLOY FILLING MATERIALS</t>
  </si>
  <si>
    <t>1.05</t>
  </si>
  <si>
    <t>Algiguard</t>
  </si>
  <si>
    <t>Scaling/Diagnostics</t>
  </si>
  <si>
    <t>Non Injectable Anaesthesia</t>
  </si>
  <si>
    <t>PH5</t>
  </si>
  <si>
    <t>Citanest Forte</t>
  </si>
  <si>
    <t>PH42</t>
  </si>
  <si>
    <t>PH410</t>
  </si>
  <si>
    <t>PH4100</t>
  </si>
  <si>
    <t>IMPRESSION MATERIALS</t>
  </si>
  <si>
    <t>Combinations</t>
  </si>
  <si>
    <t>1.06</t>
  </si>
  <si>
    <t>Aluminum Cap</t>
  </si>
  <si>
    <t>1005</t>
  </si>
  <si>
    <t>Lab (Prosthetics)</t>
  </si>
  <si>
    <t>Prevention External Products</t>
  </si>
  <si>
    <t>PX</t>
  </si>
  <si>
    <t>Topical Anesthetics</t>
  </si>
  <si>
    <t>PH6</t>
  </si>
  <si>
    <t>Citanest Plain</t>
  </si>
  <si>
    <t>PH43</t>
  </si>
  <si>
    <t>REBATE - ARTICADENT</t>
  </si>
  <si>
    <t>PH41R</t>
  </si>
  <si>
    <t>PH41R0</t>
  </si>
  <si>
    <t>RESTORATIVE MATERIALS</t>
  </si>
  <si>
    <t>1.07</t>
  </si>
  <si>
    <t>Anatom Primary Crown</t>
  </si>
  <si>
    <t>1006</t>
  </si>
  <si>
    <t>Imaging</t>
  </si>
  <si>
    <t>RM and WIP Pharmaceutical</t>
  </si>
  <si>
    <t>PHY</t>
  </si>
  <si>
    <t>Polocaine</t>
  </si>
  <si>
    <t>PH44</t>
  </si>
  <si>
    <t>PH420</t>
  </si>
  <si>
    <t>PH4200</t>
  </si>
  <si>
    <t>INSTRUMENTS</t>
  </si>
  <si>
    <t>7</t>
  </si>
  <si>
    <t>Pins</t>
  </si>
  <si>
    <t>10.01</t>
  </si>
  <si>
    <t>Brain MC XL Grinding Machine</t>
  </si>
  <si>
    <t>1007</t>
  </si>
  <si>
    <t>Instruments</t>
  </si>
  <si>
    <t>Demo Pharmaceutical</t>
  </si>
  <si>
    <t>PHZ</t>
  </si>
  <si>
    <t>Xylocaine</t>
  </si>
  <si>
    <t>PH45</t>
  </si>
  <si>
    <t>PH430</t>
  </si>
  <si>
    <t>PH4300</t>
  </si>
  <si>
    <t>ROTARY DIAMONDS (Exclude Endo)</t>
  </si>
  <si>
    <t>8</t>
  </si>
  <si>
    <t>Posts</t>
  </si>
  <si>
    <t>10.02</t>
  </si>
  <si>
    <t>Antagon Interaction</t>
  </si>
  <si>
    <t>1008</t>
  </si>
  <si>
    <t>Orthodontics</t>
  </si>
  <si>
    <t>Air Water Syringe Tips</t>
  </si>
  <si>
    <t>PI1</t>
  </si>
  <si>
    <t>All Other</t>
  </si>
  <si>
    <t>PH46</t>
  </si>
  <si>
    <t>REBATE - CITANEST</t>
  </si>
  <si>
    <t>PH43R</t>
  </si>
  <si>
    <t>PH43R0</t>
  </si>
  <si>
    <t>10.03</t>
  </si>
  <si>
    <t>Apollo</t>
  </si>
  <si>
    <t>1009</t>
  </si>
  <si>
    <t>Prevention</t>
  </si>
  <si>
    <t>P</t>
  </si>
  <si>
    <t>Surface Barriers</t>
  </si>
  <si>
    <t>PI2</t>
  </si>
  <si>
    <t>Oraqix</t>
  </si>
  <si>
    <t>PH51</t>
  </si>
  <si>
    <t>PH440</t>
  </si>
  <si>
    <t>PH4400</t>
  </si>
  <si>
    <t>PREFORMED PINS &amp; POSTS</t>
  </si>
  <si>
    <t>10</t>
  </si>
  <si>
    <t>Bases &amp; Liners (Include Varnish)</t>
  </si>
  <si>
    <t>11.01</t>
  </si>
  <si>
    <t>AquaCem</t>
  </si>
  <si>
    <t>Restorative</t>
  </si>
  <si>
    <t>Evacuation Cleaners</t>
  </si>
  <si>
    <t>PI3</t>
  </si>
  <si>
    <t>Gel</t>
  </si>
  <si>
    <t>PH61</t>
  </si>
  <si>
    <t>REBATE - POLOCAINE</t>
  </si>
  <si>
    <t>PH44R</t>
  </si>
  <si>
    <t>PH44R0</t>
  </si>
  <si>
    <t>CEMENTS</t>
  </si>
  <si>
    <t>11</t>
  </si>
  <si>
    <t>Zoe</t>
  </si>
  <si>
    <t>11.02</t>
  </si>
  <si>
    <t>Cercon ht</t>
  </si>
  <si>
    <t>Treatment Centers</t>
  </si>
  <si>
    <t>T</t>
  </si>
  <si>
    <t>Hand Care</t>
  </si>
  <si>
    <t>PI4</t>
  </si>
  <si>
    <t>Spray</t>
  </si>
  <si>
    <t>PH62</t>
  </si>
  <si>
    <t>PH450</t>
  </si>
  <si>
    <t>PH4500</t>
  </si>
  <si>
    <t>EQUIPMENT - ENDODONTICS</t>
  </si>
  <si>
    <t>12</t>
  </si>
  <si>
    <t>Luting - Glass Ionomer</t>
  </si>
  <si>
    <t>11.03</t>
  </si>
  <si>
    <t>Cercon ht Shaded Disks</t>
  </si>
  <si>
    <t>Instrument Cleaning</t>
  </si>
  <si>
    <t>PI5</t>
  </si>
  <si>
    <t>Unit Dose</t>
  </si>
  <si>
    <t>PH63</t>
  </si>
  <si>
    <t>REBATE - XYLOCAINE</t>
  </si>
  <si>
    <t>PH45R</t>
  </si>
  <si>
    <t>PH45R0</t>
  </si>
  <si>
    <t>CROWN &amp; BRIDGE MATERIALS</t>
  </si>
  <si>
    <t>13</t>
  </si>
  <si>
    <t>Luting - Polycarboxylate</t>
  </si>
  <si>
    <t>11.04</t>
  </si>
  <si>
    <t>Bio Gold</t>
  </si>
  <si>
    <t>Personal Protective Equipment</t>
  </si>
  <si>
    <t>PI6</t>
  </si>
  <si>
    <t>PH64</t>
  </si>
  <si>
    <t>PH460</t>
  </si>
  <si>
    <t>PH4600</t>
  </si>
  <si>
    <t>DENTURE BASE</t>
  </si>
  <si>
    <t>14</t>
  </si>
  <si>
    <t>Composite</t>
  </si>
  <si>
    <t>11.05</t>
  </si>
  <si>
    <t>Biobond III</t>
  </si>
  <si>
    <t>1013</t>
  </si>
  <si>
    <t>Sterilization</t>
  </si>
  <si>
    <t>PI7</t>
  </si>
  <si>
    <t>PHY0</t>
  </si>
  <si>
    <t>PH510</t>
  </si>
  <si>
    <t>PH5100</t>
  </si>
  <si>
    <t>PREVENTIVE PRODUCTS</t>
  </si>
  <si>
    <t>15</t>
  </si>
  <si>
    <t>Zop</t>
  </si>
  <si>
    <t>11.06</t>
  </si>
  <si>
    <t>Biobond SG IV</t>
  </si>
  <si>
    <t>1014</t>
  </si>
  <si>
    <t>Surface Disinfectants</t>
  </si>
  <si>
    <t>PI8</t>
  </si>
  <si>
    <t>PHZ0</t>
  </si>
  <si>
    <t>REBATE - ORAQIX</t>
  </si>
  <si>
    <t>PH51R</t>
  </si>
  <si>
    <t>PH51R0</t>
  </si>
  <si>
    <t>OTHER DENTISTS PRODUCTS</t>
  </si>
  <si>
    <t>16</t>
  </si>
  <si>
    <t>Luting Compomer /Hybrid</t>
  </si>
  <si>
    <t>11.07</t>
  </si>
  <si>
    <t>BiOcclus 4</t>
  </si>
  <si>
    <t>1015</t>
  </si>
  <si>
    <t>Impression Disinfectants</t>
  </si>
  <si>
    <t>PI9</t>
  </si>
  <si>
    <t>Adaptorless</t>
  </si>
  <si>
    <t>PI11</t>
  </si>
  <si>
    <t>Topex Gel</t>
  </si>
  <si>
    <t>PH611</t>
  </si>
  <si>
    <t>PH6110</t>
  </si>
  <si>
    <t>OTHER LABORATORY PRODUCTS</t>
  </si>
  <si>
    <t>17</t>
  </si>
  <si>
    <t>Cement - Other</t>
  </si>
  <si>
    <t>11.08</t>
  </si>
  <si>
    <t>BiOcclus HT</t>
  </si>
  <si>
    <t>1016</t>
  </si>
  <si>
    <t>Parts &amp; Service</t>
  </si>
  <si>
    <t>PIX</t>
  </si>
  <si>
    <t>Adaptor</t>
  </si>
  <si>
    <t>PI12</t>
  </si>
  <si>
    <t>Oraqix &amp; Dispenser</t>
  </si>
  <si>
    <t>PH612</t>
  </si>
  <si>
    <t>Oraqix Gel</t>
  </si>
  <si>
    <t>PH6121</t>
  </si>
  <si>
    <t>ECLIPSE</t>
  </si>
  <si>
    <t>20</t>
  </si>
  <si>
    <t>Endodontic Motors</t>
  </si>
  <si>
    <t>12.01</t>
  </si>
  <si>
    <t>BiOcclus Inlay</t>
  </si>
  <si>
    <t>1017</t>
  </si>
  <si>
    <t>RM and WIP Infection Prevention</t>
  </si>
  <si>
    <t>PIY</t>
  </si>
  <si>
    <t>PI23</t>
  </si>
  <si>
    <t>Private Label Topical Gel</t>
  </si>
  <si>
    <t>PH613</t>
  </si>
  <si>
    <t>Oraqix Dispenser</t>
  </si>
  <si>
    <t>PH6122</t>
  </si>
  <si>
    <t>OBTURATION</t>
  </si>
  <si>
    <t>21</t>
  </si>
  <si>
    <t>Apex Locators</t>
  </si>
  <si>
    <t>12.02</t>
  </si>
  <si>
    <t>BiOcclus LTG</t>
  </si>
  <si>
    <t>1018</t>
  </si>
  <si>
    <t>Demo Infection Prevention</t>
  </si>
  <si>
    <t>PIZ</t>
  </si>
  <si>
    <t>Liquids</t>
  </si>
  <si>
    <t>PI31</t>
  </si>
  <si>
    <t>Topex Spray</t>
  </si>
  <si>
    <t>PH621</t>
  </si>
  <si>
    <t>PH6130</t>
  </si>
  <si>
    <t>ACCESSORIES</t>
  </si>
  <si>
    <t>22</t>
  </si>
  <si>
    <t>12.03</t>
  </si>
  <si>
    <t>BiOcclus N</t>
  </si>
  <si>
    <t>1019</t>
  </si>
  <si>
    <t>Prophy</t>
  </si>
  <si>
    <t>PP1</t>
  </si>
  <si>
    <t>Accessories</t>
  </si>
  <si>
    <t>PI32</t>
  </si>
  <si>
    <t>Topex Handicaine</t>
  </si>
  <si>
    <t>PH631</t>
  </si>
  <si>
    <t>PH6210</t>
  </si>
  <si>
    <t>INFECTION CONTROL</t>
  </si>
  <si>
    <t>23</t>
  </si>
  <si>
    <t>Ceramic</t>
  </si>
  <si>
    <t>13.01</t>
  </si>
  <si>
    <t>Automatrix (Not Translite)</t>
  </si>
  <si>
    <t>PP2</t>
  </si>
  <si>
    <t>Dispensers</t>
  </si>
  <si>
    <t>PI41</t>
  </si>
  <si>
    <t>Nupro Gel</t>
  </si>
  <si>
    <t>PH641</t>
  </si>
  <si>
    <t>PH6310</t>
  </si>
  <si>
    <t>SUSPENSION POLYMERS</t>
  </si>
  <si>
    <t>24</t>
  </si>
  <si>
    <t>Resin Based</t>
  </si>
  <si>
    <t>13.02</t>
  </si>
  <si>
    <t>Biocrown IV Plus</t>
  </si>
  <si>
    <t>Sealants</t>
  </si>
  <si>
    <t>PP3</t>
  </si>
  <si>
    <t>Lotion</t>
  </si>
  <si>
    <t>PI42</t>
  </si>
  <si>
    <t>PHY00</t>
  </si>
  <si>
    <t>PH6410</t>
  </si>
  <si>
    <t>IMPLANT DEVICES</t>
  </si>
  <si>
    <t>25</t>
  </si>
  <si>
    <t>Non-Precious Metals</t>
  </si>
  <si>
    <t>13.03</t>
  </si>
  <si>
    <t>Biolor SG</t>
  </si>
  <si>
    <t>Whitening</t>
  </si>
  <si>
    <t>PP4</t>
  </si>
  <si>
    <t>Sanitizer</t>
  </si>
  <si>
    <t>PI43</t>
  </si>
  <si>
    <t>PHZ00</t>
  </si>
  <si>
    <t>PHY000</t>
  </si>
  <si>
    <t>HANDPIECES</t>
  </si>
  <si>
    <t>26</t>
  </si>
  <si>
    <t>13.04</t>
  </si>
  <si>
    <t>Biosil</t>
  </si>
  <si>
    <t>Other Formulated</t>
  </si>
  <si>
    <t>PP5</t>
  </si>
  <si>
    <t>Soap</t>
  </si>
  <si>
    <t>PI44</t>
  </si>
  <si>
    <t>Branded</t>
  </si>
  <si>
    <t>PI111</t>
  </si>
  <si>
    <t>PHZ000</t>
  </si>
  <si>
    <t>X-RAY ACCESSORIES</t>
  </si>
  <si>
    <t>28</t>
  </si>
  <si>
    <t>Heat Cure</t>
  </si>
  <si>
    <t>14.01</t>
  </si>
  <si>
    <t>Biosint</t>
  </si>
  <si>
    <t>PP6</t>
  </si>
  <si>
    <t>PI51</t>
  </si>
  <si>
    <t>PI112</t>
  </si>
  <si>
    <t>Fastip</t>
  </si>
  <si>
    <t>PI1111</t>
  </si>
  <si>
    <t>BONE GRAFTING &amp; BIOTECHNOLOGY PRODUCTS</t>
  </si>
  <si>
    <t>29</t>
  </si>
  <si>
    <t>Light Cure</t>
  </si>
  <si>
    <t>14.02</t>
  </si>
  <si>
    <t>Cariostat Ampule</t>
  </si>
  <si>
    <t>Mouth Props</t>
  </si>
  <si>
    <t>PP7</t>
  </si>
  <si>
    <t>Solutions</t>
  </si>
  <si>
    <t>PI52</t>
  </si>
  <si>
    <t>REBATE - FAST/SURETIPS</t>
  </si>
  <si>
    <t>PI11R</t>
  </si>
  <si>
    <t>Flashtip</t>
  </si>
  <si>
    <t>PI1112</t>
  </si>
  <si>
    <t>ANESTHETICS &amp; SYRINGES/NEEDLES</t>
  </si>
  <si>
    <t>30</t>
  </si>
  <si>
    <t>Low Temperature Cure</t>
  </si>
  <si>
    <t>14.03</t>
  </si>
  <si>
    <t>Carrara</t>
  </si>
  <si>
    <t>1025</t>
  </si>
  <si>
    <t>In Office Night Guards</t>
  </si>
  <si>
    <t>PP8</t>
  </si>
  <si>
    <t>PI61</t>
  </si>
  <si>
    <t>Tips</t>
  </si>
  <si>
    <t>PI121</t>
  </si>
  <si>
    <t>PI1120</t>
  </si>
  <si>
    <t>TRIAD</t>
  </si>
  <si>
    <t>31</t>
  </si>
  <si>
    <t>Temporary Liners</t>
  </si>
  <si>
    <t>14.04</t>
  </si>
  <si>
    <t>Carrara Interaction</t>
  </si>
  <si>
    <t>1026</t>
  </si>
  <si>
    <t>Plaster Trap</t>
  </si>
  <si>
    <t>PP9</t>
  </si>
  <si>
    <t>Gloves</t>
  </si>
  <si>
    <t>PI62</t>
  </si>
  <si>
    <t>Adaptors</t>
  </si>
  <si>
    <t>PI122</t>
  </si>
  <si>
    <t>PI11R0</t>
  </si>
  <si>
    <t>ORTHODONTIC PRODUCTS - OTHER</t>
  </si>
  <si>
    <t>32</t>
  </si>
  <si>
    <t>Permanent Liners and Repair Material</t>
  </si>
  <si>
    <t>14.05</t>
  </si>
  <si>
    <t>Carrara PDF</t>
  </si>
  <si>
    <t>1027</t>
  </si>
  <si>
    <t>Articulators</t>
  </si>
  <si>
    <t>PPA</t>
  </si>
  <si>
    <t>All Other PPE</t>
  </si>
  <si>
    <t>PI63</t>
  </si>
  <si>
    <t>Sleeves/Barriers</t>
  </si>
  <si>
    <t>PI123</t>
  </si>
  <si>
    <t>Sani-Tip</t>
  </si>
  <si>
    <t>PI1211</t>
  </si>
  <si>
    <t>CONSUMER PRODUCTS</t>
  </si>
  <si>
    <t>33</t>
  </si>
  <si>
    <t>Orthodontic</t>
  </si>
  <si>
    <t>14.06</t>
  </si>
  <si>
    <t>Carrara Press</t>
  </si>
  <si>
    <t>1028</t>
  </si>
  <si>
    <t>Caries Diagnostic System &amp; Accessories (Sankin)</t>
  </si>
  <si>
    <t>PPC</t>
  </si>
  <si>
    <t>PI71</t>
  </si>
  <si>
    <t>REBATE - SANITIP</t>
  </si>
  <si>
    <t>PI12R</t>
  </si>
  <si>
    <t>PI1221</t>
  </si>
  <si>
    <t>PM ALLOYS AND REFINERY</t>
  </si>
  <si>
    <t>35</t>
  </si>
  <si>
    <t>14.07</t>
  </si>
  <si>
    <t>Carrara Vincent</t>
  </si>
  <si>
    <t>1029</t>
  </si>
  <si>
    <t>PPX</t>
  </si>
  <si>
    <t>Trays</t>
  </si>
  <si>
    <t>PI72</t>
  </si>
  <si>
    <t>PI230</t>
  </si>
  <si>
    <t>PI1231</t>
  </si>
  <si>
    <t>COMPARTIS - FRAMEWORKS</t>
  </si>
  <si>
    <t>37</t>
  </si>
  <si>
    <t>15.01</t>
  </si>
  <si>
    <t>RM and WIP Preventive Care</t>
  </si>
  <si>
    <t>PPY</t>
  </si>
  <si>
    <t>Pouches</t>
  </si>
  <si>
    <t>PI73</t>
  </si>
  <si>
    <t>PureVac</t>
  </si>
  <si>
    <t>PI311</t>
  </si>
  <si>
    <t>PI12R0</t>
  </si>
  <si>
    <t>RESTORATIVE ADHESIVES AND BONDING AGENTS</t>
  </si>
  <si>
    <t>38</t>
  </si>
  <si>
    <t>Prophy Equipment</t>
  </si>
  <si>
    <t>15.02</t>
  </si>
  <si>
    <t>Cera</t>
  </si>
  <si>
    <t>Demo Preventive Care</t>
  </si>
  <si>
    <t>PPZ</t>
  </si>
  <si>
    <t>PI81</t>
  </si>
  <si>
    <t>PureVac SC</t>
  </si>
  <si>
    <t>PI312</t>
  </si>
  <si>
    <t>PI2300</t>
  </si>
  <si>
    <t>EQUIPMENT - RESTORATIVE</t>
  </si>
  <si>
    <t>39</t>
  </si>
  <si>
    <t>Topical Fluorides</t>
  </si>
  <si>
    <t>15.03</t>
  </si>
  <si>
    <t>Cera E</t>
  </si>
  <si>
    <t>X-Ray Diagnostics</t>
  </si>
  <si>
    <t>PS1</t>
  </si>
  <si>
    <t>Wipes</t>
  </si>
  <si>
    <t>PI82</t>
  </si>
  <si>
    <t>Zeta 5 Unit</t>
  </si>
  <si>
    <t>PI313</t>
  </si>
  <si>
    <t>PI3110</t>
  </si>
  <si>
    <t>EQUIPMENT - PREVENTIVE</t>
  </si>
  <si>
    <t>40</t>
  </si>
  <si>
    <t>15.04</t>
  </si>
  <si>
    <t>Ceramica</t>
  </si>
  <si>
    <t>Ultrasonic Scaling Equipment</t>
  </si>
  <si>
    <t>PS2</t>
  </si>
  <si>
    <t>PI91</t>
  </si>
  <si>
    <t>Private Label Evacuation Cleaners</t>
  </si>
  <si>
    <t>PI314</t>
  </si>
  <si>
    <t>PI3120</t>
  </si>
  <si>
    <t>EQUIPMENT - LAB</t>
  </si>
  <si>
    <t>41</t>
  </si>
  <si>
    <t>15.05</t>
  </si>
  <si>
    <t>Cercon</t>
  </si>
  <si>
    <t>Ultrasonic Scaling Inserts</t>
  </si>
  <si>
    <t>PS3</t>
  </si>
  <si>
    <t>PIX0</t>
  </si>
  <si>
    <t>PI320</t>
  </si>
  <si>
    <t>PI3130</t>
  </si>
  <si>
    <t>EQUIPMENT - IMPLANT</t>
  </si>
  <si>
    <t>42</t>
  </si>
  <si>
    <t>Abrasives and Polishes</t>
  </si>
  <si>
    <t>16.01</t>
  </si>
  <si>
    <t>Cercon Base</t>
  </si>
  <si>
    <t>Air Polishing</t>
  </si>
  <si>
    <t>PS4</t>
  </si>
  <si>
    <t>PIY0</t>
  </si>
  <si>
    <t>Moist SURE</t>
  </si>
  <si>
    <t>PI411</t>
  </si>
  <si>
    <t>PI3140</t>
  </si>
  <si>
    <t>VITALLIUM SYSTEMS</t>
  </si>
  <si>
    <t>34</t>
  </si>
  <si>
    <t>Perio Dressing</t>
  </si>
  <si>
    <t>16.02</t>
  </si>
  <si>
    <t>Cercon Brain</t>
  </si>
  <si>
    <t>PS5</t>
  </si>
  <si>
    <t>PIZ0</t>
  </si>
  <si>
    <t>PI421</t>
  </si>
  <si>
    <t>PI3200</t>
  </si>
  <si>
    <t>EQUIPMENT - PROSTHETICS</t>
  </si>
  <si>
    <t>43</t>
  </si>
  <si>
    <t>Crown &amp; Bridge</t>
  </si>
  <si>
    <t>16.03</t>
  </si>
  <si>
    <t>Cercon Clean</t>
  </si>
  <si>
    <t>1036</t>
  </si>
  <si>
    <t>Hand Instruments</t>
  </si>
  <si>
    <t>PS6</t>
  </si>
  <si>
    <t>Paste &amp; Accessories</t>
  </si>
  <si>
    <t>PP11</t>
  </si>
  <si>
    <t>PI431</t>
  </si>
  <si>
    <t>PI4110</t>
  </si>
  <si>
    <t>CERCON CONSUMABLES</t>
  </si>
  <si>
    <t>44</t>
  </si>
  <si>
    <t>Tooth Whitener</t>
  </si>
  <si>
    <t>16.04</t>
  </si>
  <si>
    <t>Cercon Heat</t>
  </si>
  <si>
    <t>1037</t>
  </si>
  <si>
    <t>Parts &amp; Repairs</t>
  </si>
  <si>
    <t>PSX</t>
  </si>
  <si>
    <t>Disposable Angles</t>
  </si>
  <si>
    <t>PP12</t>
  </si>
  <si>
    <t>Zeta 6 Drygel</t>
  </si>
  <si>
    <t>PI432</t>
  </si>
  <si>
    <t>PI4210</t>
  </si>
  <si>
    <t>ENDONDONTIC FILES</t>
  </si>
  <si>
    <t>45</t>
  </si>
  <si>
    <t>16.05</t>
  </si>
  <si>
    <t>Cergo Press Furnace</t>
  </si>
  <si>
    <t>1038</t>
  </si>
  <si>
    <t>RM and WIP Scaling/Diagnostics</t>
  </si>
  <si>
    <t>PSY</t>
  </si>
  <si>
    <t>Prophy Cups &amp; Brushes</t>
  </si>
  <si>
    <t>PP13</t>
  </si>
  <si>
    <t>PI441</t>
  </si>
  <si>
    <t>PI4310</t>
  </si>
  <si>
    <t>ORTHODONTIC BRACKETS - NON SELF LIGATING - METAL</t>
  </si>
  <si>
    <t>46</t>
  </si>
  <si>
    <t>17.01</t>
  </si>
  <si>
    <t>Cergogold</t>
  </si>
  <si>
    <t>1039</t>
  </si>
  <si>
    <t>Demo Scaling/Diagnostics</t>
  </si>
  <si>
    <t>PSZ</t>
  </si>
  <si>
    <t>Hygiene Handpiece</t>
  </si>
  <si>
    <t>PP14</t>
  </si>
  <si>
    <t>Zeta 6 Hydra</t>
  </si>
  <si>
    <t>PI442</t>
  </si>
  <si>
    <t>PI4320</t>
  </si>
  <si>
    <t>ORTHODONTIC BRACKETS - NON SELF LIGATING - CLEAR</t>
  </si>
  <si>
    <t>47</t>
  </si>
  <si>
    <t>17.02</t>
  </si>
  <si>
    <t>PX0</t>
  </si>
  <si>
    <t>PP21</t>
  </si>
  <si>
    <t>PI511</t>
  </si>
  <si>
    <t>PI4410</t>
  </si>
  <si>
    <t>ORTHODONTIC WIRES</t>
  </si>
  <si>
    <t>48</t>
  </si>
  <si>
    <t>Gypsums and Investments</t>
  </si>
  <si>
    <t>17.03</t>
  </si>
  <si>
    <t>CF2 Bond</t>
  </si>
  <si>
    <t>Foam</t>
  </si>
  <si>
    <t>PP22</t>
  </si>
  <si>
    <t>Ultrasonic Machines</t>
  </si>
  <si>
    <t>PI512</t>
  </si>
  <si>
    <t>PI4420</t>
  </si>
  <si>
    <t>ORTHODONTIC PLASTICS</t>
  </si>
  <si>
    <t>49</t>
  </si>
  <si>
    <t>Waxes</t>
  </si>
  <si>
    <t>17.04</t>
  </si>
  <si>
    <t>CoCr-Alloys</t>
  </si>
  <si>
    <t>1041</t>
  </si>
  <si>
    <t>Rinse</t>
  </si>
  <si>
    <t>PP23</t>
  </si>
  <si>
    <t>Zeta 1 Ultra</t>
  </si>
  <si>
    <t>PI521</t>
  </si>
  <si>
    <t>PI5110</t>
  </si>
  <si>
    <t>ORTHODONTIC INSTRUMENTS</t>
  </si>
  <si>
    <t>50</t>
  </si>
  <si>
    <t>Partial Denture Alloys</t>
  </si>
  <si>
    <t>17.05</t>
  </si>
  <si>
    <t>Connexion Ergo Laser</t>
  </si>
  <si>
    <t>1042</t>
  </si>
  <si>
    <t>Topical Flouride Gel/Oral Solution</t>
  </si>
  <si>
    <t>PP24</t>
  </si>
  <si>
    <t>Zeta 2 Sporex</t>
  </si>
  <si>
    <t>PI522</t>
  </si>
  <si>
    <t>Pro-Sonic</t>
  </si>
  <si>
    <t>PI5121</t>
  </si>
  <si>
    <t>NON-DENTAL - MEDICAL</t>
  </si>
  <si>
    <t>51</t>
  </si>
  <si>
    <t>17.06</t>
  </si>
  <si>
    <t>Core MAX 2</t>
  </si>
  <si>
    <t>1043</t>
  </si>
  <si>
    <t>Fluoride Trays</t>
  </si>
  <si>
    <t>PP25</t>
  </si>
  <si>
    <t>Zeta 2 Enzyme</t>
  </si>
  <si>
    <t>PI523</t>
  </si>
  <si>
    <t>Zeta Sonic</t>
  </si>
  <si>
    <t>PI5122</t>
  </si>
  <si>
    <t>NON-DENTAL - INDUSTRIAL</t>
  </si>
  <si>
    <t>52</t>
  </si>
  <si>
    <t>Porcelain Anterior</t>
  </si>
  <si>
    <t>2.01</t>
  </si>
  <si>
    <t>Cristobalite FES</t>
  </si>
  <si>
    <t>1044</t>
  </si>
  <si>
    <t>Pit &amp; Fissure Sealants</t>
  </si>
  <si>
    <t>PP31</t>
  </si>
  <si>
    <t>CLEANLETS</t>
  </si>
  <si>
    <t>PI524</t>
  </si>
  <si>
    <t>Zetaclave B</t>
  </si>
  <si>
    <t>PI5123</t>
  </si>
  <si>
    <t>ENDODONTIC IRRIGATION</t>
  </si>
  <si>
    <t>53</t>
  </si>
  <si>
    <t>Porcelain Posterior</t>
  </si>
  <si>
    <t>2.02</t>
  </si>
  <si>
    <t>Cristobalite Q</t>
  </si>
  <si>
    <t>1045</t>
  </si>
  <si>
    <t>PP32</t>
  </si>
  <si>
    <t>ProSonic</t>
  </si>
  <si>
    <t>PI525</t>
  </si>
  <si>
    <t>RESURGE ULTRASONIC</t>
  </si>
  <si>
    <t>PI5124</t>
  </si>
  <si>
    <t>ENDONDONTIC - OTHER</t>
  </si>
  <si>
    <t>54</t>
  </si>
  <si>
    <t>2.03</t>
  </si>
  <si>
    <t>Definite</t>
  </si>
  <si>
    <t>1046</t>
  </si>
  <si>
    <t>PP33</t>
  </si>
  <si>
    <t>Pro-Portion</t>
  </si>
  <si>
    <t>PI526</t>
  </si>
  <si>
    <t>PI5210</t>
  </si>
  <si>
    <t>UROLOGY</t>
  </si>
  <si>
    <t>55</t>
  </si>
  <si>
    <t>2.04</t>
  </si>
  <si>
    <t>Degubond 4</t>
  </si>
  <si>
    <t>1047</t>
  </si>
  <si>
    <t>PP34</t>
  </si>
  <si>
    <t>ReSURGE</t>
  </si>
  <si>
    <t>PI527</t>
  </si>
  <si>
    <t>PI5220</t>
  </si>
  <si>
    <t>ORTHODONTIC ELASTOMERICS</t>
  </si>
  <si>
    <t>56</t>
  </si>
  <si>
    <t>2.05</t>
  </si>
  <si>
    <t>Degubond J2</t>
  </si>
  <si>
    <t>1048</t>
  </si>
  <si>
    <t>In Office</t>
  </si>
  <si>
    <t>PP41</t>
  </si>
  <si>
    <t>ZymeX</t>
  </si>
  <si>
    <t>PI528</t>
  </si>
  <si>
    <t>PI5230</t>
  </si>
  <si>
    <t>ORTHODONTIC DIGITAL / TECHNO</t>
  </si>
  <si>
    <t>57</t>
  </si>
  <si>
    <t>2.06</t>
  </si>
  <si>
    <t>Degudent G</t>
  </si>
  <si>
    <t>1049</t>
  </si>
  <si>
    <t>Take Home</t>
  </si>
  <si>
    <t>PP42</t>
  </si>
  <si>
    <t>Anti-Rust Powder</t>
  </si>
  <si>
    <t>PI529</t>
  </si>
  <si>
    <t>PI5240</t>
  </si>
  <si>
    <t>ORTHODONTIC LAB PRODUCTS</t>
  </si>
  <si>
    <t>58</t>
  </si>
  <si>
    <t>2.07</t>
  </si>
  <si>
    <t>Palodent Plus Matrix</t>
  </si>
  <si>
    <t>Chlorhexidine Rinse</t>
  </si>
  <si>
    <t>PP51</t>
  </si>
  <si>
    <t>Mirror Defogger</t>
  </si>
  <si>
    <t>PI52A</t>
  </si>
  <si>
    <t>PI5250</t>
  </si>
  <si>
    <t>ORTHODONTIC BANDS AND TUBES</t>
  </si>
  <si>
    <t>59</t>
  </si>
  <si>
    <t>Material</t>
  </si>
  <si>
    <t>20.01</t>
  </si>
  <si>
    <t>Cera Star Alloy</t>
  </si>
  <si>
    <t>1050</t>
  </si>
  <si>
    <t>Visco Gel</t>
  </si>
  <si>
    <t>PP52</t>
  </si>
  <si>
    <t>Orange Dissolving Solvent</t>
  </si>
  <si>
    <t>PI52B</t>
  </si>
  <si>
    <t>PI5260</t>
  </si>
  <si>
    <t>ORTHODONTIC BRACKETS - SELF LIGATING - CLEAR</t>
  </si>
  <si>
    <t>60</t>
  </si>
  <si>
    <t>20.02</t>
  </si>
  <si>
    <t>Degudent H</t>
  </si>
  <si>
    <t>1051</t>
  </si>
  <si>
    <t>Peri Pak</t>
  </si>
  <si>
    <t>PP53</t>
  </si>
  <si>
    <t>Private Label Instrument Mirror Defogger</t>
  </si>
  <si>
    <t>PI52C</t>
  </si>
  <si>
    <t>PI5270</t>
  </si>
  <si>
    <t>ORTHODONTIC BRACKETS - SELF LIGATING - METAL</t>
  </si>
  <si>
    <t>61</t>
  </si>
  <si>
    <t>Temporary Crown</t>
  </si>
  <si>
    <t>20.03</t>
  </si>
  <si>
    <t>Degudent LTG</t>
  </si>
  <si>
    <t>1052</t>
  </si>
  <si>
    <t>PP54</t>
  </si>
  <si>
    <t>Private Label Orange Solvent</t>
  </si>
  <si>
    <t>PI52D</t>
  </si>
  <si>
    <t>PI5280</t>
  </si>
  <si>
    <t>MATERIALISE PRODUCTS</t>
  </si>
  <si>
    <t>62</t>
  </si>
  <si>
    <t>Eclipse - Misc</t>
  </si>
  <si>
    <t>20.04</t>
  </si>
  <si>
    <t>Degudent U</t>
  </si>
  <si>
    <t>1053</t>
  </si>
  <si>
    <t>PP55</t>
  </si>
  <si>
    <t>Private Label Instrument Cleaning Solutions</t>
  </si>
  <si>
    <t>PI52E</t>
  </si>
  <si>
    <t>PI5290</t>
  </si>
  <si>
    <t>ENDODONTIC - LASER TIPS</t>
  </si>
  <si>
    <t>63</t>
  </si>
  <si>
    <t>Calamus and Dental Consumables</t>
  </si>
  <si>
    <t>21.01</t>
  </si>
  <si>
    <t>Degudent U 94</t>
  </si>
  <si>
    <t>1054</t>
  </si>
  <si>
    <t>PP61</t>
  </si>
  <si>
    <t>Com-Fit</t>
  </si>
  <si>
    <t>PI611</t>
  </si>
  <si>
    <t>PI52A0</t>
  </si>
  <si>
    <t>ENDODONTIC - LASERS</t>
  </si>
  <si>
    <t>64</t>
  </si>
  <si>
    <t>Gutta Percha Points</t>
  </si>
  <si>
    <t>21.02</t>
  </si>
  <si>
    <t>Degudor</t>
  </si>
  <si>
    <t>1055</t>
  </si>
  <si>
    <t>PP62</t>
  </si>
  <si>
    <t>Latex</t>
  </si>
  <si>
    <t>PI621</t>
  </si>
  <si>
    <t>PI52B0</t>
  </si>
  <si>
    <t>SURGERY</t>
  </si>
  <si>
    <t>65</t>
  </si>
  <si>
    <t>Paper Points</t>
  </si>
  <si>
    <t>21.03</t>
  </si>
  <si>
    <t>Cercon Heat Plus</t>
  </si>
  <si>
    <t>1056</t>
  </si>
  <si>
    <t>PP63</t>
  </si>
  <si>
    <t>Nitrile</t>
  </si>
  <si>
    <t>PI622</t>
  </si>
  <si>
    <t>PI52C0</t>
  </si>
  <si>
    <t>Bowel Management</t>
  </si>
  <si>
    <t>66</t>
  </si>
  <si>
    <t>Carrier Based</t>
  </si>
  <si>
    <t>21.04</t>
  </si>
  <si>
    <t>Deguform</t>
  </si>
  <si>
    <t>1057</t>
  </si>
  <si>
    <t>Crescent Props</t>
  </si>
  <si>
    <t>PP71</t>
  </si>
  <si>
    <t>PI630</t>
  </si>
  <si>
    <t>PI52D0</t>
  </si>
  <si>
    <t>21.05</t>
  </si>
  <si>
    <t>Degulight</t>
  </si>
  <si>
    <t>1058</t>
  </si>
  <si>
    <t>EZ-Prop</t>
  </si>
  <si>
    <t>PP72</t>
  </si>
  <si>
    <t>Sporox</t>
  </si>
  <si>
    <t>PI711</t>
  </si>
  <si>
    <t>PI52E0</t>
  </si>
  <si>
    <t>Rubber Dam</t>
  </si>
  <si>
    <t>22.01</t>
  </si>
  <si>
    <t>Degulor C</t>
  </si>
  <si>
    <t>1059</t>
  </si>
  <si>
    <t>Interra Equipment</t>
  </si>
  <si>
    <t>PP81</t>
  </si>
  <si>
    <t>PI720</t>
  </si>
  <si>
    <t>PI6110</t>
  </si>
  <si>
    <t>Rubber Dam Clamps, Forceps &amp; Punches</t>
  </si>
  <si>
    <t>22.02</t>
  </si>
  <si>
    <t>Burs, Steel</t>
  </si>
  <si>
    <t>Interra Consumable Material</t>
  </si>
  <si>
    <t>PP82</t>
  </si>
  <si>
    <t>AssurePlus</t>
  </si>
  <si>
    <t>PI731</t>
  </si>
  <si>
    <t>Safemix - Latex</t>
  </si>
  <si>
    <t>PI6211</t>
  </si>
  <si>
    <t>Conventional Matrix Bands</t>
  </si>
  <si>
    <t>22.03</t>
  </si>
  <si>
    <t>Degulor M</t>
  </si>
  <si>
    <t>1060</t>
  </si>
  <si>
    <t>PP90</t>
  </si>
  <si>
    <t>PeelPro</t>
  </si>
  <si>
    <t>PI732</t>
  </si>
  <si>
    <t>Safemix - Nitrile</t>
  </si>
  <si>
    <t>PI6221</t>
  </si>
  <si>
    <t>Contoured Matrix Bands</t>
  </si>
  <si>
    <t>22.04</t>
  </si>
  <si>
    <t>Degulor MO</t>
  </si>
  <si>
    <t>1061</t>
  </si>
  <si>
    <t>PPA0</t>
  </si>
  <si>
    <t>Zeta roll</t>
  </si>
  <si>
    <t>PI733</t>
  </si>
  <si>
    <t>PI6300</t>
  </si>
  <si>
    <t>Accessories - Misc</t>
  </si>
  <si>
    <t>22.05</t>
  </si>
  <si>
    <t>Degulor NF IV</t>
  </si>
  <si>
    <t>1062</t>
  </si>
  <si>
    <t>PPC0</t>
  </si>
  <si>
    <t>Lysol</t>
  </si>
  <si>
    <t>PI811</t>
  </si>
  <si>
    <t>PI7110</t>
  </si>
  <si>
    <t>23.01</t>
  </si>
  <si>
    <t>Degulor S</t>
  </si>
  <si>
    <t>1063</t>
  </si>
  <si>
    <t>PPX0</t>
  </si>
  <si>
    <t>Zeta 3 Soft - Soft Classic</t>
  </si>
  <si>
    <t>PI812</t>
  </si>
  <si>
    <t>PI7200</t>
  </si>
  <si>
    <t>Sprays</t>
  </si>
  <si>
    <t>23.02</t>
  </si>
  <si>
    <t>Degulor-Lot 1</t>
  </si>
  <si>
    <t>1064</t>
  </si>
  <si>
    <t>PPY0</t>
  </si>
  <si>
    <t>Zeta 3 Ultra</t>
  </si>
  <si>
    <t>PI813</t>
  </si>
  <si>
    <t>PI7310</t>
  </si>
  <si>
    <t>Towelettes</t>
  </si>
  <si>
    <t>23.03</t>
  </si>
  <si>
    <t>Degulor-Lot 2</t>
  </si>
  <si>
    <t>1065</t>
  </si>
  <si>
    <t>PPZ0</t>
  </si>
  <si>
    <t>Zeta 3 Foam</t>
  </si>
  <si>
    <t>PI814</t>
  </si>
  <si>
    <t>PI7320</t>
  </si>
  <si>
    <t>Soaps, Hand Cream, etc.</t>
  </si>
  <si>
    <t>23.04</t>
  </si>
  <si>
    <t>Degunorm</t>
  </si>
  <si>
    <t>1067</t>
  </si>
  <si>
    <t>Arms &amp; Rings</t>
  </si>
  <si>
    <t>PS11</t>
  </si>
  <si>
    <t>Zeta 4 Wash</t>
  </si>
  <si>
    <t>PI815</t>
  </si>
  <si>
    <t>PI7330</t>
  </si>
  <si>
    <t>Sterilizing Equipment</t>
  </si>
  <si>
    <t>23.05</t>
  </si>
  <si>
    <t>Degunorm Eco</t>
  </si>
  <si>
    <t>1068</t>
  </si>
  <si>
    <t>PS12</t>
  </si>
  <si>
    <t>Volo</t>
  </si>
  <si>
    <t>PI821</t>
  </si>
  <si>
    <t>PI8110</t>
  </si>
  <si>
    <t>Disinfectants</t>
  </si>
  <si>
    <t>23.06</t>
  </si>
  <si>
    <t>Degunorm Logic</t>
  </si>
  <si>
    <t>1069</t>
  </si>
  <si>
    <t>Film/PSP Holders</t>
  </si>
  <si>
    <t>PS13</t>
  </si>
  <si>
    <t>Zeta 3 Wipes TOTAL</t>
  </si>
  <si>
    <t>PI822</t>
  </si>
  <si>
    <t>PI8120</t>
  </si>
  <si>
    <t>23.07</t>
  </si>
  <si>
    <t>Carbide Burs</t>
  </si>
  <si>
    <t>PS14</t>
  </si>
  <si>
    <t>Zeta 3 Wipes</t>
  </si>
  <si>
    <t>PI823</t>
  </si>
  <si>
    <t>PI8130</t>
  </si>
  <si>
    <t>23.08</t>
  </si>
  <si>
    <t>Degunorm Pur</t>
  </si>
  <si>
    <t>1070</t>
  </si>
  <si>
    <t>Radiation Protection</t>
  </si>
  <si>
    <t>PS15</t>
  </si>
  <si>
    <t>Zeta 3 Wipes POP-UP</t>
  </si>
  <si>
    <t>PI824</t>
  </si>
  <si>
    <t>PI8140</t>
  </si>
  <si>
    <t>Dental Suspension Polymers</t>
  </si>
  <si>
    <t>24.01</t>
  </si>
  <si>
    <t>Degunorm Supra</t>
  </si>
  <si>
    <t>1071</t>
  </si>
  <si>
    <t>Sensor Covers</t>
  </si>
  <si>
    <t>PS16</t>
  </si>
  <si>
    <t>Zeta 7 Solution</t>
  </si>
  <si>
    <t>PI911</t>
  </si>
  <si>
    <t>PI8150</t>
  </si>
  <si>
    <t>Industrial Suspension Polymers</t>
  </si>
  <si>
    <t>24.02</t>
  </si>
  <si>
    <t>Degunorm-Lot 880</t>
  </si>
  <si>
    <t>1072</t>
  </si>
  <si>
    <t>PS17</t>
  </si>
  <si>
    <t>PIX00</t>
  </si>
  <si>
    <t>PI8210</t>
  </si>
  <si>
    <t>25.01</t>
  </si>
  <si>
    <t>Degupal G</t>
  </si>
  <si>
    <t>1073</t>
  </si>
  <si>
    <t>PS18</t>
  </si>
  <si>
    <t>PIY00</t>
  </si>
  <si>
    <t>PI8220</t>
  </si>
  <si>
    <t>25.02</t>
  </si>
  <si>
    <t>Degussa Impression Trays</t>
  </si>
  <si>
    <t>1075</t>
  </si>
  <si>
    <t>Table Top Units</t>
  </si>
  <si>
    <t>PS21</t>
  </si>
  <si>
    <t>PIZ00</t>
  </si>
  <si>
    <t>PI8230</t>
  </si>
  <si>
    <t>25.03</t>
  </si>
  <si>
    <t>Degussa Solders</t>
  </si>
  <si>
    <t>1076</t>
  </si>
  <si>
    <t>Dispensing System</t>
  </si>
  <si>
    <t>PS22</t>
  </si>
  <si>
    <t>Accessories (grips, rings, dappen dish)</t>
  </si>
  <si>
    <t>PP111</t>
  </si>
  <si>
    <t>PI8240</t>
  </si>
  <si>
    <t>Laboratory Accessories</t>
  </si>
  <si>
    <t>25.04</t>
  </si>
  <si>
    <t>Degustar F</t>
  </si>
  <si>
    <t>1077</t>
  </si>
  <si>
    <t>Ultrasonic Handpieces</t>
  </si>
  <si>
    <t>PS23</t>
  </si>
  <si>
    <t>Paste</t>
  </si>
  <si>
    <t>PP112</t>
  </si>
  <si>
    <t>PI9110</t>
  </si>
  <si>
    <t>Other Prosthetic Parts</t>
  </si>
  <si>
    <t>25.05</t>
  </si>
  <si>
    <t>Degutan</t>
  </si>
  <si>
    <t>1078</t>
  </si>
  <si>
    <t>Integrated Units</t>
  </si>
  <si>
    <t>PS24</t>
  </si>
  <si>
    <t>REBATE - NUPRO</t>
  </si>
  <si>
    <t>PP11R</t>
  </si>
  <si>
    <t>PIX000</t>
  </si>
  <si>
    <t>Guided Surgery</t>
  </si>
  <si>
    <t>25.06</t>
  </si>
  <si>
    <t>Deguvest</t>
  </si>
  <si>
    <t>1079</t>
  </si>
  <si>
    <t>HardGrip 30K</t>
  </si>
  <si>
    <t>PS31</t>
  </si>
  <si>
    <t>Nupro Freedom</t>
  </si>
  <si>
    <t>PP121</t>
  </si>
  <si>
    <t>PIY000</t>
  </si>
  <si>
    <t>Others</t>
  </si>
  <si>
    <t>25.07</t>
  </si>
  <si>
    <t>VOLO Disinfectant Clearning Products</t>
  </si>
  <si>
    <t>FitGrip 30K</t>
  </si>
  <si>
    <t>PS32</t>
  </si>
  <si>
    <t>Nupro Revolv</t>
  </si>
  <si>
    <t>PP122</t>
  </si>
  <si>
    <t>PIZ000</t>
  </si>
  <si>
    <t>Compartis - Abutments</t>
  </si>
  <si>
    <t>25.08</t>
  </si>
  <si>
    <t>Dentomat Compact</t>
  </si>
  <si>
    <t>1080</t>
  </si>
  <si>
    <t>SLI/TFI 30K</t>
  </si>
  <si>
    <t>PS33</t>
  </si>
  <si>
    <t>Upgrade</t>
  </si>
  <si>
    <t>PP123</t>
  </si>
  <si>
    <t>PP1110</t>
  </si>
  <si>
    <t>High Speed</t>
  </si>
  <si>
    <t>26.01</t>
  </si>
  <si>
    <t>Denture Resin</t>
  </si>
  <si>
    <t>1081</t>
  </si>
  <si>
    <t>25K</t>
  </si>
  <si>
    <t>PS34</t>
  </si>
  <si>
    <t>Private Label Prophy Angles</t>
  </si>
  <si>
    <t>PP124</t>
  </si>
  <si>
    <t>Nupro Extra Care</t>
  </si>
  <si>
    <t>PP1121</t>
  </si>
  <si>
    <t>Low Speed &amp; Attachments</t>
  </si>
  <si>
    <t>26.02</t>
  </si>
  <si>
    <t>Deva 4/Deva M</t>
  </si>
  <si>
    <t>1082</t>
  </si>
  <si>
    <t>Bellissima</t>
  </si>
  <si>
    <t>PS35</t>
  </si>
  <si>
    <t>REBATE - DPA</t>
  </si>
  <si>
    <t>PP12R</t>
  </si>
  <si>
    <t>Nupro Classic</t>
  </si>
  <si>
    <t>PP1122</t>
  </si>
  <si>
    <t>Light Sources &amp; Hoses</t>
  </si>
  <si>
    <t>26.03</t>
  </si>
  <si>
    <t>DG 88</t>
  </si>
  <si>
    <t>1083</t>
  </si>
  <si>
    <t>Diamondcoat</t>
  </si>
  <si>
    <t>PS36</t>
  </si>
  <si>
    <t>Prophy Cups</t>
  </si>
  <si>
    <t>PP131</t>
  </si>
  <si>
    <t>Zircate</t>
  </si>
  <si>
    <t>PP1123</t>
  </si>
  <si>
    <t>Lubricants</t>
  </si>
  <si>
    <t>26.04</t>
  </si>
  <si>
    <t>DPHF</t>
  </si>
  <si>
    <t>1084</t>
  </si>
  <si>
    <t>SofTip Implant</t>
  </si>
  <si>
    <t>PS37</t>
  </si>
  <si>
    <t>Prophy Brushes</t>
  </si>
  <si>
    <t>PP132</t>
  </si>
  <si>
    <t>Topex Paste</t>
  </si>
  <si>
    <t>PP1124</t>
  </si>
  <si>
    <t>26.05</t>
  </si>
  <si>
    <t>Duceragold</t>
  </si>
  <si>
    <t>1085</t>
  </si>
  <si>
    <t>Air Polishing Units</t>
  </si>
  <si>
    <t>PS41</t>
  </si>
  <si>
    <t>REBATE - CRESCENT</t>
  </si>
  <si>
    <t>PP13R</t>
  </si>
  <si>
    <t>Private Label Prophy Paste</t>
  </si>
  <si>
    <t>PP1125</t>
  </si>
  <si>
    <t>28.01</t>
  </si>
  <si>
    <t>Conus Gold Bath</t>
  </si>
  <si>
    <t>1086</t>
  </si>
  <si>
    <t>Air Polishing Powders</t>
  </si>
  <si>
    <t>PS42</t>
  </si>
  <si>
    <t>Air</t>
  </si>
  <si>
    <t>PP141</t>
  </si>
  <si>
    <t>PP11R0</t>
  </si>
  <si>
    <t>Film Holders</t>
  </si>
  <si>
    <t>28.02</t>
  </si>
  <si>
    <t>Duceram</t>
  </si>
  <si>
    <t>1087</t>
  </si>
  <si>
    <t>Air Polishing Other</t>
  </si>
  <si>
    <t>PS43</t>
  </si>
  <si>
    <t>Cordless</t>
  </si>
  <si>
    <t>PP142</t>
  </si>
  <si>
    <t>PP1210</t>
  </si>
  <si>
    <t>Viewers, Duplicators, Darkrooms</t>
  </si>
  <si>
    <t>28.03</t>
  </si>
  <si>
    <t>Duceram LFC</t>
  </si>
  <si>
    <t>1088</t>
  </si>
  <si>
    <t>Air Polishing Handpieces</t>
  </si>
  <si>
    <t>PS44</t>
  </si>
  <si>
    <t>Durashield Clear</t>
  </si>
  <si>
    <t>PP211</t>
  </si>
  <si>
    <t>PP1220</t>
  </si>
  <si>
    <t>DXTTR X-Ray Trainers</t>
  </si>
  <si>
    <t>28.04</t>
  </si>
  <si>
    <t>Duceram Plus</t>
  </si>
  <si>
    <t>1089</t>
  </si>
  <si>
    <t>Scaling Gel</t>
  </si>
  <si>
    <t>PS52</t>
  </si>
  <si>
    <t>Durashield Classic</t>
  </si>
  <si>
    <t>PP212</t>
  </si>
  <si>
    <t>PP1230</t>
  </si>
  <si>
    <t>28.05</t>
  </si>
  <si>
    <t>Cavitron Select SPS</t>
  </si>
  <si>
    <t>Artio</t>
  </si>
  <si>
    <t>PS61</t>
  </si>
  <si>
    <t>Nupro White Varnish</t>
  </si>
  <si>
    <t>PP213</t>
  </si>
  <si>
    <t>PP1240</t>
  </si>
  <si>
    <t>X-Ray Processors</t>
  </si>
  <si>
    <t>28.06</t>
  </si>
  <si>
    <t>Duralloy S</t>
  </si>
  <si>
    <t>1090</t>
  </si>
  <si>
    <t>Lustra</t>
  </si>
  <si>
    <t>PS62</t>
  </si>
  <si>
    <t>REBATE - VARNISH</t>
  </si>
  <si>
    <t>PP21R</t>
  </si>
  <si>
    <t>PP12R0</t>
  </si>
  <si>
    <t>28.07</t>
  </si>
  <si>
    <t>DWL-Lot 801</t>
  </si>
  <si>
    <t>1091</t>
  </si>
  <si>
    <t>Flexichange</t>
  </si>
  <si>
    <t>PS63</t>
  </si>
  <si>
    <t>Nupro Foam</t>
  </si>
  <si>
    <t>PP221</t>
  </si>
  <si>
    <t>Crescent Cups</t>
  </si>
  <si>
    <t>PP1311</t>
  </si>
  <si>
    <t>28.08</t>
  </si>
  <si>
    <t>Encore</t>
  </si>
  <si>
    <t>1092</t>
  </si>
  <si>
    <t>Mirrors</t>
  </si>
  <si>
    <t>PS64</t>
  </si>
  <si>
    <t>Topex Foam</t>
  </si>
  <si>
    <t>PP222</t>
  </si>
  <si>
    <t>Crescent Brushes</t>
  </si>
  <si>
    <t>PP1321</t>
  </si>
  <si>
    <t>Tissue Grafting Materials</t>
  </si>
  <si>
    <t>29.01</t>
  </si>
  <si>
    <t>Etch &amp; Prime</t>
  </si>
  <si>
    <t>1093</t>
  </si>
  <si>
    <t>Hinged Instruments</t>
  </si>
  <si>
    <t>PS65</t>
  </si>
  <si>
    <t>Private Label Fluoride Foam</t>
  </si>
  <si>
    <t>PP223</t>
  </si>
  <si>
    <t>PP13R0</t>
  </si>
  <si>
    <t>Bone Grafting Materials</t>
  </si>
  <si>
    <t>29.02</t>
  </si>
  <si>
    <t>F3</t>
  </si>
  <si>
    <t>1094</t>
  </si>
  <si>
    <t>Spatulas</t>
  </si>
  <si>
    <t>PS66</t>
  </si>
  <si>
    <t>Nupro Rinse</t>
  </si>
  <si>
    <t>PP231</t>
  </si>
  <si>
    <t>PP1411</t>
  </si>
  <si>
    <t>HA Plasma-Fed Coating Materials</t>
  </si>
  <si>
    <t>29.03</t>
  </si>
  <si>
    <t>Fraesgeraet F 3 / F 4</t>
  </si>
  <si>
    <t>1095</t>
  </si>
  <si>
    <t>Excavators</t>
  </si>
  <si>
    <t>PS67</t>
  </si>
  <si>
    <t>Topex Rinse</t>
  </si>
  <si>
    <t>PP232</t>
  </si>
  <si>
    <t>REBATE - RDH HANDPIECE</t>
  </si>
  <si>
    <t>PP141R</t>
  </si>
  <si>
    <t>P15 Enhanced Bone Graphs</t>
  </si>
  <si>
    <t>29.04</t>
  </si>
  <si>
    <t>Isolit</t>
  </si>
  <si>
    <t>1096</t>
  </si>
  <si>
    <t>Plastic Filling</t>
  </si>
  <si>
    <t>PS68</t>
  </si>
  <si>
    <t>Nupro Gel/Oral</t>
  </si>
  <si>
    <t>PP241</t>
  </si>
  <si>
    <t>Freedom Handpieces</t>
  </si>
  <si>
    <t>PP1421</t>
  </si>
  <si>
    <t>29.05</t>
  </si>
  <si>
    <t>Galvano Liquid</t>
  </si>
  <si>
    <t>1098</t>
  </si>
  <si>
    <t>Other Instruments</t>
  </si>
  <si>
    <t>PS69</t>
  </si>
  <si>
    <t>Topex Gel/Oral</t>
  </si>
  <si>
    <t>PP242</t>
  </si>
  <si>
    <t>REBATE - Freedom Handpieces</t>
  </si>
  <si>
    <t>PP142R</t>
  </si>
  <si>
    <t>30.01</t>
  </si>
  <si>
    <t>Micro-S. Compass</t>
  </si>
  <si>
    <t>1099</t>
  </si>
  <si>
    <t>PSX0</t>
  </si>
  <si>
    <t>PP243</t>
  </si>
  <si>
    <t>PP2110</t>
  </si>
  <si>
    <t>Syringes &amp; Needles</t>
  </si>
  <si>
    <t>30.02</t>
  </si>
  <si>
    <t>Bobcat Pro</t>
  </si>
  <si>
    <t>PSY0</t>
  </si>
  <si>
    <t>Private Label Fluoride Gel</t>
  </si>
  <si>
    <t>PP244</t>
  </si>
  <si>
    <t>PP2120</t>
  </si>
  <si>
    <t>Anesthetics &amp; Syringes/Needles - Misc</t>
  </si>
  <si>
    <t>30.03</t>
  </si>
  <si>
    <t>Minerva</t>
  </si>
  <si>
    <t>1102</t>
  </si>
  <si>
    <t>PSZ0</t>
  </si>
  <si>
    <t>REBATE - ALL SOLUTIONS</t>
  </si>
  <si>
    <t>PP24R</t>
  </si>
  <si>
    <t>PP2130</t>
  </si>
  <si>
    <t>Triad Equipment</t>
  </si>
  <si>
    <t>31.01</t>
  </si>
  <si>
    <t>Model Repair</t>
  </si>
  <si>
    <t>1104</t>
  </si>
  <si>
    <t>PX00</t>
  </si>
  <si>
    <t>PP250</t>
  </si>
  <si>
    <t>PP21R0</t>
  </si>
  <si>
    <t>Triad Material</t>
  </si>
  <si>
    <t>31.02</t>
  </si>
  <si>
    <t>Multi-con</t>
  </si>
  <si>
    <t>1106</t>
  </si>
  <si>
    <t>Private Label Fluoride Trays</t>
  </si>
  <si>
    <t>PP251</t>
  </si>
  <si>
    <t>PP2210</t>
  </si>
  <si>
    <t>Other Ortho Products</t>
  </si>
  <si>
    <t>32.01</t>
  </si>
  <si>
    <t>Multi-soft</t>
  </si>
  <si>
    <t>1107</t>
  </si>
  <si>
    <t>PP310</t>
  </si>
  <si>
    <t>PP2220</t>
  </si>
  <si>
    <t>34.01</t>
  </si>
  <si>
    <t>Multivac Compact</t>
  </si>
  <si>
    <t>1108</t>
  </si>
  <si>
    <t>REBATE - DELTON</t>
  </si>
  <si>
    <t>PP31R</t>
  </si>
  <si>
    <t>PP2230</t>
  </si>
  <si>
    <t>Duplicating Material</t>
  </si>
  <si>
    <t>34.02</t>
  </si>
  <si>
    <t>Mushprint</t>
  </si>
  <si>
    <t>1109</t>
  </si>
  <si>
    <t>Dentin Sealant</t>
  </si>
  <si>
    <t>PP320</t>
  </si>
  <si>
    <t>PP2310</t>
  </si>
  <si>
    <t>Investments</t>
  </si>
  <si>
    <t>34.03</t>
  </si>
  <si>
    <t>Cavitron - Other</t>
  </si>
  <si>
    <t>PP330</t>
  </si>
  <si>
    <t>PP2320</t>
  </si>
  <si>
    <t>Waxing</t>
  </si>
  <si>
    <t>34.04</t>
  </si>
  <si>
    <t>Neacid-Beizg.</t>
  </si>
  <si>
    <t>1110</t>
  </si>
  <si>
    <t>PP340</t>
  </si>
  <si>
    <t>PP2410</t>
  </si>
  <si>
    <t>Casting</t>
  </si>
  <si>
    <t>34.05</t>
  </si>
  <si>
    <t>Ceramco 7 Furnace</t>
  </si>
  <si>
    <t>1111</t>
  </si>
  <si>
    <t>PP410</t>
  </si>
  <si>
    <t>PP2420</t>
  </si>
  <si>
    <t>Finishing</t>
  </si>
  <si>
    <t>34.06</t>
  </si>
  <si>
    <t>New Sunstone Lam</t>
  </si>
  <si>
    <t>1112</t>
  </si>
  <si>
    <t>REBATE - TOOTH WHITENER</t>
  </si>
  <si>
    <t>PP41R</t>
  </si>
  <si>
    <t>PP2430</t>
  </si>
  <si>
    <t>34.07</t>
  </si>
  <si>
    <t>Ney-Oro B-20</t>
  </si>
  <si>
    <t>1113</t>
  </si>
  <si>
    <t>PP420</t>
  </si>
  <si>
    <t>PP2440</t>
  </si>
  <si>
    <t>34.08</t>
  </si>
  <si>
    <t>Option</t>
  </si>
  <si>
    <t>1114</t>
  </si>
  <si>
    <t>PP510</t>
  </si>
  <si>
    <t>PP24R0</t>
  </si>
  <si>
    <t>PM Alloys</t>
  </si>
  <si>
    <t>35.01</t>
  </si>
  <si>
    <t>Optivest</t>
  </si>
  <si>
    <t>1115</t>
  </si>
  <si>
    <t>PP520</t>
  </si>
  <si>
    <t>PP2500</t>
  </si>
  <si>
    <t>Intrinsic PM</t>
  </si>
  <si>
    <t>35.02</t>
  </si>
  <si>
    <t>Orion</t>
  </si>
  <si>
    <t>1116</t>
  </si>
  <si>
    <t>PP530</t>
  </si>
  <si>
    <t>PP2510</t>
  </si>
  <si>
    <t>Refinery</t>
  </si>
  <si>
    <t>35.03</t>
  </si>
  <si>
    <t>Oro B-2</t>
  </si>
  <si>
    <t>1117</t>
  </si>
  <si>
    <t>PP540</t>
  </si>
  <si>
    <t>PP3100</t>
  </si>
  <si>
    <t>Zirconium Oxide</t>
  </si>
  <si>
    <t>37.01</t>
  </si>
  <si>
    <t>Ovation</t>
  </si>
  <si>
    <t>1119</t>
  </si>
  <si>
    <t>PP550</t>
  </si>
  <si>
    <t>PP31R0</t>
  </si>
  <si>
    <t>Non Precious Metal</t>
  </si>
  <si>
    <t>37.02</t>
  </si>
  <si>
    <t>Ceramicolor</t>
  </si>
  <si>
    <t>PP611</t>
  </si>
  <si>
    <t>PP3200</t>
  </si>
  <si>
    <t>Titanium</t>
  </si>
  <si>
    <t>37.03</t>
  </si>
  <si>
    <t>Palliag M</t>
  </si>
  <si>
    <t>1120</t>
  </si>
  <si>
    <t>PP612</t>
  </si>
  <si>
    <t>PP3300</t>
  </si>
  <si>
    <t>Compartis Elephant</t>
  </si>
  <si>
    <t>37.04</t>
  </si>
  <si>
    <t>Pallium</t>
  </si>
  <si>
    <t>1121</t>
  </si>
  <si>
    <t>PP621</t>
  </si>
  <si>
    <t>PP3400</t>
  </si>
  <si>
    <t>Implant Bridges</t>
  </si>
  <si>
    <t>37.05</t>
  </si>
  <si>
    <t>Paratop12 Multi</t>
  </si>
  <si>
    <t>1122</t>
  </si>
  <si>
    <t>PP631</t>
  </si>
  <si>
    <t>PP4100</t>
  </si>
  <si>
    <t>Compartis Abutments</t>
  </si>
  <si>
    <t>37.06</t>
  </si>
  <si>
    <t>PC Material</t>
  </si>
  <si>
    <t>1123</t>
  </si>
  <si>
    <t>PP710</t>
  </si>
  <si>
    <t>PP41R0</t>
  </si>
  <si>
    <t>Compartis Plastics</t>
  </si>
  <si>
    <t>37.09</t>
  </si>
  <si>
    <t>PC Pellet</t>
  </si>
  <si>
    <t>1124</t>
  </si>
  <si>
    <t>PP720</t>
  </si>
  <si>
    <t>PP4200</t>
  </si>
  <si>
    <t>Composite Curing Lights (moved from 3.1.2)</t>
  </si>
  <si>
    <t>39.01</t>
  </si>
  <si>
    <t>PC Preform</t>
  </si>
  <si>
    <t>1125</t>
  </si>
  <si>
    <t>PP810</t>
  </si>
  <si>
    <t>PP5100</t>
  </si>
  <si>
    <t>Mixers / Amalgamators (moved from 3.1.4)</t>
  </si>
  <si>
    <t>39.02</t>
  </si>
  <si>
    <t>Polycarbonate Crown</t>
  </si>
  <si>
    <t>1127</t>
  </si>
  <si>
    <t>PP820</t>
  </si>
  <si>
    <t>Nupro® Chlorhexidine Gluconate 0.12% Oral Rinse</t>
  </si>
  <si>
    <t>PP5101</t>
  </si>
  <si>
    <t>Equipment - Restorative - Misc</t>
  </si>
  <si>
    <t>39.03</t>
  </si>
  <si>
    <t>Pors-On 4</t>
  </si>
  <si>
    <t>1128</t>
  </si>
  <si>
    <t>PP900</t>
  </si>
  <si>
    <t>PP5200</t>
  </si>
  <si>
    <t>Filings</t>
  </si>
  <si>
    <t>4.01</t>
  </si>
  <si>
    <t>Soft CoCr Alloy</t>
  </si>
  <si>
    <t>1129</t>
  </si>
  <si>
    <t>PPA00</t>
  </si>
  <si>
    <t>PP5300</t>
  </si>
  <si>
    <t>Pellets</t>
  </si>
  <si>
    <t>4.02</t>
  </si>
  <si>
    <t>Cavitron Select</t>
  </si>
  <si>
    <t>PPC00</t>
  </si>
  <si>
    <t>PP5400</t>
  </si>
  <si>
    <t>Capsules</t>
  </si>
  <si>
    <t>4.03</t>
  </si>
  <si>
    <t>Prestomat</t>
  </si>
  <si>
    <t>1130</t>
  </si>
  <si>
    <t>REBATE - DIAGNOSTICS</t>
  </si>
  <si>
    <t>PPC0R</t>
  </si>
  <si>
    <t>PP5500</t>
  </si>
  <si>
    <t>4.04</t>
  </si>
  <si>
    <t>S Ag-Alloy</t>
  </si>
  <si>
    <t>1131</t>
  </si>
  <si>
    <t>PPX00</t>
  </si>
  <si>
    <t>PP6110</t>
  </si>
  <si>
    <t>Scalers and Polishers (moved from 3.1.1)</t>
  </si>
  <si>
    <t>40.01</t>
  </si>
  <si>
    <t>S Au-Alloy</t>
  </si>
  <si>
    <t>1132</t>
  </si>
  <si>
    <t>PPY00</t>
  </si>
  <si>
    <t>PP6121</t>
  </si>
  <si>
    <t>Diagnostics</t>
  </si>
  <si>
    <t>40.02</t>
  </si>
  <si>
    <t>San Rock</t>
  </si>
  <si>
    <t>1133</t>
  </si>
  <si>
    <t>PPZ00</t>
  </si>
  <si>
    <t>PP6122</t>
  </si>
  <si>
    <t>Equipment - Preventive - Misc</t>
  </si>
  <si>
    <t>40.03</t>
  </si>
  <si>
    <t>Saniment D</t>
  </si>
  <si>
    <t>1134</t>
  </si>
  <si>
    <t>PS110</t>
  </si>
  <si>
    <t>PP6210</t>
  </si>
  <si>
    <t>Furnaces</t>
  </si>
  <si>
    <t>41.01</t>
  </si>
  <si>
    <t>S-CO Bar/Wire</t>
  </si>
  <si>
    <t>1135</t>
  </si>
  <si>
    <t>PS120</t>
  </si>
  <si>
    <t>PP6310</t>
  </si>
  <si>
    <t>Resin Curing Units &amp; Ovens</t>
  </si>
  <si>
    <t>41.02</t>
  </si>
  <si>
    <t>S-CO Clasp Wire</t>
  </si>
  <si>
    <t>1136</t>
  </si>
  <si>
    <t>REBATE - DXTTR</t>
  </si>
  <si>
    <t>PS12R</t>
  </si>
  <si>
    <t>PP7100</t>
  </si>
  <si>
    <t>DeguDent Machinery</t>
  </si>
  <si>
    <t>41.03</t>
  </si>
  <si>
    <t>SMG-CF</t>
  </si>
  <si>
    <t>1138</t>
  </si>
  <si>
    <t>Autoclavable Film/PSP Holders</t>
  </si>
  <si>
    <t>PS131</t>
  </si>
  <si>
    <t>PP7200</t>
  </si>
  <si>
    <t>Zhermack</t>
  </si>
  <si>
    <t>41.04</t>
  </si>
  <si>
    <t>Disposable Film/PSP Holders</t>
  </si>
  <si>
    <t>PS132</t>
  </si>
  <si>
    <t>PP8100</t>
  </si>
  <si>
    <t>Equipment Implant</t>
  </si>
  <si>
    <t>42.01</t>
  </si>
  <si>
    <t>SNK Screw-Post</t>
  </si>
  <si>
    <t>1140</t>
  </si>
  <si>
    <t>REBATE - ENVELOPES</t>
  </si>
  <si>
    <t>PS13R</t>
  </si>
  <si>
    <t>PP8200</t>
  </si>
  <si>
    <t>Cercon Equipment (moved from 36.1)</t>
  </si>
  <si>
    <t>43.01</t>
  </si>
  <si>
    <t>Special White</t>
  </si>
  <si>
    <t>1141</t>
  </si>
  <si>
    <t>PS141</t>
  </si>
  <si>
    <t>PP9000</t>
  </si>
  <si>
    <t>Tooth Shade Measuring Device</t>
  </si>
  <si>
    <t>43.02</t>
  </si>
  <si>
    <t>Stabilor G</t>
  </si>
  <si>
    <t>1142</t>
  </si>
  <si>
    <t>Notched/Die-Cut</t>
  </si>
  <si>
    <t>PS142</t>
  </si>
  <si>
    <t>PPA000</t>
  </si>
  <si>
    <t>Cercon Conumables</t>
  </si>
  <si>
    <t>44.01</t>
  </si>
  <si>
    <t>Stabilor LTG</t>
  </si>
  <si>
    <t>1144</t>
  </si>
  <si>
    <t>Open Window</t>
  </si>
  <si>
    <t>PS143</t>
  </si>
  <si>
    <t>PPC000</t>
  </si>
  <si>
    <t>Stainless Steel</t>
  </si>
  <si>
    <t>45.01</t>
  </si>
  <si>
    <t>Stabilor NF IV</t>
  </si>
  <si>
    <t>1145</t>
  </si>
  <si>
    <t>Pocket</t>
  </si>
  <si>
    <t>PS144</t>
  </si>
  <si>
    <t>PPC0R0</t>
  </si>
  <si>
    <t>NiTi</t>
  </si>
  <si>
    <t>45.02</t>
  </si>
  <si>
    <t>Standalloy</t>
  </si>
  <si>
    <t>1146</t>
  </si>
  <si>
    <t>Plastic</t>
  </si>
  <si>
    <t>PS145</t>
  </si>
  <si>
    <t>PPX000</t>
  </si>
  <si>
    <t>Endodontic Systems</t>
  </si>
  <si>
    <t>45.03</t>
  </si>
  <si>
    <t>Symbioceram</t>
  </si>
  <si>
    <t>1148</t>
  </si>
  <si>
    <t>REBATE - MOUNTS</t>
  </si>
  <si>
    <t>PS14R</t>
  </si>
  <si>
    <t>PPY000</t>
  </si>
  <si>
    <t>Endo Files - Other</t>
  </si>
  <si>
    <t>45.04</t>
  </si>
  <si>
    <t>Tosicon</t>
  </si>
  <si>
    <t>1149</t>
  </si>
  <si>
    <t>PS151</t>
  </si>
  <si>
    <t>PPZ000</t>
  </si>
  <si>
    <t>Alginates</t>
  </si>
  <si>
    <t>5.01</t>
  </si>
  <si>
    <t>PS152</t>
  </si>
  <si>
    <t>PS1100</t>
  </si>
  <si>
    <t>"A" Silicones</t>
  </si>
  <si>
    <t>5.02</t>
  </si>
  <si>
    <t>Tosicon Pastel</t>
  </si>
  <si>
    <t>1150</t>
  </si>
  <si>
    <t>Collimator</t>
  </si>
  <si>
    <t>PS153</t>
  </si>
  <si>
    <t>PS1200</t>
  </si>
  <si>
    <t>"C" Silicones</t>
  </si>
  <si>
    <t>5.03</t>
  </si>
  <si>
    <t>Ultima Gold</t>
  </si>
  <si>
    <t>1151</t>
  </si>
  <si>
    <t>REBATE - APRONS</t>
  </si>
  <si>
    <t>PS15R</t>
  </si>
  <si>
    <t>PS12R0</t>
  </si>
  <si>
    <t>Other Elastomeric</t>
  </si>
  <si>
    <t>5.04</t>
  </si>
  <si>
    <t>Ultima Lite</t>
  </si>
  <si>
    <t>1152</t>
  </si>
  <si>
    <t>PS160</t>
  </si>
  <si>
    <t>PS1310</t>
  </si>
  <si>
    <t>Bite Registration</t>
  </si>
  <si>
    <t>5.05</t>
  </si>
  <si>
    <t>Multisafe Single</t>
  </si>
  <si>
    <t>1153</t>
  </si>
  <si>
    <t>Autoclavable Sensor Holders</t>
  </si>
  <si>
    <t>PS171</t>
  </si>
  <si>
    <t>PS1320</t>
  </si>
  <si>
    <t>Polyether</t>
  </si>
  <si>
    <t>5.06</t>
  </si>
  <si>
    <t>Xeno Cem Plus</t>
  </si>
  <si>
    <t>1155</t>
  </si>
  <si>
    <t>Disposable Sensor Holders</t>
  </si>
  <si>
    <t>PS172</t>
  </si>
  <si>
    <t>PS13R0</t>
  </si>
  <si>
    <t>5.07</t>
  </si>
  <si>
    <t>Solaris Galvano System</t>
  </si>
  <si>
    <t>1157</t>
  </si>
  <si>
    <t>Darkrooms</t>
  </si>
  <si>
    <t>PS181</t>
  </si>
  <si>
    <t>PS1410</t>
  </si>
  <si>
    <t>Impression Trays</t>
  </si>
  <si>
    <t>5.08</t>
  </si>
  <si>
    <t>Duceragold KISS</t>
  </si>
  <si>
    <t>1158</t>
  </si>
  <si>
    <t>Duplicators</t>
  </si>
  <si>
    <t>PS182</t>
  </si>
  <si>
    <t>PS1420</t>
  </si>
  <si>
    <t>5.09</t>
  </si>
  <si>
    <t>Stabilor E</t>
  </si>
  <si>
    <t>1159</t>
  </si>
  <si>
    <t>Viewers</t>
  </si>
  <si>
    <t>PS183</t>
  </si>
  <si>
    <t>PS1430</t>
  </si>
  <si>
    <t>Bone Cement (moved from 18.2.1)</t>
  </si>
  <si>
    <t>51.01</t>
  </si>
  <si>
    <t>Diamond Burs</t>
  </si>
  <si>
    <t>WiggleBug</t>
  </si>
  <si>
    <t>PS184</t>
  </si>
  <si>
    <t>Paper</t>
  </si>
  <si>
    <t>PS1431</t>
  </si>
  <si>
    <t>Medical Maillefer</t>
  </si>
  <si>
    <t>51.02</t>
  </si>
  <si>
    <t>BiOcclus KISS</t>
  </si>
  <si>
    <t>1160</t>
  </si>
  <si>
    <t>REBATE - EQUIPMENT</t>
  </si>
  <si>
    <t>PS18R</t>
  </si>
  <si>
    <t>Vinyl</t>
  </si>
  <si>
    <t>PS1432</t>
  </si>
  <si>
    <t>Non Dental - Other</t>
  </si>
  <si>
    <t>51.03</t>
  </si>
  <si>
    <t>Duceram Plus KISS</t>
  </si>
  <si>
    <t>1161</t>
  </si>
  <si>
    <t>Packages</t>
  </si>
  <si>
    <t>PS211</t>
  </si>
  <si>
    <t>PS1440</t>
  </si>
  <si>
    <t>Ceramic Shell</t>
  </si>
  <si>
    <t>52.01</t>
  </si>
  <si>
    <t>Cercon Ceram KISS</t>
  </si>
  <si>
    <t>1162</t>
  </si>
  <si>
    <t>Jet-Plus</t>
  </si>
  <si>
    <t>PS212</t>
  </si>
  <si>
    <t>Clear</t>
  </si>
  <si>
    <t>PS1441</t>
  </si>
  <si>
    <t>Jewelry</t>
  </si>
  <si>
    <t>52.02</t>
  </si>
  <si>
    <t>Cergo KISS</t>
  </si>
  <si>
    <t>1163</t>
  </si>
  <si>
    <t>Plus</t>
  </si>
  <si>
    <t>PS213</t>
  </si>
  <si>
    <t>Masked</t>
  </si>
  <si>
    <t>PS1442</t>
  </si>
  <si>
    <t>Solid Mold</t>
  </si>
  <si>
    <t>52.03</t>
  </si>
  <si>
    <t>Cercon Ceram KISS Artist Kit</t>
  </si>
  <si>
    <t>1164</t>
  </si>
  <si>
    <t>Select SPS</t>
  </si>
  <si>
    <t>PS214</t>
  </si>
  <si>
    <t>PS1451</t>
  </si>
  <si>
    <t>Industrial Chemicals</t>
  </si>
  <si>
    <t>52.04</t>
  </si>
  <si>
    <t>Duceram KISS Artist Kit</t>
  </si>
  <si>
    <t>1165</t>
  </si>
  <si>
    <t>Bobcat 25K</t>
  </si>
  <si>
    <t>PS215</t>
  </si>
  <si>
    <t>PS1452</t>
  </si>
  <si>
    <t>Miscellaneous</t>
  </si>
  <si>
    <t>52.05</t>
  </si>
  <si>
    <t>Duceragold KISS Artist Kit</t>
  </si>
  <si>
    <t>1166</t>
  </si>
  <si>
    <t>Touch</t>
  </si>
  <si>
    <t>PS216</t>
  </si>
  <si>
    <t>PS14R0</t>
  </si>
  <si>
    <t>BioPure MTAD</t>
  </si>
  <si>
    <t>53.01</t>
  </si>
  <si>
    <t>Duceram KISS</t>
  </si>
  <si>
    <t>1169</t>
  </si>
  <si>
    <t>REBATE - SYSTEMS</t>
  </si>
  <si>
    <t>PS21R</t>
  </si>
  <si>
    <t>PS1511</t>
  </si>
  <si>
    <t>MTA</t>
  </si>
  <si>
    <t>54.01</t>
  </si>
  <si>
    <t>DualSelect</t>
  </si>
  <si>
    <t>PS221</t>
  </si>
  <si>
    <t>PS1512</t>
  </si>
  <si>
    <t>Pins and Posts</t>
  </si>
  <si>
    <t>54.02</t>
  </si>
  <si>
    <t>Starlight Ceram</t>
  </si>
  <si>
    <t>1171</t>
  </si>
  <si>
    <t>Steri-Mate</t>
  </si>
  <si>
    <t>PS231</t>
  </si>
  <si>
    <t>PS1520</t>
  </si>
  <si>
    <t>Other Endo</t>
  </si>
  <si>
    <t>54.03</t>
  </si>
  <si>
    <t>Starlight</t>
  </si>
  <si>
    <t>1172</t>
  </si>
  <si>
    <t>Built-In</t>
  </si>
  <si>
    <t>PS241</t>
  </si>
  <si>
    <t>PS1530</t>
  </si>
  <si>
    <t>Nerve Broaches</t>
  </si>
  <si>
    <t>54.04</t>
  </si>
  <si>
    <t>Cercon Eye/Cercon Scan</t>
  </si>
  <si>
    <t>1175</t>
  </si>
  <si>
    <t>A-Dec Built-In</t>
  </si>
  <si>
    <t>PS242</t>
  </si>
  <si>
    <t>PS15R0</t>
  </si>
  <si>
    <t>Composites - Self Cured</t>
  </si>
  <si>
    <t>6.01</t>
  </si>
  <si>
    <t>Sakura Interaction</t>
  </si>
  <si>
    <t>1176</t>
  </si>
  <si>
    <t>Surface Mount</t>
  </si>
  <si>
    <t>PS243</t>
  </si>
  <si>
    <t>PS1600</t>
  </si>
  <si>
    <t>Composites - Light Cured</t>
  </si>
  <si>
    <t>6.02</t>
  </si>
  <si>
    <t>Cercon Art</t>
  </si>
  <si>
    <t>1179</t>
  </si>
  <si>
    <t>Self Install</t>
  </si>
  <si>
    <t>PS244</t>
  </si>
  <si>
    <t>PS1710</t>
  </si>
  <si>
    <t>Unfilled Restorative Materials</t>
  </si>
  <si>
    <t>6.03</t>
  </si>
  <si>
    <t>Dycal Pressure Packs</t>
  </si>
  <si>
    <t>PS310</t>
  </si>
  <si>
    <t>PS1720</t>
  </si>
  <si>
    <t>Bonding Agents</t>
  </si>
  <si>
    <t>6.04</t>
  </si>
  <si>
    <t>Bio Degulo M Alloy</t>
  </si>
  <si>
    <t>1182</t>
  </si>
  <si>
    <t>PS320</t>
  </si>
  <si>
    <t>PS1810</t>
  </si>
  <si>
    <t>Glass Ionomers</t>
  </si>
  <si>
    <t>6.05</t>
  </si>
  <si>
    <t>Compartis</t>
  </si>
  <si>
    <t>1184</t>
  </si>
  <si>
    <t>PS330</t>
  </si>
  <si>
    <t>PS1820</t>
  </si>
  <si>
    <t>Posterior Composites</t>
  </si>
  <si>
    <t>6.06</t>
  </si>
  <si>
    <t>Duceratin KISS</t>
  </si>
  <si>
    <t>1185</t>
  </si>
  <si>
    <t>REBATE - INSERTS</t>
  </si>
  <si>
    <t>PS33R</t>
  </si>
  <si>
    <t>PS1830</t>
  </si>
  <si>
    <t>Compomers</t>
  </si>
  <si>
    <t>6.07</t>
  </si>
  <si>
    <t>Diamond Coated Ultrasonic Inserts</t>
  </si>
  <si>
    <t>PS340</t>
  </si>
  <si>
    <t>PS1841</t>
  </si>
  <si>
    <t>6.08</t>
  </si>
  <si>
    <t>Carrara Volumia (Press to Metal)</t>
  </si>
  <si>
    <t>1192</t>
  </si>
  <si>
    <t>PS350</t>
  </si>
  <si>
    <t>PS18R0</t>
  </si>
  <si>
    <t>Hand Operating Instruments</t>
  </si>
  <si>
    <t>7.01</t>
  </si>
  <si>
    <t>BiOcclus Gold</t>
  </si>
  <si>
    <t>1193</t>
  </si>
  <si>
    <t>PS360</t>
  </si>
  <si>
    <t>Gold Package</t>
  </si>
  <si>
    <t>PS2111</t>
  </si>
  <si>
    <t>Surgical and Periodontal</t>
  </si>
  <si>
    <t>7.02</t>
  </si>
  <si>
    <t>Cercon Ceram Press</t>
  </si>
  <si>
    <t>1198</t>
  </si>
  <si>
    <t>PS370</t>
  </si>
  <si>
    <t>Bronze Package</t>
  </si>
  <si>
    <t>PS2112</t>
  </si>
  <si>
    <t>Pliers and Forceps</t>
  </si>
  <si>
    <t>7.03</t>
  </si>
  <si>
    <t>RDH Freedom</t>
  </si>
  <si>
    <t>Prophy-Jet Unit</t>
  </si>
  <si>
    <t>PS411</t>
  </si>
  <si>
    <t>Select SPS Package</t>
  </si>
  <si>
    <t>PS2113</t>
  </si>
  <si>
    <t>Other Dentists</t>
  </si>
  <si>
    <t>7.04</t>
  </si>
  <si>
    <t>Endo Activator</t>
  </si>
  <si>
    <t>1201</t>
  </si>
  <si>
    <t>REBATE - AIRPOLISH</t>
  </si>
  <si>
    <t>PS41R</t>
  </si>
  <si>
    <t>PS2120</t>
  </si>
  <si>
    <t>Laboratory</t>
  </si>
  <si>
    <t>7.05</t>
  </si>
  <si>
    <t>VDW Silver</t>
  </si>
  <si>
    <t>1202</t>
  </si>
  <si>
    <t>Prophy-Jet Powder</t>
  </si>
  <si>
    <t>PS421</t>
  </si>
  <si>
    <t>PS2130</t>
  </si>
  <si>
    <t>Diamond Points</t>
  </si>
  <si>
    <t>8.01</t>
  </si>
  <si>
    <t>VDW Gold</t>
  </si>
  <si>
    <t>1203</t>
  </si>
  <si>
    <t>Jet-Fresh Powder</t>
  </si>
  <si>
    <t>PS422</t>
  </si>
  <si>
    <t>PS2140</t>
  </si>
  <si>
    <t>Diamond Wheels</t>
  </si>
  <si>
    <t>8.02</t>
  </si>
  <si>
    <t>ProTaper Next Files MAI</t>
  </si>
  <si>
    <t>1204</t>
  </si>
  <si>
    <t>Inserts</t>
  </si>
  <si>
    <t>PS431</t>
  </si>
  <si>
    <t>PS2150</t>
  </si>
  <si>
    <t>FG Carbides</t>
  </si>
  <si>
    <t>9.01</t>
  </si>
  <si>
    <t>ProTaper Gutta Percha Points</t>
  </si>
  <si>
    <t>1205</t>
  </si>
  <si>
    <t>Nozzles</t>
  </si>
  <si>
    <t>PS432</t>
  </si>
  <si>
    <t>PS2160</t>
  </si>
  <si>
    <t>Other Carbides</t>
  </si>
  <si>
    <t>9.02</t>
  </si>
  <si>
    <t>MAPS (Micro-Apical Placement System) TUL</t>
  </si>
  <si>
    <t>1206</t>
  </si>
  <si>
    <t>Jet-Mate</t>
  </si>
  <si>
    <t>PS441</t>
  </si>
  <si>
    <t>PS21R0</t>
  </si>
  <si>
    <t>Steel</t>
  </si>
  <si>
    <t>9.03</t>
  </si>
  <si>
    <t>BeeFill/Calamus Pack</t>
  </si>
  <si>
    <t>1207</t>
  </si>
  <si>
    <t>PS520</t>
  </si>
  <si>
    <t>PS2210</t>
  </si>
  <si>
    <t>Carbon Steel</t>
  </si>
  <si>
    <t>9.04</t>
  </si>
  <si>
    <t>Propex II</t>
  </si>
  <si>
    <t>1208</t>
  </si>
  <si>
    <t>Perio</t>
  </si>
  <si>
    <t>PS611</t>
  </si>
  <si>
    <t>PS2310</t>
  </si>
  <si>
    <t>Other Rotaries (Points, Discs, Wheels)</t>
  </si>
  <si>
    <t>9.05</t>
  </si>
  <si>
    <t>Endo Access Kit</t>
  </si>
  <si>
    <t>1209</t>
  </si>
  <si>
    <t>PS612</t>
  </si>
  <si>
    <t>PS2410</t>
  </si>
  <si>
    <t>9.06</t>
  </si>
  <si>
    <t>Flexichange Instruments</t>
  </si>
  <si>
    <t>PS621</t>
  </si>
  <si>
    <t>PS2420</t>
  </si>
  <si>
    <t>Dent-Alike 3D Tooth Model</t>
  </si>
  <si>
    <t>1210</t>
  </si>
  <si>
    <t>PS631</t>
  </si>
  <si>
    <t>PS2430</t>
  </si>
  <si>
    <t>GT Series X</t>
  </si>
  <si>
    <t>1211</t>
  </si>
  <si>
    <t>PS632</t>
  </si>
  <si>
    <t>PS2440</t>
  </si>
  <si>
    <t>BeeFill Dual</t>
  </si>
  <si>
    <t>1212</t>
  </si>
  <si>
    <t>Handles And Accessories</t>
  </si>
  <si>
    <t>PS633</t>
  </si>
  <si>
    <t>PS3100</t>
  </si>
  <si>
    <t>X-Smart Dual</t>
  </si>
  <si>
    <t>1213</t>
  </si>
  <si>
    <t>PS640</t>
  </si>
  <si>
    <t>PS3200</t>
  </si>
  <si>
    <t>ProTaper Next Files TUL</t>
  </si>
  <si>
    <t>1214</t>
  </si>
  <si>
    <t>Scissors</t>
  </si>
  <si>
    <t>PS651</t>
  </si>
  <si>
    <t>PS3300</t>
  </si>
  <si>
    <t>VDW.Ultra Device</t>
  </si>
  <si>
    <t>1215</t>
  </si>
  <si>
    <t>Tweezers</t>
  </si>
  <si>
    <t>PS652</t>
  </si>
  <si>
    <t>PS33R0</t>
  </si>
  <si>
    <t>GuttaMaster</t>
  </si>
  <si>
    <t>1216</t>
  </si>
  <si>
    <t>Cutting</t>
  </si>
  <si>
    <t>PS653</t>
  </si>
  <si>
    <t>PS3400</t>
  </si>
  <si>
    <t>Gutta Core Obturator TUL</t>
  </si>
  <si>
    <t>1217</t>
  </si>
  <si>
    <t>Pliers</t>
  </si>
  <si>
    <t>PS654</t>
  </si>
  <si>
    <t>PS3500</t>
  </si>
  <si>
    <t>ProUltra PiezoFlow</t>
  </si>
  <si>
    <t>1218</t>
  </si>
  <si>
    <t>PS660</t>
  </si>
  <si>
    <t>PS3600</t>
  </si>
  <si>
    <t>ProTaper Next Obturation</t>
  </si>
  <si>
    <t>1219</t>
  </si>
  <si>
    <t>PS670</t>
  </si>
  <si>
    <t>PS3700</t>
  </si>
  <si>
    <t>Extracting Instruments</t>
  </si>
  <si>
    <t>PS680</t>
  </si>
  <si>
    <t>PS4110</t>
  </si>
  <si>
    <t>DT Light Illusion XRO</t>
  </si>
  <si>
    <t>1220</t>
  </si>
  <si>
    <t>Burnishers</t>
  </si>
  <si>
    <t>PS691</t>
  </si>
  <si>
    <t>PS41R0</t>
  </si>
  <si>
    <t>X-Smart Easy Motor US</t>
  </si>
  <si>
    <t>1221</t>
  </si>
  <si>
    <t>Carvers</t>
  </si>
  <si>
    <t>PS692</t>
  </si>
  <si>
    <t>PS4210</t>
  </si>
  <si>
    <t>VDW Silver Reciproc</t>
  </si>
  <si>
    <t>1222</t>
  </si>
  <si>
    <t>Elevators/Luxators</t>
  </si>
  <si>
    <t>PS693</t>
  </si>
  <si>
    <t>PS4220</t>
  </si>
  <si>
    <t>VDW Reciproc File</t>
  </si>
  <si>
    <t>1223</t>
  </si>
  <si>
    <t>Sharpening</t>
  </si>
  <si>
    <t>PS694</t>
  </si>
  <si>
    <t>PS4310</t>
  </si>
  <si>
    <t>Qmix 2in1 Endodontic Irrigant</t>
  </si>
  <si>
    <t>1224</t>
  </si>
  <si>
    <t>PS695</t>
  </si>
  <si>
    <t>PS4320</t>
  </si>
  <si>
    <t>WaveOne Obturators TUL</t>
  </si>
  <si>
    <t>1225</t>
  </si>
  <si>
    <t>Pluggers &amp; Amalgam</t>
  </si>
  <si>
    <t>PS696</t>
  </si>
  <si>
    <t>PS4410</t>
  </si>
  <si>
    <t>WaveOne Endodontic Files TUL</t>
  </si>
  <si>
    <t>1226</t>
  </si>
  <si>
    <t>Bone Files</t>
  </si>
  <si>
    <t>PS697</t>
  </si>
  <si>
    <t>PS5200</t>
  </si>
  <si>
    <t>E3 Reciprocating Motor TUL</t>
  </si>
  <si>
    <t>1227</t>
  </si>
  <si>
    <t>PSX00</t>
  </si>
  <si>
    <t>PS6110</t>
  </si>
  <si>
    <t>IRS Sytem File Removal</t>
  </si>
  <si>
    <t>1228</t>
  </si>
  <si>
    <t>REBATE - EAST PARTS</t>
  </si>
  <si>
    <t>PSX0R</t>
  </si>
  <si>
    <t>PS6120</t>
  </si>
  <si>
    <t>DT Light Illusion XRO SL</t>
  </si>
  <si>
    <t>1229</t>
  </si>
  <si>
    <t>PSY00</t>
  </si>
  <si>
    <t>Scaler</t>
  </si>
  <si>
    <t>PS6211</t>
  </si>
  <si>
    <t>Hemostop</t>
  </si>
  <si>
    <t>PSZ00</t>
  </si>
  <si>
    <t>Probe</t>
  </si>
  <si>
    <t>PS6212</t>
  </si>
  <si>
    <t>WaveOne Endodontic Files MAI</t>
  </si>
  <si>
    <t>1230</t>
  </si>
  <si>
    <t>PX000</t>
  </si>
  <si>
    <t>Forceps</t>
  </si>
  <si>
    <t>PS6213</t>
  </si>
  <si>
    <t>WaveOne Endo Motor MAI</t>
  </si>
  <si>
    <t>1231</t>
  </si>
  <si>
    <t>ZNR</t>
  </si>
  <si>
    <t>PS6214</t>
  </si>
  <si>
    <t>WaveOne Obturators MAI</t>
  </si>
  <si>
    <t>1232</t>
  </si>
  <si>
    <t>PS6311</t>
  </si>
  <si>
    <t>ThermaPrep Plus TUL</t>
  </si>
  <si>
    <t>1233</t>
  </si>
  <si>
    <t>PS6312</t>
  </si>
  <si>
    <t>MAPS (Micro-Apical Placement System) MAI</t>
  </si>
  <si>
    <t>1234</t>
  </si>
  <si>
    <t>Explorer</t>
  </si>
  <si>
    <t>PS6313</t>
  </si>
  <si>
    <t>ProMark Endo Motor</t>
  </si>
  <si>
    <t>1235</t>
  </si>
  <si>
    <t>Refinement</t>
  </si>
  <si>
    <t>PS6314</t>
  </si>
  <si>
    <t>Raypex 6 (VDW)</t>
  </si>
  <si>
    <t>1236</t>
  </si>
  <si>
    <t>Points</t>
  </si>
  <si>
    <t>PS6315</t>
  </si>
  <si>
    <t>ProUltra Piezo Ultrasonic</t>
  </si>
  <si>
    <t>1237</t>
  </si>
  <si>
    <t>PS6316</t>
  </si>
  <si>
    <t>Gutta Core Obturator MAI</t>
  </si>
  <si>
    <t>1238</t>
  </si>
  <si>
    <t>PS6317</t>
  </si>
  <si>
    <t>Nupro Shimmer</t>
  </si>
  <si>
    <t>PS6321</t>
  </si>
  <si>
    <t>GuttaFusion Oven VDW</t>
  </si>
  <si>
    <t>1241</t>
  </si>
  <si>
    <t>PS6330</t>
  </si>
  <si>
    <t>GuttaFusion Obturator VDW</t>
  </si>
  <si>
    <t>1242</t>
  </si>
  <si>
    <t>PS6400</t>
  </si>
  <si>
    <t>Thermaprep II MAI</t>
  </si>
  <si>
    <t>1243</t>
  </si>
  <si>
    <t>PS6510</t>
  </si>
  <si>
    <t>ProMark Apex Locator</t>
  </si>
  <si>
    <t>1244</t>
  </si>
  <si>
    <t>PS6520</t>
  </si>
  <si>
    <t>PS6530</t>
  </si>
  <si>
    <t>FSI-100 Inserts</t>
  </si>
  <si>
    <t>PS6540</t>
  </si>
  <si>
    <t>Midwest Once Burs</t>
  </si>
  <si>
    <t>PS6600</t>
  </si>
  <si>
    <t>Hydrosil Tubes</t>
  </si>
  <si>
    <t>PS6700</t>
  </si>
  <si>
    <t>Cavitron-Med Inserts</t>
  </si>
  <si>
    <t>PS6800</t>
  </si>
  <si>
    <t>FSI-3 Inserts</t>
  </si>
  <si>
    <t>PS6910</t>
  </si>
  <si>
    <t>Compartis CoCr</t>
  </si>
  <si>
    <t>1304</t>
  </si>
  <si>
    <t>PS6920</t>
  </si>
  <si>
    <t>Cercon Base PUR</t>
  </si>
  <si>
    <t>1305</t>
  </si>
  <si>
    <t>PS6930</t>
  </si>
  <si>
    <t>Celtra Press</t>
  </si>
  <si>
    <t>1306</t>
  </si>
  <si>
    <t>PS6940</t>
  </si>
  <si>
    <t>Celtra Press Investment</t>
  </si>
  <si>
    <t>1307</t>
  </si>
  <si>
    <t>PS6950</t>
  </si>
  <si>
    <t>Compartis Ti</t>
  </si>
  <si>
    <t>1308</t>
  </si>
  <si>
    <t>PS6960</t>
  </si>
  <si>
    <t>Instruments, Long Handled</t>
  </si>
  <si>
    <t>PS6970</t>
  </si>
  <si>
    <t>In:joy Crown &amp; Bridge Resin</t>
  </si>
  <si>
    <t>1310</t>
  </si>
  <si>
    <t>PSX000</t>
  </si>
  <si>
    <t>Crypton</t>
  </si>
  <si>
    <t>1311</t>
  </si>
  <si>
    <t>PSX0R0</t>
  </si>
  <si>
    <t>Celtra Duo Glass Ceramic System</t>
  </si>
  <si>
    <t>1312</t>
  </si>
  <si>
    <t>PSY000</t>
  </si>
  <si>
    <t>Compartis NPM</t>
  </si>
  <si>
    <t>1314</t>
  </si>
  <si>
    <t>PSZ000</t>
  </si>
  <si>
    <t>Celtra Universal Stains</t>
  </si>
  <si>
    <t>1315</t>
  </si>
  <si>
    <t>PX0000</t>
  </si>
  <si>
    <t>3Shapte D900 Scanner</t>
  </si>
  <si>
    <t>1316</t>
  </si>
  <si>
    <t>ShadeStar</t>
  </si>
  <si>
    <t>1317</t>
  </si>
  <si>
    <t>Ducera Press</t>
  </si>
  <si>
    <t>1318</t>
  </si>
  <si>
    <t>Cercon Ceram Love</t>
  </si>
  <si>
    <t>1319</t>
  </si>
  <si>
    <t>IRM (Not Twist Caps)</t>
  </si>
  <si>
    <t>Degutron Eco</t>
  </si>
  <si>
    <t>1320</t>
  </si>
  <si>
    <t>Xena Denture Teeth</t>
  </si>
  <si>
    <t>1321</t>
  </si>
  <si>
    <t>3Shape D700 Scanner</t>
  </si>
  <si>
    <t>1322</t>
  </si>
  <si>
    <t>Cercon Brain Expert</t>
  </si>
  <si>
    <t>1323</t>
  </si>
  <si>
    <t>PMMA for Brain</t>
  </si>
  <si>
    <t>1324</t>
  </si>
  <si>
    <t>Cercon Base Disk</t>
  </si>
  <si>
    <t>1325</t>
  </si>
  <si>
    <t>Resin Blanks</t>
  </si>
  <si>
    <t>1326</t>
  </si>
  <si>
    <t>Multimat2Sinter Furnace</t>
  </si>
  <si>
    <t>1327</t>
  </si>
  <si>
    <t>Heat Duo Sinter Furnace</t>
  </si>
  <si>
    <t>1328</t>
  </si>
  <si>
    <t>Duceram Love</t>
  </si>
  <si>
    <t>1329</t>
  </si>
  <si>
    <t>IRM (Twist Caps)</t>
  </si>
  <si>
    <t>Custom Abutment Compartis</t>
  </si>
  <si>
    <t>1330</t>
  </si>
  <si>
    <t>Brain CAM</t>
  </si>
  <si>
    <t>1331</t>
  </si>
  <si>
    <t>Brain Xpert</t>
  </si>
  <si>
    <t>1332</t>
  </si>
  <si>
    <t>Compartis Degudent PM</t>
  </si>
  <si>
    <t>1333</t>
  </si>
  <si>
    <t>DeguDent Eco</t>
  </si>
  <si>
    <t>1334</t>
  </si>
  <si>
    <t>3Shape Compartis CoCr</t>
  </si>
  <si>
    <t>1335</t>
  </si>
  <si>
    <t>Duceragold Love</t>
  </si>
  <si>
    <t>1336</t>
  </si>
  <si>
    <t>Custom Abutment by Compartis DEG</t>
  </si>
  <si>
    <t>1337</t>
  </si>
  <si>
    <t>Brain CAM Pro Software</t>
  </si>
  <si>
    <t>1338</t>
  </si>
  <si>
    <t>Kalsogen Plus</t>
  </si>
  <si>
    <t>Kalzinol</t>
  </si>
  <si>
    <t>Cavitron Jet Plus w/Tap On Technology</t>
  </si>
  <si>
    <t>Orthodontic Resin</t>
  </si>
  <si>
    <t>Clear Button S Type</t>
  </si>
  <si>
    <t>1400</t>
  </si>
  <si>
    <t>BioBite Corrector</t>
  </si>
  <si>
    <t>1401</t>
  </si>
  <si>
    <t>Sentalloy</t>
  </si>
  <si>
    <t>1402</t>
  </si>
  <si>
    <t>Domestic Wire</t>
  </si>
  <si>
    <t>1403</t>
  </si>
  <si>
    <t>CrystaBrace</t>
  </si>
  <si>
    <t>1404</t>
  </si>
  <si>
    <t>Weldable SEW</t>
  </si>
  <si>
    <t>1405</t>
  </si>
  <si>
    <t>Wildcat Wire</t>
  </si>
  <si>
    <t>1406</t>
  </si>
  <si>
    <t>1407</t>
  </si>
  <si>
    <t>Facebows</t>
  </si>
  <si>
    <t>1408</t>
  </si>
  <si>
    <t>Lip Bumpers</t>
  </si>
  <si>
    <t>1409</t>
  </si>
  <si>
    <t>Ortho Resin</t>
  </si>
  <si>
    <t>Sentalloy Coil Springs</t>
  </si>
  <si>
    <t>1410</t>
  </si>
  <si>
    <t>1411</t>
  </si>
  <si>
    <t>Retainer Cases</t>
  </si>
  <si>
    <t>1412</t>
  </si>
  <si>
    <t>1413</t>
  </si>
  <si>
    <t>Anterior Bands</t>
  </si>
  <si>
    <t>1414</t>
  </si>
  <si>
    <t>Bicuspid Bands</t>
  </si>
  <si>
    <t>1415</t>
  </si>
  <si>
    <t>Ideal Bands</t>
  </si>
  <si>
    <t>1416</t>
  </si>
  <si>
    <t>Miscellaneous USA</t>
  </si>
  <si>
    <t>1417</t>
  </si>
  <si>
    <t>Fabricated Tubes Weldable</t>
  </si>
  <si>
    <t>1418</t>
  </si>
  <si>
    <t>Clear Tube Plastic Attachment Long</t>
  </si>
  <si>
    <t>1419</t>
  </si>
  <si>
    <t>1420</t>
  </si>
  <si>
    <t>Lingual Attachments</t>
  </si>
  <si>
    <t>1421</t>
  </si>
  <si>
    <t>SOF Gear</t>
  </si>
  <si>
    <t>1422</t>
  </si>
  <si>
    <t>Ultra Soft</t>
  </si>
  <si>
    <t>1423</t>
  </si>
  <si>
    <t>Ovation C</t>
  </si>
  <si>
    <t>1424</t>
  </si>
  <si>
    <t>Raintree Essix</t>
  </si>
  <si>
    <t>1425</t>
  </si>
  <si>
    <t>Snap Fit Bands</t>
  </si>
  <si>
    <t>1426</t>
  </si>
  <si>
    <t>Techno Products</t>
  </si>
  <si>
    <t>1427</t>
  </si>
  <si>
    <t>Orthomation Online</t>
  </si>
  <si>
    <t>1428</t>
  </si>
  <si>
    <t>Xeno JP</t>
  </si>
  <si>
    <t>1429</t>
  </si>
  <si>
    <t>Poly-F Plus</t>
  </si>
  <si>
    <t>Bondable Lingual</t>
  </si>
  <si>
    <t>1430</t>
  </si>
  <si>
    <t>CrystaSnap</t>
  </si>
  <si>
    <t>1431</t>
  </si>
  <si>
    <t>Crimpable Hook</t>
  </si>
  <si>
    <t>1432</t>
  </si>
  <si>
    <t>Resolve Buccal Tube</t>
  </si>
  <si>
    <t>1433</t>
  </si>
  <si>
    <t>Tomy Chain / Tubing</t>
  </si>
  <si>
    <t>1434</t>
  </si>
  <si>
    <t>Miyabi</t>
  </si>
  <si>
    <t>1435</t>
  </si>
  <si>
    <t>Prime Master LC Adhesive Resin</t>
  </si>
  <si>
    <t>1436</t>
  </si>
  <si>
    <t>Standard Edgewise</t>
  </si>
  <si>
    <t>1437</t>
  </si>
  <si>
    <t>Standard Edgewise w Torque</t>
  </si>
  <si>
    <t>1438</t>
  </si>
  <si>
    <t>In-Ovation C Zr Bracket</t>
  </si>
  <si>
    <t>1439</t>
  </si>
  <si>
    <t>Polyjel N.F.</t>
  </si>
  <si>
    <t>Resolve TSW Bracket</t>
  </si>
  <si>
    <t>1440</t>
  </si>
  <si>
    <t>No Trace Plus</t>
  </si>
  <si>
    <t>1441</t>
  </si>
  <si>
    <t>Resolve Ceramic Bracket</t>
  </si>
  <si>
    <t>1442</t>
  </si>
  <si>
    <t>ECN Thermoform Retainer Sheets</t>
  </si>
  <si>
    <t>1443</t>
  </si>
  <si>
    <t>Lab</t>
  </si>
  <si>
    <t>1444</t>
  </si>
  <si>
    <t>AccuForce Wire</t>
  </si>
  <si>
    <t>1445</t>
  </si>
  <si>
    <t>Bowman Retainer Retriever</t>
  </si>
  <si>
    <t>1446</t>
  </si>
  <si>
    <t>Miscellaneous Tomy</t>
  </si>
  <si>
    <t>1447</t>
  </si>
  <si>
    <t>Lingual Retainers</t>
  </si>
  <si>
    <t>1448</t>
  </si>
  <si>
    <t>Palatal Bars</t>
  </si>
  <si>
    <t>1449</t>
  </si>
  <si>
    <t>Jeltrate Dustless</t>
  </si>
  <si>
    <t>Insta-FRESH Dental Appliance Cleaner</t>
  </si>
  <si>
    <t>1450</t>
  </si>
  <si>
    <t>Accu &amp; Bracket Bond</t>
  </si>
  <si>
    <t>1451</t>
  </si>
  <si>
    <t>Other Adhesives</t>
  </si>
  <si>
    <t>1452</t>
  </si>
  <si>
    <t>Caulk</t>
  </si>
  <si>
    <t>1453</t>
  </si>
  <si>
    <t>Retractors</t>
  </si>
  <si>
    <t>1454</t>
  </si>
  <si>
    <t>Alginate</t>
  </si>
  <si>
    <t>1455</t>
  </si>
  <si>
    <t>Tuff Stick Ties</t>
  </si>
  <si>
    <t>1456</t>
  </si>
  <si>
    <t>Fugi Cement</t>
  </si>
  <si>
    <t>1457</t>
  </si>
  <si>
    <t>Resolve Classic Bracket</t>
  </si>
  <si>
    <t>1458</t>
  </si>
  <si>
    <t>Elastomerics USA</t>
  </si>
  <si>
    <t>1459</t>
  </si>
  <si>
    <t>Prisma-Fil</t>
  </si>
  <si>
    <t>Resolve Micro Bracket</t>
  </si>
  <si>
    <t>1460</t>
  </si>
  <si>
    <t>Resolve VS Bracket</t>
  </si>
  <si>
    <t>1461</t>
  </si>
  <si>
    <t>Omni Arch Plus</t>
  </si>
  <si>
    <t>1462</t>
  </si>
  <si>
    <t>Resolve ES Bracket</t>
  </si>
  <si>
    <t>1463</t>
  </si>
  <si>
    <t>Weldable Micro Pro</t>
  </si>
  <si>
    <t>1464</t>
  </si>
  <si>
    <t>Iacabelli Gold</t>
  </si>
  <si>
    <t>1466</t>
  </si>
  <si>
    <t>Weldable Viazis</t>
  </si>
  <si>
    <t>1467</t>
  </si>
  <si>
    <t>Cast Tubes Bondable</t>
  </si>
  <si>
    <t>1468</t>
  </si>
  <si>
    <t>Cast Tubes Weldable</t>
  </si>
  <si>
    <t>1469</t>
  </si>
  <si>
    <t>Prisma Gloss</t>
  </si>
  <si>
    <t>Drufomat Scan</t>
  </si>
  <si>
    <t>1470</t>
  </si>
  <si>
    <t>DrufoSmart Machine</t>
  </si>
  <si>
    <t>1471</t>
  </si>
  <si>
    <t>Micro Arch</t>
  </si>
  <si>
    <t>1472</t>
  </si>
  <si>
    <t>Weldable Micro Arch</t>
  </si>
  <si>
    <t>1473</t>
  </si>
  <si>
    <t>SEW Micro Arch</t>
  </si>
  <si>
    <t>1474</t>
  </si>
  <si>
    <t>GAC Sentalloy</t>
  </si>
  <si>
    <t>1475</t>
  </si>
  <si>
    <t>Weldable Omni</t>
  </si>
  <si>
    <t>1476</t>
  </si>
  <si>
    <t>Omni Arch</t>
  </si>
  <si>
    <t>1477</t>
  </si>
  <si>
    <t>Fusion Curing Light</t>
  </si>
  <si>
    <t>1478</t>
  </si>
  <si>
    <t>MTM Clear Aligner</t>
  </si>
  <si>
    <t>1479</t>
  </si>
  <si>
    <t>All Solutions Fluoride Gel</t>
  </si>
  <si>
    <t>Infinitas Mini-Implant System</t>
  </si>
  <si>
    <t>1480</t>
  </si>
  <si>
    <t>Clear Bracket Alexander SL+</t>
  </si>
  <si>
    <t>1481</t>
  </si>
  <si>
    <t>1482</t>
  </si>
  <si>
    <t>Weldable Ovation</t>
  </si>
  <si>
    <t>1483</t>
  </si>
  <si>
    <t>In-Ovation Mini</t>
  </si>
  <si>
    <t>1484</t>
  </si>
  <si>
    <t>Ovation Mini</t>
  </si>
  <si>
    <t>1485</t>
  </si>
  <si>
    <t>Weldable Innovation R</t>
  </si>
  <si>
    <t>1487</t>
  </si>
  <si>
    <t>Copperloy NiTi Wire</t>
  </si>
  <si>
    <t>1488</t>
  </si>
  <si>
    <t>In-Ovation R</t>
  </si>
  <si>
    <t>1489</t>
  </si>
  <si>
    <t>Prisma VLC Dycal</t>
  </si>
  <si>
    <t>Lock Pins</t>
  </si>
  <si>
    <t>1490</t>
  </si>
  <si>
    <t>Essix SelecttVac</t>
  </si>
  <si>
    <t>1492</t>
  </si>
  <si>
    <t>Posted Wires</t>
  </si>
  <si>
    <t>1493</t>
  </si>
  <si>
    <t>Nano White Orthodontic Wire</t>
  </si>
  <si>
    <t>1494</t>
  </si>
  <si>
    <t>1497</t>
  </si>
  <si>
    <t>CrystaButton</t>
  </si>
  <si>
    <t>1498</t>
  </si>
  <si>
    <t>Private Label Alginate</t>
  </si>
  <si>
    <t>Ideal 1 Adhesive System</t>
  </si>
  <si>
    <t>1500</t>
  </si>
  <si>
    <t>LoFric Origo</t>
  </si>
  <si>
    <t>1501</t>
  </si>
  <si>
    <t>Navina Classic</t>
  </si>
  <si>
    <t>1502</t>
  </si>
  <si>
    <t>Navina Smart</t>
  </si>
  <si>
    <t>1503</t>
  </si>
  <si>
    <t>Prophy-Jet</t>
  </si>
  <si>
    <t>Reprosil Hydrophilic</t>
  </si>
  <si>
    <t>Rubber Dam and Accessories</t>
  </si>
  <si>
    <t>18-8 Strengthener Wire</t>
  </si>
  <si>
    <t>1551</t>
  </si>
  <si>
    <t>AB Expansion Screw</t>
  </si>
  <si>
    <t>1552</t>
  </si>
  <si>
    <t>BioForce</t>
  </si>
  <si>
    <t>1553</t>
  </si>
  <si>
    <t>Clear Bracket Exp</t>
  </si>
  <si>
    <t>1554</t>
  </si>
  <si>
    <t>Elation</t>
  </si>
  <si>
    <t>1555</t>
  </si>
  <si>
    <t>Intensiv Ortho Strip System</t>
  </si>
  <si>
    <t>1556</t>
  </si>
  <si>
    <t>Jaw Supporter</t>
  </si>
  <si>
    <t>1557</t>
  </si>
  <si>
    <t>Liga CO/CR</t>
  </si>
  <si>
    <t>1558</t>
  </si>
  <si>
    <t>Ligature Wire</t>
  </si>
  <si>
    <t>1559</t>
  </si>
  <si>
    <t>All Solutions Fluoride Foam</t>
  </si>
  <si>
    <t>Orthoanchor</t>
  </si>
  <si>
    <t>1560</t>
  </si>
  <si>
    <t>Orthodontic Wire</t>
  </si>
  <si>
    <t>1561</t>
  </si>
  <si>
    <t>ST Lock</t>
  </si>
  <si>
    <t>1562</t>
  </si>
  <si>
    <t>Typodont</t>
  </si>
  <si>
    <t>1563</t>
  </si>
  <si>
    <t>Orthoanchor 4</t>
  </si>
  <si>
    <t>1564</t>
  </si>
  <si>
    <t>Clear Snap</t>
  </si>
  <si>
    <t>1565</t>
  </si>
  <si>
    <t>Ovation Band/A Band</t>
  </si>
  <si>
    <t>1567</t>
  </si>
  <si>
    <t>VistaDent OC 5.1</t>
  </si>
  <si>
    <t>1568</t>
  </si>
  <si>
    <t>OrthoMation 9.5</t>
  </si>
  <si>
    <t>1569</t>
  </si>
  <si>
    <t>FSI-SLI-1000 Insert 25k</t>
  </si>
  <si>
    <t>NeoBond</t>
  </si>
  <si>
    <t>1570</t>
  </si>
  <si>
    <t>TekWhite System</t>
  </si>
  <si>
    <t>1571</t>
  </si>
  <si>
    <t>Ideal Interproximal Reduction System</t>
  </si>
  <si>
    <t>1572</t>
  </si>
  <si>
    <t>Non-Latex Elastics</t>
  </si>
  <si>
    <t>1574</t>
  </si>
  <si>
    <t>MicroArch +</t>
  </si>
  <si>
    <t>1575</t>
  </si>
  <si>
    <t>Turbomax Alginate Mixing Machine</t>
  </si>
  <si>
    <t>1576</t>
  </si>
  <si>
    <t>Impressix Alginate</t>
  </si>
  <si>
    <t>1577</t>
  </si>
  <si>
    <t>In-Ovation C</t>
  </si>
  <si>
    <t>1578</t>
  </si>
  <si>
    <t>In-Ovation L</t>
  </si>
  <si>
    <t>1579</t>
  </si>
  <si>
    <t>Regisil Rigid</t>
  </si>
  <si>
    <t>GAC Buccal Tubes</t>
  </si>
  <si>
    <t>1581</t>
  </si>
  <si>
    <t>Essix Plus Plastic</t>
  </si>
  <si>
    <t>1582</t>
  </si>
  <si>
    <t>OrthoCad Tray</t>
  </si>
  <si>
    <t>1583</t>
  </si>
  <si>
    <t>CDB Slide Flip Clip</t>
  </si>
  <si>
    <t>1584</t>
  </si>
  <si>
    <t>SpaceFile Interproximal Reduction Device</t>
  </si>
  <si>
    <t>1585</t>
  </si>
  <si>
    <t>In-Ovation Buccal Tubes</t>
  </si>
  <si>
    <t>1586</t>
  </si>
  <si>
    <t>White Metal Coated Products</t>
  </si>
  <si>
    <t>1587</t>
  </si>
  <si>
    <t>GAC NeoSentalloy</t>
  </si>
  <si>
    <t>1588</t>
  </si>
  <si>
    <t>Hydro C</t>
  </si>
  <si>
    <t>ZR-BRA Ceramic Bracket</t>
  </si>
  <si>
    <t>1591</t>
  </si>
  <si>
    <t>Bioforce +</t>
  </si>
  <si>
    <t>1592</t>
  </si>
  <si>
    <t>AccuBond Indirect Bonding System</t>
  </si>
  <si>
    <t>1593</t>
  </si>
  <si>
    <t>GAC Lingual Sheath</t>
  </si>
  <si>
    <t>1594</t>
  </si>
  <si>
    <t>Hurrimix Automatic Mixer</t>
  </si>
  <si>
    <t>1595</t>
  </si>
  <si>
    <t>Mystique MB</t>
  </si>
  <si>
    <t>1596</t>
  </si>
  <si>
    <t>OrthoPlex</t>
  </si>
  <si>
    <t>1597</t>
  </si>
  <si>
    <t>Allure MB</t>
  </si>
  <si>
    <t>1598</t>
  </si>
  <si>
    <t>Elation MB</t>
  </si>
  <si>
    <t>1599</t>
  </si>
  <si>
    <t>Nupro Freedom DPA</t>
  </si>
  <si>
    <t>Tooth Conditioner Gel</t>
  </si>
  <si>
    <t>Tylok-Plus</t>
  </si>
  <si>
    <t>Temporary Bridge Resin</t>
  </si>
  <si>
    <t>Calibra</t>
  </si>
  <si>
    <t>Visco-Gel</t>
  </si>
  <si>
    <t>Zelgan</t>
  </si>
  <si>
    <t>Durashield CV Varnish</t>
  </si>
  <si>
    <t>Cavitron Plus</t>
  </si>
  <si>
    <t>1700</t>
  </si>
  <si>
    <t>Cavitron Jet Plus</t>
  </si>
  <si>
    <t>1701</t>
  </si>
  <si>
    <t>MultiColor Upgrade DPA</t>
  </si>
  <si>
    <t>1702</t>
  </si>
  <si>
    <t>Self Cure Activator</t>
  </si>
  <si>
    <t>1703</t>
  </si>
  <si>
    <t>digit Power Dispenser</t>
  </si>
  <si>
    <t>1704</t>
  </si>
  <si>
    <t>Integrity TempGrip</t>
  </si>
  <si>
    <t>1705</t>
  </si>
  <si>
    <t>Esthet-X Flow Compula</t>
  </si>
  <si>
    <t>1706</t>
  </si>
  <si>
    <t>Integrity Mini</t>
  </si>
  <si>
    <t>1707</t>
  </si>
  <si>
    <t>Nupro Varnish SUD</t>
  </si>
  <si>
    <t>1708</t>
  </si>
  <si>
    <t>1709</t>
  </si>
  <si>
    <t>Crescent - Prophy Cups</t>
  </si>
  <si>
    <t>Take Home Tooth Whitener</t>
  </si>
  <si>
    <t>1710</t>
  </si>
  <si>
    <t>In Office Tooth Whitener</t>
  </si>
  <si>
    <t>1711</t>
  </si>
  <si>
    <t>DuoMix</t>
  </si>
  <si>
    <t>1712</t>
  </si>
  <si>
    <t>Midwest Multiprep Burs</t>
  </si>
  <si>
    <t>1713</t>
  </si>
  <si>
    <t>Aquasil Ultra B4</t>
  </si>
  <si>
    <t>1714</t>
  </si>
  <si>
    <t>1715</t>
  </si>
  <si>
    <t>Spectrum TPH3 Flow</t>
  </si>
  <si>
    <t>1716</t>
  </si>
  <si>
    <t>Xeno V</t>
  </si>
  <si>
    <t>1717</t>
  </si>
  <si>
    <t>Midwest Caries ID</t>
  </si>
  <si>
    <t>1718</t>
  </si>
  <si>
    <t>Smartlite Focus US</t>
  </si>
  <si>
    <t>1719</t>
  </si>
  <si>
    <t>Crescent - Prophy Brushes</t>
  </si>
  <si>
    <t>Smartlite Focus EU</t>
  </si>
  <si>
    <t>1720</t>
  </si>
  <si>
    <t>Integrity MultiCure</t>
  </si>
  <si>
    <t>1721</t>
  </si>
  <si>
    <t>Calm-It Desensitizer</t>
  </si>
  <si>
    <t>1722</t>
  </si>
  <si>
    <t>Esthetic Finishing Burs</t>
  </si>
  <si>
    <t>1723</t>
  </si>
  <si>
    <t>Midwest Stylus ATC</t>
  </si>
  <si>
    <t>1724</t>
  </si>
  <si>
    <t>Smartcem2</t>
  </si>
  <si>
    <t>1725</t>
  </si>
  <si>
    <t>Interra Nightguard</t>
  </si>
  <si>
    <t>1726</t>
  </si>
  <si>
    <t>Core &amp; Post System DETREY</t>
  </si>
  <si>
    <t>1727</t>
  </si>
  <si>
    <t>Core &amp; Post System CAU</t>
  </si>
  <si>
    <t>1728</t>
  </si>
  <si>
    <t>Dapaway Dishes</t>
  </si>
  <si>
    <t>Cavitron Thinserts</t>
  </si>
  <si>
    <t>1730</t>
  </si>
  <si>
    <t>ChemFil Rock (CAU)</t>
  </si>
  <si>
    <t>1731</t>
  </si>
  <si>
    <t>White Gold Office</t>
  </si>
  <si>
    <t>1732</t>
  </si>
  <si>
    <t>Comfit Plush Masks</t>
  </si>
  <si>
    <t>1734</t>
  </si>
  <si>
    <t>Sterile Lavage System</t>
  </si>
  <si>
    <t>1735</t>
  </si>
  <si>
    <t>Aquasil Ultra Cordless</t>
  </si>
  <si>
    <t>1736</t>
  </si>
  <si>
    <t>1737</t>
  </si>
  <si>
    <t>Enhance Multi</t>
  </si>
  <si>
    <t>1738</t>
  </si>
  <si>
    <t>Aladdin/Genie products</t>
  </si>
  <si>
    <t>1739</t>
  </si>
  <si>
    <t>Cavitron OEM 30 Khz</t>
  </si>
  <si>
    <t>Precise SX Silicone</t>
  </si>
  <si>
    <t>1740</t>
  </si>
  <si>
    <t>Surefil SDR</t>
  </si>
  <si>
    <t>1741</t>
  </si>
  <si>
    <t>Cavitron Plus w/Tap On Technology</t>
  </si>
  <si>
    <t>1742</t>
  </si>
  <si>
    <t>FITGRIP Insert Grips</t>
  </si>
  <si>
    <t>1743</t>
  </si>
  <si>
    <t>Cavitron SPS Easy Install Scaler</t>
  </si>
  <si>
    <t>1744</t>
  </si>
  <si>
    <t>Algin-X Ultra</t>
  </si>
  <si>
    <t>1745</t>
  </si>
  <si>
    <t>Precise Condensation Silicone</t>
  </si>
  <si>
    <t>1746</t>
  </si>
  <si>
    <t>MoistSure Hand Care</t>
  </si>
  <si>
    <t>1747</t>
  </si>
  <si>
    <t>SmartLite Max LED Curing Light</t>
  </si>
  <si>
    <t>1749</t>
  </si>
  <si>
    <t>Fluorocore II</t>
  </si>
  <si>
    <t>All Solutions Fluoride Rinse</t>
  </si>
  <si>
    <t>Oris CHX</t>
  </si>
  <si>
    <t>POGO Polishing System</t>
  </si>
  <si>
    <t>Enhance Finishing &amp; Polishing System</t>
  </si>
  <si>
    <t>FluoroCore</t>
  </si>
  <si>
    <t>Acetal</t>
  </si>
  <si>
    <t>1800</t>
  </si>
  <si>
    <t>Flexseals</t>
  </si>
  <si>
    <t>1801</t>
  </si>
  <si>
    <t>Laser Welding Wire</t>
  </si>
  <si>
    <t>1802</t>
  </si>
  <si>
    <t>Permasoft</t>
  </si>
  <si>
    <t>1804</t>
  </si>
  <si>
    <t>Austenal Other Crown &amp; Bridge</t>
  </si>
  <si>
    <t>1806</t>
  </si>
  <si>
    <t>Austenal Non-Precious C&amp;B</t>
  </si>
  <si>
    <t>1807</t>
  </si>
  <si>
    <t>Austenal Rotaries</t>
  </si>
  <si>
    <t>1809</t>
  </si>
  <si>
    <t>FluroShield</t>
  </si>
  <si>
    <t>Jeltrate Plus ABV</t>
  </si>
  <si>
    <t>Vitallium Alloy</t>
  </si>
  <si>
    <t>1820</t>
  </si>
  <si>
    <t>Vitallium Casting</t>
  </si>
  <si>
    <t>1821</t>
  </si>
  <si>
    <t>Vitallium Duplicating</t>
  </si>
  <si>
    <t>1822</t>
  </si>
  <si>
    <t>Vitallium Equipment</t>
  </si>
  <si>
    <t>1823</t>
  </si>
  <si>
    <t>Vitallium Finishing</t>
  </si>
  <si>
    <t>1824</t>
  </si>
  <si>
    <t>Vitallium Investments</t>
  </si>
  <si>
    <t>1825</t>
  </si>
  <si>
    <t>Vitallium Waxing</t>
  </si>
  <si>
    <t>1827</t>
  </si>
  <si>
    <t>Neoloy Dentex Patterns</t>
  </si>
  <si>
    <t>1828</t>
  </si>
  <si>
    <t>Austenal Casting &amp; Finishing</t>
  </si>
  <si>
    <t>1829</t>
  </si>
  <si>
    <t>Jeltrate Chroma</t>
  </si>
  <si>
    <t>Austenal Duplicating</t>
  </si>
  <si>
    <t>1830</t>
  </si>
  <si>
    <t>Vulcan D Control</t>
  </si>
  <si>
    <t>1832</t>
  </si>
  <si>
    <t>Light Accessories - EFOS</t>
  </si>
  <si>
    <t>MAX Lite</t>
  </si>
  <si>
    <t>Prisma APH</t>
  </si>
  <si>
    <t>FSI SLI 1000 Inserts 30k</t>
  </si>
  <si>
    <t>Purevac SC</t>
  </si>
  <si>
    <t>ReSurge Instrument Cleaner</t>
  </si>
  <si>
    <t>Ebur Dental Floss</t>
  </si>
  <si>
    <t>1900</t>
  </si>
  <si>
    <t>Ebur Toothbrush</t>
  </si>
  <si>
    <t>1901</t>
  </si>
  <si>
    <t>Ebur Toothpaste</t>
  </si>
  <si>
    <t>1902</t>
  </si>
  <si>
    <t>Eburos Mouthwash</t>
  </si>
  <si>
    <t>1903</t>
  </si>
  <si>
    <t>Eburos Spray Mouthwash</t>
  </si>
  <si>
    <t>1904</t>
  </si>
  <si>
    <t>Eburdent F Mouthwash</t>
  </si>
  <si>
    <t>1905</t>
  </si>
  <si>
    <t>Reprosil Cartridge System</t>
  </si>
  <si>
    <t>TimeLine</t>
  </si>
  <si>
    <t>Disposashield</t>
  </si>
  <si>
    <t>Nupro Revolv DPA</t>
  </si>
  <si>
    <t>Sensodyne Products</t>
  </si>
  <si>
    <t>Avagel Impression Material</t>
  </si>
  <si>
    <t>Jet Fresh Prophy Powder</t>
  </si>
  <si>
    <t>Blueprint Cremix</t>
  </si>
  <si>
    <t>Aquasil DECA</t>
  </si>
  <si>
    <t>200</t>
  </si>
  <si>
    <t>Silon Impression Material</t>
  </si>
  <si>
    <t>201</t>
  </si>
  <si>
    <t>Reprosil HF Tubes</t>
  </si>
  <si>
    <t>202</t>
  </si>
  <si>
    <t>DeTrey Zinc Cement</t>
  </si>
  <si>
    <t>203</t>
  </si>
  <si>
    <t>Esthet X</t>
  </si>
  <si>
    <t>204</t>
  </si>
  <si>
    <t>Revolv Disposable Prophy Angle</t>
  </si>
  <si>
    <t>205</t>
  </si>
  <si>
    <t>QuiXfil</t>
  </si>
  <si>
    <t>206</t>
  </si>
  <si>
    <t>207</t>
  </si>
  <si>
    <t>PeraPac</t>
  </si>
  <si>
    <t>208</t>
  </si>
  <si>
    <t>SofScale Scaling Gel</t>
  </si>
  <si>
    <t>209</t>
  </si>
  <si>
    <t>ChemFlex/ChemVarnish</t>
  </si>
  <si>
    <t>210</t>
  </si>
  <si>
    <t>Fix Adhesive</t>
  </si>
  <si>
    <t>211</t>
  </si>
  <si>
    <t>Fix Solvent</t>
  </si>
  <si>
    <t>212</t>
  </si>
  <si>
    <t>Dyract Flow</t>
  </si>
  <si>
    <t>213</t>
  </si>
  <si>
    <t>Reprosil Quixx Putty</t>
  </si>
  <si>
    <t>214</t>
  </si>
  <si>
    <t>ChemFil Superior</t>
  </si>
  <si>
    <t>215</t>
  </si>
  <si>
    <t>Dyract Seal</t>
  </si>
  <si>
    <t>216</t>
  </si>
  <si>
    <t>Adaptic Self-Cured Restorative</t>
  </si>
  <si>
    <t>217</t>
  </si>
  <si>
    <t>Xeno III UniDose</t>
  </si>
  <si>
    <t>218</t>
  </si>
  <si>
    <t>219</t>
  </si>
  <si>
    <t>Delton FS+</t>
  </si>
  <si>
    <t>220</t>
  </si>
  <si>
    <t>221</t>
  </si>
  <si>
    <t>Delton Self-Cured Pit &amp; Fissure Sealant</t>
  </si>
  <si>
    <t>222</t>
  </si>
  <si>
    <t>Delton Light-Cured Pit &amp; Fissure Sealant</t>
  </si>
  <si>
    <t>223</t>
  </si>
  <si>
    <t>NuPro Fluoride Gels</t>
  </si>
  <si>
    <t>224</t>
  </si>
  <si>
    <t>NuPro Prophy Paste</t>
  </si>
  <si>
    <t>225</t>
  </si>
  <si>
    <t>First Bite</t>
  </si>
  <si>
    <t>226</t>
  </si>
  <si>
    <t>Prisma TPH</t>
  </si>
  <si>
    <t>227</t>
  </si>
  <si>
    <t>Prime &amp; Bond Elect</t>
  </si>
  <si>
    <t>228</t>
  </si>
  <si>
    <t>Dyract eXtra</t>
  </si>
  <si>
    <t>229</t>
  </si>
  <si>
    <t>Spectrum TPH</t>
  </si>
  <si>
    <t>230</t>
  </si>
  <si>
    <t>Prime &amp; Bond XP</t>
  </si>
  <si>
    <t>231</t>
  </si>
  <si>
    <t>Jet-Mate Handpiece</t>
  </si>
  <si>
    <t>232</t>
  </si>
  <si>
    <t>233</t>
  </si>
  <si>
    <t>Steri-Mate Handpiece</t>
  </si>
  <si>
    <t>234</t>
  </si>
  <si>
    <t>Spectrum 800</t>
  </si>
  <si>
    <t>235</t>
  </si>
  <si>
    <t>Cavitron Prophy Jet</t>
  </si>
  <si>
    <t>236</t>
  </si>
  <si>
    <t>ProBond</t>
  </si>
  <si>
    <t>237</t>
  </si>
  <si>
    <t>Regisil PB</t>
  </si>
  <si>
    <t>238</t>
  </si>
  <si>
    <t>Nupro Supreme</t>
  </si>
  <si>
    <t>239</t>
  </si>
  <si>
    <t>ProMix 2</t>
  </si>
  <si>
    <t>240</t>
  </si>
  <si>
    <t>Dyract AP</t>
  </si>
  <si>
    <t>241</t>
  </si>
  <si>
    <t>Aquasil Digit</t>
  </si>
  <si>
    <t>242</t>
  </si>
  <si>
    <t>243</t>
  </si>
  <si>
    <t>ProLite</t>
  </si>
  <si>
    <t>244</t>
  </si>
  <si>
    <t>ProMix</t>
  </si>
  <si>
    <t>245</t>
  </si>
  <si>
    <t>Megalloy EZ</t>
  </si>
  <si>
    <t>246</t>
  </si>
  <si>
    <t>Enforce WF</t>
  </si>
  <si>
    <t>247</t>
  </si>
  <si>
    <t>All-Solutions Fluoride Varnish</t>
  </si>
  <si>
    <t>248</t>
  </si>
  <si>
    <t>Prime &amp; Bond NT</t>
  </si>
  <si>
    <t>249</t>
  </si>
  <si>
    <t>Aquasil Ultra RS &amp; FS</t>
  </si>
  <si>
    <t>250</t>
  </si>
  <si>
    <t>P&amp;B 2.1 Quix Unit Dose</t>
  </si>
  <si>
    <t>251</t>
  </si>
  <si>
    <t>FSI Inserts</t>
  </si>
  <si>
    <t>252</t>
  </si>
  <si>
    <t>TFI-1000 Inserts</t>
  </si>
  <si>
    <t>253</t>
  </si>
  <si>
    <t>Classic P Type Inserts</t>
  </si>
  <si>
    <t>254</t>
  </si>
  <si>
    <t>25k Thru Flow Inserts</t>
  </si>
  <si>
    <t>255</t>
  </si>
  <si>
    <t>30k Thru Flow Inserts</t>
  </si>
  <si>
    <t>256</t>
  </si>
  <si>
    <t>Endodontic Inserts</t>
  </si>
  <si>
    <t>257</t>
  </si>
  <si>
    <t>SlimLine Inserts</t>
  </si>
  <si>
    <t>258</t>
  </si>
  <si>
    <t>259</t>
  </si>
  <si>
    <t>Esthet-X HD</t>
  </si>
  <si>
    <t>260</t>
  </si>
  <si>
    <t>Integrity</t>
  </si>
  <si>
    <t>261</t>
  </si>
  <si>
    <t>Spectrum Curing Light</t>
  </si>
  <si>
    <t>262</t>
  </si>
  <si>
    <t>Aquasil LV</t>
  </si>
  <si>
    <t>263</t>
  </si>
  <si>
    <t>Aquasil Rigid</t>
  </si>
  <si>
    <t>264</t>
  </si>
  <si>
    <t>Dyract Cem</t>
  </si>
  <si>
    <t>265</t>
  </si>
  <si>
    <t>Delton Plus Fluoride</t>
  </si>
  <si>
    <t>266</t>
  </si>
  <si>
    <t>Principle Cement</t>
  </si>
  <si>
    <t>267</t>
  </si>
  <si>
    <t>FSI-1000 Insert</t>
  </si>
  <si>
    <t>268</t>
  </si>
  <si>
    <t>NRC (Non-Rinse Conditioner)</t>
  </si>
  <si>
    <t>269</t>
  </si>
  <si>
    <t>QHL75 Curing Light</t>
  </si>
  <si>
    <t>270</t>
  </si>
  <si>
    <t>FSI SlimLine Inserts</t>
  </si>
  <si>
    <t>271</t>
  </si>
  <si>
    <t>Nupro White Gold</t>
  </si>
  <si>
    <t>272</t>
  </si>
  <si>
    <t>Prime &amp; Bond 2.1</t>
  </si>
  <si>
    <t>273</t>
  </si>
  <si>
    <t>X-Flow Cavity Liner</t>
  </si>
  <si>
    <t>274</t>
  </si>
  <si>
    <t>Dualselect Dispensing System</t>
  </si>
  <si>
    <t>275</t>
  </si>
  <si>
    <t>TPH Spectra</t>
  </si>
  <si>
    <t>276</t>
  </si>
  <si>
    <t>277</t>
  </si>
  <si>
    <t>SPS Scaler</t>
  </si>
  <si>
    <t>278</t>
  </si>
  <si>
    <t>Aquasil XLV</t>
  </si>
  <si>
    <t>279</t>
  </si>
  <si>
    <t>Aquasil Easy Mix Putty</t>
  </si>
  <si>
    <t>280</t>
  </si>
  <si>
    <t>SPS Jet</t>
  </si>
  <si>
    <t>281</t>
  </si>
  <si>
    <t>SureFil II</t>
  </si>
  <si>
    <t>282</t>
  </si>
  <si>
    <t>Fastips</t>
  </si>
  <si>
    <t>283</t>
  </si>
  <si>
    <t>Illumine Tooth Whitener</t>
  </si>
  <si>
    <t>284</t>
  </si>
  <si>
    <t>285</t>
  </si>
  <si>
    <t>286</t>
  </si>
  <si>
    <t>Aquasil Ultra Heavy DECA</t>
  </si>
  <si>
    <t>287</t>
  </si>
  <si>
    <t>Pansil Impression Material</t>
  </si>
  <si>
    <t>288</t>
  </si>
  <si>
    <t>289</t>
  </si>
  <si>
    <t>Aquasil Ultra Xtra</t>
  </si>
  <si>
    <t>290</t>
  </si>
  <si>
    <t>SmartLite PS</t>
  </si>
  <si>
    <t>Bellissima Ultrasonic Inserts</t>
  </si>
  <si>
    <t>292</t>
  </si>
  <si>
    <t>Absolute</t>
  </si>
  <si>
    <t>293</t>
  </si>
  <si>
    <t>Spectrum TPH3</t>
  </si>
  <si>
    <t>XENO IV</t>
  </si>
  <si>
    <t>295</t>
  </si>
  <si>
    <t>FlashTips Disp Syringe Tips</t>
  </si>
  <si>
    <t>296</t>
  </si>
  <si>
    <t>EasyCem</t>
  </si>
  <si>
    <t>297</t>
  </si>
  <si>
    <t>Delton Seal-N-Glo</t>
  </si>
  <si>
    <t>298</t>
  </si>
  <si>
    <t>Smartlite IQ2</t>
  </si>
  <si>
    <t>299</t>
  </si>
  <si>
    <t>Base Metal Casting Alloys</t>
  </si>
  <si>
    <t>300</t>
  </si>
  <si>
    <t>Biocryl - Anterior</t>
  </si>
  <si>
    <t>301</t>
  </si>
  <si>
    <t>Biocryl - Posterior</t>
  </si>
  <si>
    <t>302</t>
  </si>
  <si>
    <t>Ceramco PFZ</t>
  </si>
  <si>
    <t>303</t>
  </si>
  <si>
    <t>Ceramco C&amp;B Porcelain II</t>
  </si>
  <si>
    <t>304</t>
  </si>
  <si>
    <t>Ceramco C&amp;B Porcelain III</t>
  </si>
  <si>
    <t>305</t>
  </si>
  <si>
    <t>Faskut</t>
  </si>
  <si>
    <t>306</t>
  </si>
  <si>
    <t>TruExpressions</t>
  </si>
  <si>
    <t>307</t>
  </si>
  <si>
    <t>Gypsum (including Densite)</t>
  </si>
  <si>
    <t>308</t>
  </si>
  <si>
    <t>Investment</t>
  </si>
  <si>
    <t>309</t>
  </si>
  <si>
    <t>Lucitones</t>
  </si>
  <si>
    <t>310</t>
  </si>
  <si>
    <t>311</t>
  </si>
  <si>
    <t>Gold Reduced Alloy</t>
  </si>
  <si>
    <t>312</t>
  </si>
  <si>
    <t>Lucitone Clear</t>
  </si>
  <si>
    <t>313</t>
  </si>
  <si>
    <t>Lucitone FRS</t>
  </si>
  <si>
    <t>314</t>
  </si>
  <si>
    <t>Luci-Sof</t>
  </si>
  <si>
    <t>315</t>
  </si>
  <si>
    <t>QC 20</t>
  </si>
  <si>
    <t>316</t>
  </si>
  <si>
    <t>317</t>
  </si>
  <si>
    <t>Executive Line - Anterior</t>
  </si>
  <si>
    <t>318</t>
  </si>
  <si>
    <t>Executive Line - Posterior</t>
  </si>
  <si>
    <t>319</t>
  </si>
  <si>
    <t>Trevalon/Trevapress</t>
  </si>
  <si>
    <t>320</t>
  </si>
  <si>
    <t>Triad Materials</t>
  </si>
  <si>
    <t>321</t>
  </si>
  <si>
    <t>Triad TranSheet</t>
  </si>
  <si>
    <t>322</t>
  </si>
  <si>
    <t>323</t>
  </si>
  <si>
    <t>Plastic Anterior (Not IPN) - Regular</t>
  </si>
  <si>
    <t>324</t>
  </si>
  <si>
    <t>Plastic Anterior - IPN Other</t>
  </si>
  <si>
    <t>325</t>
  </si>
  <si>
    <t>Plastic Posterior (Not IPN) - Regular</t>
  </si>
  <si>
    <t>326</t>
  </si>
  <si>
    <t>Plastic Posterior - IPN Other</t>
  </si>
  <si>
    <t>327</t>
  </si>
  <si>
    <t>328</t>
  </si>
  <si>
    <t>329</t>
  </si>
  <si>
    <t>BioStabil IPN Posterior Teeth</t>
  </si>
  <si>
    <t>330</t>
  </si>
  <si>
    <t>Classic Teeth - Anterior</t>
  </si>
  <si>
    <t>331</t>
  </si>
  <si>
    <t>Classic Teeth - Posterior</t>
  </si>
  <si>
    <t>332</t>
  </si>
  <si>
    <t>VAP8 Line Steam Cleaner</t>
  </si>
  <si>
    <t>333</t>
  </si>
  <si>
    <t>CAD Spray Glaze</t>
  </si>
  <si>
    <t>335</t>
  </si>
  <si>
    <t>Vertex Tray System</t>
  </si>
  <si>
    <t>336</t>
  </si>
  <si>
    <t>Celtra Duo Correction Porcelain</t>
  </si>
  <si>
    <t>337</t>
  </si>
  <si>
    <t>Success Microwave Flask Kit</t>
  </si>
  <si>
    <t>339</t>
  </si>
  <si>
    <t>Triad 2000 VLC Unit</t>
  </si>
  <si>
    <t>340</t>
  </si>
  <si>
    <t>Success Injection System</t>
  </si>
  <si>
    <t>341</t>
  </si>
  <si>
    <t>Ultra-Pake Porcelain System</t>
  </si>
  <si>
    <t>345</t>
  </si>
  <si>
    <t>Wisil Alloy</t>
  </si>
  <si>
    <t>346</t>
  </si>
  <si>
    <t>Spectramixers</t>
  </si>
  <si>
    <t>347</t>
  </si>
  <si>
    <t>Plaster Traps</t>
  </si>
  <si>
    <t>348</t>
  </si>
  <si>
    <t>Interra VLC Curing Unit</t>
  </si>
  <si>
    <t>349</t>
  </si>
  <si>
    <t>Selectaplus</t>
  </si>
  <si>
    <t>352</t>
  </si>
  <si>
    <t>Finesse All-Ceramic System</t>
  </si>
  <si>
    <t>353</t>
  </si>
  <si>
    <t>Triad VLC Provisional Material</t>
  </si>
  <si>
    <t>356</t>
  </si>
  <si>
    <t>UltraCrown SF Alloy</t>
  </si>
  <si>
    <t>359</t>
  </si>
  <si>
    <t>Triad VLC Custom Impression Tray</t>
  </si>
  <si>
    <t>360</t>
  </si>
  <si>
    <t>Gen-X Crown (Radica)</t>
  </si>
  <si>
    <t>361</t>
  </si>
  <si>
    <t>Multimat NTX</t>
  </si>
  <si>
    <t>362</t>
  </si>
  <si>
    <t>Multimat NTX Press</t>
  </si>
  <si>
    <t>363</t>
  </si>
  <si>
    <t>Multimat Touch</t>
  </si>
  <si>
    <t>364</t>
  </si>
  <si>
    <t>ISUS Generic Screws</t>
  </si>
  <si>
    <t>367</t>
  </si>
  <si>
    <t>Classic Shade Guide</t>
  </si>
  <si>
    <t>369</t>
  </si>
  <si>
    <t>Compartis CA US</t>
  </si>
  <si>
    <t>370</t>
  </si>
  <si>
    <t>Excelsior</t>
  </si>
  <si>
    <t>371</t>
  </si>
  <si>
    <t>Dentsulate Insulating Putty</t>
  </si>
  <si>
    <t>373</t>
  </si>
  <si>
    <t>Trublend SLM-Anterior</t>
  </si>
  <si>
    <t>374</t>
  </si>
  <si>
    <t>Trublend SLM-Posterior</t>
  </si>
  <si>
    <t>375</t>
  </si>
  <si>
    <t>Triad TruTray</t>
  </si>
  <si>
    <t>376</t>
  </si>
  <si>
    <t>Portrait Shade Guide Redesign</t>
  </si>
  <si>
    <t>377</t>
  </si>
  <si>
    <t>Ceramco 3 for Nobil Metal</t>
  </si>
  <si>
    <t>378</t>
  </si>
  <si>
    <t>Lucitone Fas-Por +</t>
  </si>
  <si>
    <t>379</t>
  </si>
  <si>
    <t>DuaLine</t>
  </si>
  <si>
    <t>380</t>
  </si>
  <si>
    <t>Ceramco II Silver</t>
  </si>
  <si>
    <t>381</t>
  </si>
  <si>
    <t>NeyFire T</t>
  </si>
  <si>
    <t>382</t>
  </si>
  <si>
    <t>Phoenix Sagger Trays &amp; Pins</t>
  </si>
  <si>
    <t>383</t>
  </si>
  <si>
    <t>Porcelain Brushes</t>
  </si>
  <si>
    <t>384</t>
  </si>
  <si>
    <t>Genios - Anterior</t>
  </si>
  <si>
    <t>386</t>
  </si>
  <si>
    <t>Ceramco Press Pd Alloy</t>
  </si>
  <si>
    <t>389</t>
  </si>
  <si>
    <t>Ceramco Press</t>
  </si>
  <si>
    <t>392</t>
  </si>
  <si>
    <t>Vertex</t>
  </si>
  <si>
    <t>393</t>
  </si>
  <si>
    <t>Genios - Posterior</t>
  </si>
  <si>
    <t>394</t>
  </si>
  <si>
    <t>Portrait IPN - Anterior</t>
  </si>
  <si>
    <t>395</t>
  </si>
  <si>
    <t>Portrait IPN - Posterior</t>
  </si>
  <si>
    <t>396</t>
  </si>
  <si>
    <t>Eclipse</t>
  </si>
  <si>
    <t>397</t>
  </si>
  <si>
    <t>MeAlloy</t>
  </si>
  <si>
    <t>399</t>
  </si>
  <si>
    <t>Absolu</t>
  </si>
  <si>
    <t>400</t>
  </si>
  <si>
    <t>Alginate (Spadalgin)</t>
  </si>
  <si>
    <t>401</t>
  </si>
  <si>
    <t>Alliage/Spadalloy</t>
  </si>
  <si>
    <t>402</t>
  </si>
  <si>
    <t>Aspiration</t>
  </si>
  <si>
    <t>404</t>
  </si>
  <si>
    <t>Biocalex</t>
  </si>
  <si>
    <t>405</t>
  </si>
  <si>
    <t>Blocs-Pipettes</t>
  </si>
  <si>
    <t>408</t>
  </si>
  <si>
    <t>Ciments Provisoires</t>
  </si>
  <si>
    <t>411</t>
  </si>
  <si>
    <t>Eurogum HDH</t>
  </si>
  <si>
    <t>417</t>
  </si>
  <si>
    <t>Gants</t>
  </si>
  <si>
    <t>418</t>
  </si>
  <si>
    <t>Gel de Soin</t>
  </si>
  <si>
    <t>419</t>
  </si>
  <si>
    <t>Gingibraid</t>
  </si>
  <si>
    <t>420</t>
  </si>
  <si>
    <t>Hemarcol</t>
  </si>
  <si>
    <t>421</t>
  </si>
  <si>
    <t>Hydroloid</t>
  </si>
  <si>
    <t>423</t>
  </si>
  <si>
    <t>Interim</t>
  </si>
  <si>
    <t>424</t>
  </si>
  <si>
    <t>Laddec</t>
  </si>
  <si>
    <t>425</t>
  </si>
  <si>
    <t>Lingettes Sterispad</t>
  </si>
  <si>
    <t>427</t>
  </si>
  <si>
    <t>Masques</t>
  </si>
  <si>
    <t>429</t>
  </si>
  <si>
    <t>Netispad</t>
  </si>
  <si>
    <t>432</t>
  </si>
  <si>
    <t>Odospad</t>
  </si>
  <si>
    <t>433</t>
  </si>
  <si>
    <t>Pangen</t>
  </si>
  <si>
    <t>434</t>
  </si>
  <si>
    <t>Ponte-Emprunte Jouvin</t>
  </si>
  <si>
    <t>437</t>
  </si>
  <si>
    <t>Preparation Endodontic</t>
  </si>
  <si>
    <t>438</t>
  </si>
  <si>
    <t>Prophylaxie</t>
  </si>
  <si>
    <t>439</t>
  </si>
  <si>
    <t>Propylor</t>
  </si>
  <si>
    <t>440</t>
  </si>
  <si>
    <t>Protection Pulpaire</t>
  </si>
  <si>
    <t>441</t>
  </si>
  <si>
    <t>Pulpispad</t>
  </si>
  <si>
    <t>442</t>
  </si>
  <si>
    <t>Sutures</t>
  </si>
  <si>
    <t>450</t>
  </si>
  <si>
    <t>Celtra Ceram</t>
  </si>
  <si>
    <t>455</t>
  </si>
  <si>
    <t>Compartis Zirconia US</t>
  </si>
  <si>
    <t>456</t>
  </si>
  <si>
    <t>Compartis PM US</t>
  </si>
  <si>
    <t>457</t>
  </si>
  <si>
    <t>Ceramco iC</t>
  </si>
  <si>
    <t>459</t>
  </si>
  <si>
    <t>Compartis NP US</t>
  </si>
  <si>
    <t>460</t>
  </si>
  <si>
    <t>Multimat Easy</t>
  </si>
  <si>
    <t>461</t>
  </si>
  <si>
    <t>Multimat NT</t>
  </si>
  <si>
    <t>462</t>
  </si>
  <si>
    <t>Multimat NT Press</t>
  </si>
  <si>
    <t>463</t>
  </si>
  <si>
    <t>Profire</t>
  </si>
  <si>
    <t>464</t>
  </si>
  <si>
    <t>467</t>
  </si>
  <si>
    <t>470</t>
  </si>
  <si>
    <t>472</t>
  </si>
  <si>
    <t>Lidostesim</t>
  </si>
  <si>
    <t>473</t>
  </si>
  <si>
    <t>Alphacaine N</t>
  </si>
  <si>
    <t>475</t>
  </si>
  <si>
    <t>Alphacaine SP</t>
  </si>
  <si>
    <t>476</t>
  </si>
  <si>
    <t>Pressicaine (Injectable)</t>
  </si>
  <si>
    <t>477</t>
  </si>
  <si>
    <t>Other Anesthetics</t>
  </si>
  <si>
    <t>479</t>
  </si>
  <si>
    <t>Caroplyina 2%</t>
  </si>
  <si>
    <t>481</t>
  </si>
  <si>
    <t>Caroplyina 3%</t>
  </si>
  <si>
    <t>482</t>
  </si>
  <si>
    <t>Xylocaine 2% w/EPI (1:100,000)</t>
  </si>
  <si>
    <t>484</t>
  </si>
  <si>
    <t>Xylocaine 2% w/EPI (1:50,000)</t>
  </si>
  <si>
    <t>485</t>
  </si>
  <si>
    <t>Polocaine 3% - MPF (Plain)</t>
  </si>
  <si>
    <t>486</t>
  </si>
  <si>
    <t>Citanest Plain 4%</t>
  </si>
  <si>
    <t>488</t>
  </si>
  <si>
    <t>Citanest Forte 4% (w/EPI)</t>
  </si>
  <si>
    <t>489</t>
  </si>
  <si>
    <t>Astracaine</t>
  </si>
  <si>
    <t>491</t>
  </si>
  <si>
    <t>Astracaine Forte</t>
  </si>
  <si>
    <t>492</t>
  </si>
  <si>
    <t>Citanest Octapressin</t>
  </si>
  <si>
    <t>494</t>
  </si>
  <si>
    <t>Xylocaine 2% w/EPI (1:80000)</t>
  </si>
  <si>
    <t>496</t>
  </si>
  <si>
    <t>Carbocaine 3%</t>
  </si>
  <si>
    <t>498</t>
  </si>
  <si>
    <t>X-Smart IQ Motor TUL</t>
  </si>
  <si>
    <t>500</t>
  </si>
  <si>
    <t>Detect Apex Locator</t>
  </si>
  <si>
    <t>501</t>
  </si>
  <si>
    <t>DT Light SL</t>
  </si>
  <si>
    <t>502</t>
  </si>
  <si>
    <t>Senseus (Silicone Handle)</t>
  </si>
  <si>
    <t>503</t>
  </si>
  <si>
    <t>PathFile</t>
  </si>
  <si>
    <t>504</t>
  </si>
  <si>
    <t>Profinder (Glide Path)</t>
  </si>
  <si>
    <t>505</t>
  </si>
  <si>
    <t>Mtwo NiTi Rotary Files</t>
  </si>
  <si>
    <t>506</t>
  </si>
  <si>
    <t>Raypex 5</t>
  </si>
  <si>
    <t>507</t>
  </si>
  <si>
    <t>AH Plus Jet</t>
  </si>
  <si>
    <t>508</t>
  </si>
  <si>
    <t>Biopure MTAD</t>
  </si>
  <si>
    <t>509</t>
  </si>
  <si>
    <t>Calamus Flow</t>
  </si>
  <si>
    <t>510</t>
  </si>
  <si>
    <t>ProTaper Gold Rotary Files</t>
  </si>
  <si>
    <t>511</t>
  </si>
  <si>
    <t>X-Smart Endodontic Micromotor</t>
  </si>
  <si>
    <t>512</t>
  </si>
  <si>
    <t>BeeFill/Calamus Flow</t>
  </si>
  <si>
    <t>513</t>
  </si>
  <si>
    <t>Start-X Ultrasonic Inserts</t>
  </si>
  <si>
    <t>514</t>
  </si>
  <si>
    <t>Pro Ultra Sine Tips</t>
  </si>
  <si>
    <t>515</t>
  </si>
  <si>
    <t>ProLube</t>
  </si>
  <si>
    <t>516</t>
  </si>
  <si>
    <t>EndoTwinn</t>
  </si>
  <si>
    <t>517</t>
  </si>
  <si>
    <t>Reciproc direct Contra Angle (not used)</t>
  </si>
  <si>
    <t>518</t>
  </si>
  <si>
    <t>ProTaper Next GP Points</t>
  </si>
  <si>
    <t>519</t>
  </si>
  <si>
    <t>FlexMaster NiTi File System</t>
  </si>
  <si>
    <t>520</t>
  </si>
  <si>
    <t>TruShape Files</t>
  </si>
  <si>
    <t>521</t>
  </si>
  <si>
    <t>DT Light Posts</t>
  </si>
  <si>
    <t>522</t>
  </si>
  <si>
    <t>Wave One Gold GP Points MAI</t>
  </si>
  <si>
    <t>523</t>
  </si>
  <si>
    <t>G.P. Depuration Powder</t>
  </si>
  <si>
    <t>524</t>
  </si>
  <si>
    <t>Vortex Blue File</t>
  </si>
  <si>
    <t>525</t>
  </si>
  <si>
    <t>Perma-dor</t>
  </si>
  <si>
    <t>526</t>
  </si>
  <si>
    <t>Perma-tex</t>
  </si>
  <si>
    <t>527</t>
  </si>
  <si>
    <t>Uniclip Posts</t>
  </si>
  <si>
    <t>528</t>
  </si>
  <si>
    <t>GT Fiber Posts</t>
  </si>
  <si>
    <t>529</t>
  </si>
  <si>
    <t>Easy Posts</t>
  </si>
  <si>
    <t>530</t>
  </si>
  <si>
    <t>Profile Vortex Files US</t>
  </si>
  <si>
    <t>531</t>
  </si>
  <si>
    <t>Lexicon Hand Instruments</t>
  </si>
  <si>
    <t>532</t>
  </si>
  <si>
    <t>Lexicon Obturation</t>
  </si>
  <si>
    <t>533</t>
  </si>
  <si>
    <t>ProRinse</t>
  </si>
  <si>
    <t>534</t>
  </si>
  <si>
    <t>ProUltra Endo Tips</t>
  </si>
  <si>
    <t>535</t>
  </si>
  <si>
    <t>EDDY Endo Handpiece</t>
  </si>
  <si>
    <t>536</t>
  </si>
  <si>
    <t>X-Smart Plus Motor</t>
  </si>
  <si>
    <t>537</t>
  </si>
  <si>
    <t>TruShape GPMC</t>
  </si>
  <si>
    <t>538</t>
  </si>
  <si>
    <t>VDW.CONNECT App (not used)</t>
  </si>
  <si>
    <t>539</t>
  </si>
  <si>
    <t>VDW.CONNECT Drive Motor</t>
  </si>
  <si>
    <t>540</t>
  </si>
  <si>
    <t>Pink GuttaCore MAI</t>
  </si>
  <si>
    <t>542</t>
  </si>
  <si>
    <t>Pink Gutta Core Obtuator TUL</t>
  </si>
  <si>
    <t>543</t>
  </si>
  <si>
    <t>Nouvag TCM Endo</t>
  </si>
  <si>
    <t>544</t>
  </si>
  <si>
    <t>M-Access</t>
  </si>
  <si>
    <t>545</t>
  </si>
  <si>
    <t>Aseptico Endo ITR</t>
  </si>
  <si>
    <t>546</t>
  </si>
  <si>
    <t>ProGlider MAI</t>
  </si>
  <si>
    <t>547</t>
  </si>
  <si>
    <t>Wave One Gold</t>
  </si>
  <si>
    <t>548</t>
  </si>
  <si>
    <t>Silver Points</t>
  </si>
  <si>
    <t>549</t>
  </si>
  <si>
    <t>ProRoot MTA</t>
  </si>
  <si>
    <t>550</t>
  </si>
  <si>
    <t>AH 26</t>
  </si>
  <si>
    <t>551</t>
  </si>
  <si>
    <t>AH 26 Silverfree</t>
  </si>
  <si>
    <t>552</t>
  </si>
  <si>
    <t>AH Plus</t>
  </si>
  <si>
    <t>553</t>
  </si>
  <si>
    <t>AH Plus Point</t>
  </si>
  <si>
    <t>554</t>
  </si>
  <si>
    <t>ProPost</t>
  </si>
  <si>
    <t>555</t>
  </si>
  <si>
    <t>Radix Posts</t>
  </si>
  <si>
    <t>556</t>
  </si>
  <si>
    <t>Unimetric Posts</t>
  </si>
  <si>
    <t>557</t>
  </si>
  <si>
    <t>Gutta Percha</t>
  </si>
  <si>
    <t>558</t>
  </si>
  <si>
    <t>559</t>
  </si>
  <si>
    <t>Densfil</t>
  </si>
  <si>
    <t>560</t>
  </si>
  <si>
    <t>Thermafil</t>
  </si>
  <si>
    <t>561</t>
  </si>
  <si>
    <t>Endo Files</t>
  </si>
  <si>
    <t>562</t>
  </si>
  <si>
    <t>Endosonic Files &amp; Diamonds</t>
  </si>
  <si>
    <t>563</t>
  </si>
  <si>
    <t>WaveOne Gold TUL</t>
  </si>
  <si>
    <t>564</t>
  </si>
  <si>
    <t>Gutta Cut</t>
  </si>
  <si>
    <t>565</t>
  </si>
  <si>
    <t>Hedstroms</t>
  </si>
  <si>
    <t>566</t>
  </si>
  <si>
    <t>Lentulo Spiral Fillers</t>
  </si>
  <si>
    <t>567</t>
  </si>
  <si>
    <t>M Plugger/Spreader</t>
  </si>
  <si>
    <t>568</t>
  </si>
  <si>
    <t>Nervbroaches</t>
  </si>
  <si>
    <t>569</t>
  </si>
  <si>
    <t>Reamers</t>
  </si>
  <si>
    <t>570</t>
  </si>
  <si>
    <t>Root Canal Drills</t>
  </si>
  <si>
    <t>571</t>
  </si>
  <si>
    <t>Rotary Instruments</t>
  </si>
  <si>
    <t>572</t>
  </si>
  <si>
    <t>SureFlex</t>
  </si>
  <si>
    <t>573</t>
  </si>
  <si>
    <t>ProPex</t>
  </si>
  <si>
    <t>574</t>
  </si>
  <si>
    <t>ProPex Pixi</t>
  </si>
  <si>
    <t>575</t>
  </si>
  <si>
    <t>Thermasystem Plus</t>
  </si>
  <si>
    <t>576</t>
  </si>
  <si>
    <t>Unifiles</t>
  </si>
  <si>
    <t>577</t>
  </si>
  <si>
    <t>Other Endo Instruments</t>
  </si>
  <si>
    <t>578</t>
  </si>
  <si>
    <t>STP Retention Pins</t>
  </si>
  <si>
    <t>579</t>
  </si>
  <si>
    <t>VDW.CONNECT Locate Apex Locator</t>
  </si>
  <si>
    <t>580</t>
  </si>
  <si>
    <t>WaveOne Gold GPMC TUL</t>
  </si>
  <si>
    <t>581</t>
  </si>
  <si>
    <t>Topseal</t>
  </si>
  <si>
    <t>582</t>
  </si>
  <si>
    <t>Apatite Root Sealer</t>
  </si>
  <si>
    <t>583</t>
  </si>
  <si>
    <t>ProFile</t>
  </si>
  <si>
    <t>584</t>
  </si>
  <si>
    <t>ThermaPrep Oven</t>
  </si>
  <si>
    <t>585</t>
  </si>
  <si>
    <t>Glyde File Prep</t>
  </si>
  <si>
    <t>586</t>
  </si>
  <si>
    <t>Filecare</t>
  </si>
  <si>
    <t>587</t>
  </si>
  <si>
    <t>NiTi Compactor/Spreader</t>
  </si>
  <si>
    <t>588</t>
  </si>
  <si>
    <t>ThermaSeal Plus</t>
  </si>
  <si>
    <t>589</t>
  </si>
  <si>
    <t>ThermaFil Plus</t>
  </si>
  <si>
    <t>590</t>
  </si>
  <si>
    <t>Micro-Openers &amp; Debriders</t>
  </si>
  <si>
    <t>591</t>
  </si>
  <si>
    <t>VDW.Gold.Reciproc</t>
  </si>
  <si>
    <t>592</t>
  </si>
  <si>
    <t>Vortex Orifice Shaper</t>
  </si>
  <si>
    <t>593</t>
  </si>
  <si>
    <t>Endo Boxes/Stainless Steel Organizer</t>
  </si>
  <si>
    <t>594</t>
  </si>
  <si>
    <t>Stopper (Steel/Silicone)</t>
  </si>
  <si>
    <t>595</t>
  </si>
  <si>
    <t>Mouth Mirror Handles</t>
  </si>
  <si>
    <t>596</t>
  </si>
  <si>
    <t>Root Canal Locator</t>
  </si>
  <si>
    <t>597</t>
  </si>
  <si>
    <t>GT Rotary Files</t>
  </si>
  <si>
    <t>598</t>
  </si>
  <si>
    <t>ProFile Orifice Shaper</t>
  </si>
  <si>
    <t>599</t>
  </si>
  <si>
    <t>Frialit-2</t>
  </si>
  <si>
    <t>600</t>
  </si>
  <si>
    <t>IMZ</t>
  </si>
  <si>
    <t>601</t>
  </si>
  <si>
    <t>Frios</t>
  </si>
  <si>
    <t>602</t>
  </si>
  <si>
    <t>Locator</t>
  </si>
  <si>
    <t>603</t>
  </si>
  <si>
    <t>XiVE</t>
  </si>
  <si>
    <t>604</t>
  </si>
  <si>
    <t>Ankylos</t>
  </si>
  <si>
    <t>605</t>
  </si>
  <si>
    <t>Ankylos w/Smartfix Concept</t>
  </si>
  <si>
    <t>606</t>
  </si>
  <si>
    <t>Suture</t>
  </si>
  <si>
    <t>607</t>
  </si>
  <si>
    <t>XiVE w/Smartfix Concept</t>
  </si>
  <si>
    <t>608</t>
  </si>
  <si>
    <t>Friadent</t>
  </si>
  <si>
    <t>609</t>
  </si>
  <si>
    <t>Cercon Abutments</t>
  </si>
  <si>
    <t>610</t>
  </si>
  <si>
    <t>Disposable Drills</t>
  </si>
  <si>
    <t>611</t>
  </si>
  <si>
    <t>XiVE Repair Kits D3.0 &amp; TG</t>
  </si>
  <si>
    <t>612</t>
  </si>
  <si>
    <t>XiVE Ball Anchor Attachment</t>
  </si>
  <si>
    <t>613</t>
  </si>
  <si>
    <t>Ankylos - Templates for Balance Posterior Abutment</t>
  </si>
  <si>
    <t>614</t>
  </si>
  <si>
    <t>Syncone Copings Redesign</t>
  </si>
  <si>
    <t>615</t>
  </si>
  <si>
    <t>Simplant 15 Software</t>
  </si>
  <si>
    <t>616</t>
  </si>
  <si>
    <t>Ankylos - Temporary Abutment Balance</t>
  </si>
  <si>
    <t>617</t>
  </si>
  <si>
    <t>Frios Unit S/i</t>
  </si>
  <si>
    <t>618</t>
  </si>
  <si>
    <t>Simplant O&amp;O</t>
  </si>
  <si>
    <t>619</t>
  </si>
  <si>
    <t>Surgery Trays</t>
  </si>
  <si>
    <t>620</t>
  </si>
  <si>
    <t>Ankylos C/X</t>
  </si>
  <si>
    <t>621</t>
  </si>
  <si>
    <t>Simplant 16 Software</t>
  </si>
  <si>
    <t>622</t>
  </si>
  <si>
    <t>ExpertEase</t>
  </si>
  <si>
    <t>623</t>
  </si>
  <si>
    <t>Balance Base Narrow</t>
  </si>
  <si>
    <t>624</t>
  </si>
  <si>
    <t>Ankylos ExpertEase</t>
  </si>
  <si>
    <t>625</t>
  </si>
  <si>
    <t>Labcone</t>
  </si>
  <si>
    <t>626</t>
  </si>
  <si>
    <t>Frios LED</t>
  </si>
  <si>
    <t>627</t>
  </si>
  <si>
    <t>3-in1 Snap Cap FRI</t>
  </si>
  <si>
    <t>628</t>
  </si>
  <si>
    <t>3-in1 Snap Cap TUL</t>
  </si>
  <si>
    <t>629</t>
  </si>
  <si>
    <t>Titanium Base FRI</t>
  </si>
  <si>
    <t>630</t>
  </si>
  <si>
    <t>ScanBase FRI</t>
  </si>
  <si>
    <t>631</t>
  </si>
  <si>
    <t>Simplant Team Up</t>
  </si>
  <si>
    <t>632</t>
  </si>
  <si>
    <t>Next Generation SurgiGuide</t>
  </si>
  <si>
    <t>633</t>
  </si>
  <si>
    <t>ISUS 2in1</t>
  </si>
  <si>
    <t>634</t>
  </si>
  <si>
    <t>ISUS Bar</t>
  </si>
  <si>
    <t>635</t>
  </si>
  <si>
    <t>XiVE Platform-Switch</t>
  </si>
  <si>
    <t>636</t>
  </si>
  <si>
    <t>WeldOne</t>
  </si>
  <si>
    <t>637</t>
  </si>
  <si>
    <t>AstraTech Implant System EV</t>
  </si>
  <si>
    <t>638</t>
  </si>
  <si>
    <t>Atlantis Crown Abutment Ti</t>
  </si>
  <si>
    <t>639</t>
  </si>
  <si>
    <t>Atlantis Conus Abutment</t>
  </si>
  <si>
    <t>640</t>
  </si>
  <si>
    <t>OsseoSpeed Profile EV</t>
  </si>
  <si>
    <t>641</t>
  </si>
  <si>
    <t>SYMBIOS Collagen Membrane</t>
  </si>
  <si>
    <t>642</t>
  </si>
  <si>
    <t>SYMBIOS Biphasic Bone Graft Material</t>
  </si>
  <si>
    <t>643</t>
  </si>
  <si>
    <t>Simplant 17</t>
  </si>
  <si>
    <t>644</t>
  </si>
  <si>
    <t>ATIS EV Profile</t>
  </si>
  <si>
    <t>645</t>
  </si>
  <si>
    <t>Simplant EV - ATIS Guided Surgery</t>
  </si>
  <si>
    <t>646</t>
  </si>
  <si>
    <t>ATIS Osseospeed EV Interfaces</t>
  </si>
  <si>
    <t>647</t>
  </si>
  <si>
    <t>ATIS EV Repair/Retrieval Products</t>
  </si>
  <si>
    <t>648</t>
  </si>
  <si>
    <t>OsteoGraf N-300</t>
  </si>
  <si>
    <t>650</t>
  </si>
  <si>
    <t>OsteoGraf N-700</t>
  </si>
  <si>
    <t>651</t>
  </si>
  <si>
    <t>OsteoGraf LD-300</t>
  </si>
  <si>
    <t>653</t>
  </si>
  <si>
    <t>OsteoGraf D-300</t>
  </si>
  <si>
    <t>655</t>
  </si>
  <si>
    <t>OsteoGraf D-700</t>
  </si>
  <si>
    <t>656</t>
  </si>
  <si>
    <t>OsteoGraf Syringes</t>
  </si>
  <si>
    <t>657</t>
  </si>
  <si>
    <t>HA Plasma Feed</t>
  </si>
  <si>
    <t>659</t>
  </si>
  <si>
    <t>PepGen P-15</t>
  </si>
  <si>
    <t>661</t>
  </si>
  <si>
    <t>PepGen P-15 Flow</t>
  </si>
  <si>
    <t>662</t>
  </si>
  <si>
    <t>Osteoshield PTFE Non-Resorbable Membrane</t>
  </si>
  <si>
    <t>664</t>
  </si>
  <si>
    <t>Osteoshield Titanium Reinforced Non-Resorbable Membrane</t>
  </si>
  <si>
    <t>665</t>
  </si>
  <si>
    <t>Osteoshield Collagen Resorbable Membrane</t>
  </si>
  <si>
    <t>666</t>
  </si>
  <si>
    <t>Fascote Binder</t>
  </si>
  <si>
    <t>Primcote</t>
  </si>
  <si>
    <t>701</t>
  </si>
  <si>
    <t>Fascote Refractory</t>
  </si>
  <si>
    <t>702</t>
  </si>
  <si>
    <t>Customcote</t>
  </si>
  <si>
    <t>703</t>
  </si>
  <si>
    <t>Advantage</t>
  </si>
  <si>
    <t>704</t>
  </si>
  <si>
    <t>Non-Dental</t>
  </si>
  <si>
    <t>705</t>
  </si>
  <si>
    <t>Flexsil</t>
  </si>
  <si>
    <t>706</t>
  </si>
  <si>
    <t>Deluxcote</t>
  </si>
  <si>
    <t>707</t>
  </si>
  <si>
    <t>Ceramic Pour Cups</t>
  </si>
  <si>
    <t>708</t>
  </si>
  <si>
    <t>PreVest - Dental</t>
  </si>
  <si>
    <t>709</t>
  </si>
  <si>
    <t>PreVest - Jewelry</t>
  </si>
  <si>
    <t>711</t>
  </si>
  <si>
    <t>Reprorubber</t>
  </si>
  <si>
    <t>712</t>
  </si>
  <si>
    <t>Primecote Plus</t>
  </si>
  <si>
    <t>713</t>
  </si>
  <si>
    <t>Keycote Binder</t>
  </si>
  <si>
    <t>714</t>
  </si>
  <si>
    <t>Matrixcote</t>
  </si>
  <si>
    <t>715</t>
  </si>
  <si>
    <t>Elite Vest Line Investment Material</t>
  </si>
  <si>
    <t>716</t>
  </si>
  <si>
    <t>Platinum 85 Touch Silicone</t>
  </si>
  <si>
    <t>720</t>
  </si>
  <si>
    <t>ZC20-30 C-Silicone</t>
  </si>
  <si>
    <t>721</t>
  </si>
  <si>
    <t>ZMACK-FLOW Composite</t>
  </si>
  <si>
    <t>722</t>
  </si>
  <si>
    <t>Elite LC Tray Round</t>
  </si>
  <si>
    <t>723</t>
  </si>
  <si>
    <t>Versa-Temp2 C&amp;B Resin</t>
  </si>
  <si>
    <t>724</t>
  </si>
  <si>
    <t>Midwest E Dental Handpiece</t>
  </si>
  <si>
    <t>725</t>
  </si>
  <si>
    <t>ComfortWand</t>
  </si>
  <si>
    <t>726</t>
  </si>
  <si>
    <t>Rinn Tight Sensor Cover</t>
  </si>
  <si>
    <t>727</t>
  </si>
  <si>
    <t>Elite Stone Fast</t>
  </si>
  <si>
    <t>728</t>
  </si>
  <si>
    <t>Calibra Ceram</t>
  </si>
  <si>
    <t>729</t>
  </si>
  <si>
    <t>Calibra Universal</t>
  </si>
  <si>
    <t>730</t>
  </si>
  <si>
    <t>Calibra Veneer</t>
  </si>
  <si>
    <t>731</t>
  </si>
  <si>
    <t>Captivate by Nupro</t>
  </si>
  <si>
    <t>732</t>
  </si>
  <si>
    <t>California Sandblasting Machine (Zhermack)</t>
  </si>
  <si>
    <t>733</t>
  </si>
  <si>
    <t>Surefil SDR Flow +</t>
  </si>
  <si>
    <t>734</t>
  </si>
  <si>
    <t>CAVITRON TOUCH</t>
  </si>
  <si>
    <t>736</t>
  </si>
  <si>
    <t>Nupro Revolv Slim DPA</t>
  </si>
  <si>
    <t>737</t>
  </si>
  <si>
    <t>Prime &amp; Bond Active</t>
  </si>
  <si>
    <t>738</t>
  </si>
  <si>
    <t>Nupro Freedom Cordless Prophy System</t>
  </si>
  <si>
    <t>739</t>
  </si>
  <si>
    <t>Nupro Oral Rinse</t>
  </si>
  <si>
    <t>740</t>
  </si>
  <si>
    <t>ATIS Heal Design EV</t>
  </si>
  <si>
    <t>741</t>
  </si>
  <si>
    <t>ATIS EV Organizer</t>
  </si>
  <si>
    <t>742</t>
  </si>
  <si>
    <t>Atlantis Crown</t>
  </si>
  <si>
    <t>743</t>
  </si>
  <si>
    <t>Atlantis Digital Files for Crown</t>
  </si>
  <si>
    <t>744</t>
  </si>
  <si>
    <t>Atlantis Custombase</t>
  </si>
  <si>
    <t>745</t>
  </si>
  <si>
    <t>Simplant Editor</t>
  </si>
  <si>
    <t>746</t>
  </si>
  <si>
    <t>Atlantis Suprastructures Ti Bridges &amp; Hybrids</t>
  </si>
  <si>
    <t>747</t>
  </si>
  <si>
    <t>Symbios Xenograft Granules</t>
  </si>
  <si>
    <t>748</t>
  </si>
  <si>
    <t>Plastic Hub Dental Needles</t>
  </si>
  <si>
    <t>750</t>
  </si>
  <si>
    <t>Metal Hub Dental Needles</t>
  </si>
  <si>
    <t>751</t>
  </si>
  <si>
    <t>Intraosseous Hub Dental Needles</t>
  </si>
  <si>
    <t>752</t>
  </si>
  <si>
    <t>753</t>
  </si>
  <si>
    <t>Specialty Needles</t>
  </si>
  <si>
    <t>756</t>
  </si>
  <si>
    <t>Medical Needles</t>
  </si>
  <si>
    <t>757</t>
  </si>
  <si>
    <t>AccuJect Needles</t>
  </si>
  <si>
    <t>758</t>
  </si>
  <si>
    <t>Self-Aspirating Syringe (2.2 ml)</t>
  </si>
  <si>
    <t>759</t>
  </si>
  <si>
    <t>High Speed Handpieces</t>
  </si>
  <si>
    <t>800</t>
  </si>
  <si>
    <t>Low Speed Handpieces</t>
  </si>
  <si>
    <t>801</t>
  </si>
  <si>
    <t>Midwest Automate</t>
  </si>
  <si>
    <t>802</t>
  </si>
  <si>
    <t>Light Sources &amp; Accessories</t>
  </si>
  <si>
    <t>803</t>
  </si>
  <si>
    <t>Lubricant Products</t>
  </si>
  <si>
    <t>804</t>
  </si>
  <si>
    <t>Cartridges/Service/Repairs</t>
  </si>
  <si>
    <t>805</t>
  </si>
  <si>
    <t>Midwest Plus</t>
  </si>
  <si>
    <t>806</t>
  </si>
  <si>
    <t>RDH Hygienist Handpiece</t>
  </si>
  <si>
    <t>807</t>
  </si>
  <si>
    <t>Stylus Highspeed Handpiece</t>
  </si>
  <si>
    <t>808</t>
  </si>
  <si>
    <t>RDH Featherweight Hose</t>
  </si>
  <si>
    <t>809</t>
  </si>
  <si>
    <t>OEM eStylus</t>
  </si>
  <si>
    <t>810</t>
  </si>
  <si>
    <t>Tradition Push Button Handpiece</t>
  </si>
  <si>
    <t>811</t>
  </si>
  <si>
    <t>Friction Grip Push Button Angle</t>
  </si>
  <si>
    <t>812</t>
  </si>
  <si>
    <t>Midwest K-Style Coupler</t>
  </si>
  <si>
    <t>813</t>
  </si>
  <si>
    <t>Comfort Control Syringe</t>
  </si>
  <si>
    <t>814</t>
  </si>
  <si>
    <t>eStylus Handpiece</t>
  </si>
  <si>
    <t>815</t>
  </si>
  <si>
    <t>Midwest Stylus Lite</t>
  </si>
  <si>
    <t>816</t>
  </si>
  <si>
    <t>K-Stylus</t>
  </si>
  <si>
    <t>817</t>
  </si>
  <si>
    <t>Midwest Stylus Mini</t>
  </si>
  <si>
    <t>818</t>
  </si>
  <si>
    <t>Midwest Tradition Plus</t>
  </si>
  <si>
    <t>819</t>
  </si>
  <si>
    <t>Midwest K-Style High Speed Handpiece</t>
  </si>
  <si>
    <t>820</t>
  </si>
  <si>
    <t>EZ Mounts &amp; Tabs (10/30)</t>
  </si>
  <si>
    <t>850</t>
  </si>
  <si>
    <t>EZ Clear Pocket Mounts (20/25)</t>
  </si>
  <si>
    <t>851</t>
  </si>
  <si>
    <t>EZ Masked Pocket Mounts (21/22)</t>
  </si>
  <si>
    <t>852</t>
  </si>
  <si>
    <t>XCP &amp; BAI Parts</t>
  </si>
  <si>
    <t>853</t>
  </si>
  <si>
    <t>XCP Kits</t>
  </si>
  <si>
    <t>854</t>
  </si>
  <si>
    <t>Stabe Film Holder</t>
  </si>
  <si>
    <t>855</t>
  </si>
  <si>
    <t>856</t>
  </si>
  <si>
    <t>Universal Viewers</t>
  </si>
  <si>
    <t>857</t>
  </si>
  <si>
    <t>858</t>
  </si>
  <si>
    <t>Chairside Darkrooms</t>
  </si>
  <si>
    <t>859</t>
  </si>
  <si>
    <t>860</t>
  </si>
  <si>
    <t>DXTTR X-Ray Trainer</t>
  </si>
  <si>
    <t>861</t>
  </si>
  <si>
    <t>FASTab Disposable Sensor Holder</t>
  </si>
  <si>
    <t>862</t>
  </si>
  <si>
    <t>Max-I-Probe Endo/Perio Irrigator Probe</t>
  </si>
  <si>
    <t>863</t>
  </si>
  <si>
    <t>Universal Snap-A-Ray Holder</t>
  </si>
  <si>
    <t>864</t>
  </si>
  <si>
    <t>XCP-DS for Schick CDR</t>
  </si>
  <si>
    <t>865</t>
  </si>
  <si>
    <t>Uni-Grip</t>
  </si>
  <si>
    <t>866</t>
  </si>
  <si>
    <t>Sootheguard Aprons</t>
  </si>
  <si>
    <t>867</t>
  </si>
  <si>
    <t>Uni-Grip AR</t>
  </si>
  <si>
    <t>868</t>
  </si>
  <si>
    <t>XCP Short Arm</t>
  </si>
  <si>
    <t>869</t>
  </si>
  <si>
    <t>XCP-DS for Kodak</t>
  </si>
  <si>
    <t>871</t>
  </si>
  <si>
    <t>Sootheguard Air Aprons</t>
  </si>
  <si>
    <t>872</t>
  </si>
  <si>
    <t>Sensor Loops</t>
  </si>
  <si>
    <t>873</t>
  </si>
  <si>
    <t>Snap-A-Ray Xtra</t>
  </si>
  <si>
    <t>874</t>
  </si>
  <si>
    <t>XCP-ORA Universal Ring &amp; Arm</t>
  </si>
  <si>
    <t>875</t>
  </si>
  <si>
    <t>Flip-Ray Film Holder</t>
  </si>
  <si>
    <t>877</t>
  </si>
  <si>
    <t>Hands Free DXTTR Dental Trainer</t>
  </si>
  <si>
    <t>878</t>
  </si>
  <si>
    <t>Uni-Grip 360</t>
  </si>
  <si>
    <t>880</t>
  </si>
  <si>
    <t>Snap-A-Ray DS</t>
  </si>
  <si>
    <t>881</t>
  </si>
  <si>
    <t>XCP-DS Fit</t>
  </si>
  <si>
    <t>882</t>
  </si>
  <si>
    <t>Large Sensor Cover</t>
  </si>
  <si>
    <t>883</t>
  </si>
  <si>
    <t>DXTTR Junior Dental Trainer</t>
  </si>
  <si>
    <t>884</t>
  </si>
  <si>
    <t>Pan DXTTR X-Ray Trainer</t>
  </si>
  <si>
    <t>885</t>
  </si>
  <si>
    <t>900</t>
  </si>
  <si>
    <t>901</t>
  </si>
  <si>
    <t>Multicolor Upgrade DPA</t>
  </si>
  <si>
    <t>902</t>
  </si>
  <si>
    <t>903</t>
  </si>
  <si>
    <t>digit power Dispenser</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</si>
  <si>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</si>
  <si>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</si>
  <si>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</si>
  <si>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</si>
  <si>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</si>
  <si>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</si>
  <si>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</si>
  <si>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</si>
  <si>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</si>
  <si>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</si>
  <si>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</si>
  <si>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</si>
  <si>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</si>
  <si>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</si>
  <si>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</si>
  <si>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</si>
  <si>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</si>
  <si>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</si>
  <si>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</si>
  <si>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</si>
  <si>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</si>
  <si>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</si>
  <si>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</si>
  <si>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</si>
  <si>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Core &amp; Post System (CAU)</t>
  </si>
  <si>
    <t>928</t>
  </si>
  <si>
    <t>ceram.x universal</t>
  </si>
  <si>
    <t>929</t>
  </si>
  <si>
    <t>930</t>
  </si>
  <si>
    <t>931</t>
  </si>
  <si>
    <t>932</t>
  </si>
  <si>
    <t>Aquasil Ultra +</t>
  </si>
  <si>
    <t>933</t>
  </si>
  <si>
    <t>934</t>
  </si>
  <si>
    <t>935</t>
  </si>
  <si>
    <t>936</t>
  </si>
  <si>
    <t>937</t>
  </si>
  <si>
    <t>938</t>
  </si>
  <si>
    <t>939</t>
  </si>
  <si>
    <t>940</t>
  </si>
  <si>
    <t>941</t>
  </si>
  <si>
    <t>942</t>
  </si>
  <si>
    <t>943</t>
  </si>
  <si>
    <t>944</t>
  </si>
  <si>
    <t>945</t>
  </si>
  <si>
    <t>946</t>
  </si>
  <si>
    <t>947</t>
  </si>
  <si>
    <t>Cavitron Integrated Systems</t>
  </si>
  <si>
    <t>948</t>
  </si>
  <si>
    <t>949</t>
  </si>
  <si>
    <t>951</t>
  </si>
  <si>
    <t>952</t>
  </si>
  <si>
    <t>953</t>
  </si>
  <si>
    <t>954</t>
  </si>
  <si>
    <t>955</t>
  </si>
  <si>
    <t>MAPS (Micro-Apical Placement) TUL</t>
  </si>
  <si>
    <t>956</t>
  </si>
  <si>
    <t>957</t>
  </si>
  <si>
    <t>958</t>
  </si>
  <si>
    <t>959</t>
  </si>
  <si>
    <t>960</t>
  </si>
  <si>
    <t>961</t>
  </si>
  <si>
    <t>962</t>
  </si>
  <si>
    <t>963</t>
  </si>
  <si>
    <t>964</t>
  </si>
  <si>
    <t>965</t>
  </si>
  <si>
    <t>966</t>
  </si>
  <si>
    <t>GuttaCore Obturator TUL</t>
  </si>
  <si>
    <t>967</t>
  </si>
  <si>
    <t>968</t>
  </si>
  <si>
    <t>969</t>
  </si>
  <si>
    <t>970</t>
  </si>
  <si>
    <t>971</t>
  </si>
  <si>
    <t>972</t>
  </si>
  <si>
    <t>973</t>
  </si>
  <si>
    <t>974</t>
  </si>
  <si>
    <t>975</t>
  </si>
  <si>
    <t>WaveOne Endo Files TUL</t>
  </si>
  <si>
    <t>976</t>
  </si>
  <si>
    <t>E3 Reciproc Motor TUL</t>
  </si>
  <si>
    <t>977</t>
  </si>
  <si>
    <t>IRA System File Removal</t>
  </si>
  <si>
    <t>978</t>
  </si>
  <si>
    <t>979</t>
  </si>
  <si>
    <t>WaveOne Endo Files MAI</t>
  </si>
  <si>
    <t>980</t>
  </si>
  <si>
    <t>981</t>
  </si>
  <si>
    <t>WaveOne Obturator MAI</t>
  </si>
  <si>
    <t>982</t>
  </si>
  <si>
    <t>Thermaprep Plus TUL</t>
  </si>
  <si>
    <t>983</t>
  </si>
  <si>
    <t>MAPS (Micro-Apical Placement) MAI</t>
  </si>
  <si>
    <t>984</t>
  </si>
  <si>
    <t>985</t>
  </si>
  <si>
    <t>Raypex 6 VDW</t>
  </si>
  <si>
    <t>986</t>
  </si>
  <si>
    <t>987</t>
  </si>
  <si>
    <t>GuttaCore Obturator MAI</t>
  </si>
  <si>
    <t>988</t>
  </si>
  <si>
    <t>X-Smart IQ Motor MAI</t>
  </si>
  <si>
    <t>989</t>
  </si>
  <si>
    <t>ReadySteel Instruments</t>
  </si>
  <si>
    <t>990</t>
  </si>
  <si>
    <t>991</t>
  </si>
  <si>
    <t>992</t>
  </si>
  <si>
    <t>993</t>
  </si>
  <si>
    <t>994</t>
  </si>
  <si>
    <t>Reciproc Blue Reciprocating File</t>
  </si>
  <si>
    <t>996</t>
  </si>
  <si>
    <t>ProRoot ES Endo Sealer</t>
  </si>
  <si>
    <t>997</t>
  </si>
  <si>
    <t>3D Endo Software</t>
  </si>
  <si>
    <t>998</t>
  </si>
  <si>
    <t>Misc Code</t>
  </si>
  <si>
    <t>999</t>
  </si>
  <si>
    <t>6/14/2017 : 2:21:00 PM</t>
  </si>
  <si>
    <t>6/14/2017 : 2:46:14 PM</t>
  </si>
  <si>
    <t>438 : Object doesn't support this property or method : Initiating OneStopPlatform form Initialization process</t>
  </si>
  <si>
    <t>6/14/2017 : 2:59:42 PM</t>
  </si>
  <si>
    <t>6/14/2017 : 3:10:27 PM</t>
  </si>
  <si>
    <t>13 : Type mismatch : Initiating OneStopPlatform form Initialization process</t>
  </si>
  <si>
    <t>6/14/2017 : 3:35:09 PM</t>
  </si>
  <si>
    <t>1004 : Activate method of Range class failed : Initiating OneStopPlatform form Initialization process</t>
  </si>
  <si>
    <t>6/14/2017 : 3:35:46 PM</t>
  </si>
  <si>
    <t>450 : Wrong number of arguments or invalid property assignment : Initiating OneStopPlatform form Initialization process</t>
  </si>
  <si>
    <t>6/14/2017 : 3:36:19 PM</t>
  </si>
  <si>
    <t>6/14/2017 : 3:37:34 PM</t>
  </si>
  <si>
    <t>6/14/2017 : 3:39:00 PM</t>
  </si>
  <si>
    <t>424 : Object required : Initiating OneStopPlatform form Initialization process</t>
  </si>
  <si>
    <t>6/14/2017 : 3:48:40 PM</t>
  </si>
  <si>
    <t>6/14/2017 : 3:49:47 PM</t>
  </si>
  <si>
    <t>6/14/2017 : 3:50:16 PM</t>
  </si>
  <si>
    <t>6/14/2017 : 3:50:38 PM</t>
  </si>
  <si>
    <t>6/14/2017 : 3:53:10 PM</t>
  </si>
  <si>
    <t>6/14/2017 : 4:40:59 PM</t>
  </si>
  <si>
    <t>6/14/2017 : 4:41:49 PM</t>
  </si>
  <si>
    <t>6/14/2017 : 4:45:28 PM</t>
  </si>
  <si>
    <t>381 : Could not set the List property. Invalid property array index.</t>
  </si>
  <si>
    <t>6/14/2017 : 4:46:13 PM</t>
  </si>
  <si>
    <t>6/14/2017 : 4:47:43 PM</t>
  </si>
  <si>
    <t>6/14/2017 : 4:57:55 PM</t>
  </si>
  <si>
    <t>6/14/2017 : 5:04:44 PM</t>
  </si>
  <si>
    <t>380 : Could not set the RowSource property. Invalid property value.</t>
  </si>
  <si>
    <t>6/14/2017 : 5:06:45 PM</t>
  </si>
  <si>
    <t>6/14/2017 : 5:07:34 PM</t>
  </si>
  <si>
    <t>6/14/2017 : 5:08:05 PM</t>
  </si>
  <si>
    <t>6/14/2017 : 5:36:44 PM</t>
  </si>
  <si>
    <t>Populating phase list for Initialization process : 438 : Object doesn't support this property or method</t>
  </si>
  <si>
    <t>6/14/2017 : 5:37:10 PM</t>
  </si>
  <si>
    <t>6/14/2017 : 5:40:50 PM</t>
  </si>
  <si>
    <t xml:space="preserve">Populating phase list for Initialization process : 1004 : Programmatic access to Visual Basic Project is not trusted
</t>
  </si>
  <si>
    <t>6/14/2017 : 5:42:12 PM</t>
  </si>
  <si>
    <t>6/14/2017 : 5:43:34 PM</t>
  </si>
  <si>
    <t>6/14/2017 : 5:50:01 PM</t>
  </si>
  <si>
    <t>6/14/2017 : 5:51:56 PM</t>
  </si>
  <si>
    <t>Populating phase list for Initialization process : 57017 : Event handler is invalid</t>
  </si>
  <si>
    <t>K:\IMT process\BOM\NPDBOMformDES.012-F16+v3+FINAL+3.xlsx</t>
  </si>
  <si>
    <t>Part x - Need x# of parts for month thru month Production Schedule2</t>
  </si>
  <si>
    <t>Part x - Need x# of parts for month thru month Production Schedule3</t>
  </si>
  <si>
    <t>Part x - Need x# of parts for month thru month Production Schedule4</t>
  </si>
  <si>
    <t>cmbItemLevel</t>
  </si>
  <si>
    <t>cmbParentItemLevel</t>
  </si>
  <si>
    <t>cmbParentItemNumber</t>
  </si>
  <si>
    <t>txtQty</t>
  </si>
  <si>
    <t>txtSKNumber</t>
  </si>
  <si>
    <t>txtSKRev</t>
  </si>
  <si>
    <t>cmbNewOrExiting</t>
  </si>
  <si>
    <t>cmbCHODrawingNumber</t>
  </si>
  <si>
    <t>txtNumberNeededforPOD</t>
  </si>
  <si>
    <t>txtPartNumber</t>
  </si>
  <si>
    <t>txtPartRev</t>
  </si>
  <si>
    <t>cmbIMRCCnumber</t>
  </si>
  <si>
    <t>Parent Level</t>
  </si>
  <si>
    <t>Parent Item Number</t>
  </si>
  <si>
    <t>FormFields</t>
  </si>
  <si>
    <t>BOMCOLUMNS</t>
  </si>
  <si>
    <t>IMR (CC#)</t>
  </si>
  <si>
    <t>Existing component</t>
  </si>
  <si>
    <t>New component</t>
  </si>
  <si>
    <t>6/15/2017 : 3:46:28 PM</t>
  </si>
  <si>
    <t>Populating phase list for Initialization process : -2147024809 : Could not find the specified object.</t>
  </si>
  <si>
    <t>6/15/2017 : 3:47:24 PM</t>
  </si>
  <si>
    <t>6/15/2017 : 3:49:09 PM</t>
  </si>
  <si>
    <t>6/15/2017 : 3:49:24 PM</t>
  </si>
  <si>
    <t>6/15/2017 : 3:52:05 PM</t>
  </si>
  <si>
    <t>6/15/2017 : 3:53:18 PM</t>
  </si>
  <si>
    <t>6/15/2017 : 3:55:22 PM</t>
  </si>
  <si>
    <t>Populating phase list for Initialization process : 1004 : Application-defined or object-defined error</t>
  </si>
  <si>
    <t>6/15/2017 : 4:31:20 PM</t>
  </si>
  <si>
    <t>6/15/2017 : 4:34:06 PM</t>
  </si>
  <si>
    <t>6/15/2017 : 4:36:20 PM</t>
  </si>
  <si>
    <t>6/15/2017 : 4:37:18 PM</t>
  </si>
  <si>
    <t>6/15/2017 : 4:37:56 PM</t>
  </si>
  <si>
    <t>6/15/2017 : 4:38:07 PM</t>
  </si>
  <si>
    <t>6/15/2017 : 4:41:45 PM</t>
  </si>
  <si>
    <t>6/15/2017 : 4:43:57 PM</t>
  </si>
  <si>
    <t>6/15/2017 : 4:44:02 PM</t>
  </si>
  <si>
    <t>6/15/2017 : 4:44:07 PM</t>
  </si>
  <si>
    <t>6/15/2017 : 4:44:25 PM</t>
  </si>
  <si>
    <t>6/15/2017 : 4:44:42 PM</t>
  </si>
  <si>
    <t>6/15/2017 : 4:45:29 PM</t>
  </si>
  <si>
    <t>6/15/2017 : 4:45:36 PM</t>
  </si>
  <si>
    <t>6/15/2017 : 4:47:47 PM</t>
  </si>
  <si>
    <t>Initiating OneStopPlatform form Initialization process : 438 : Object doesn't support this property or method</t>
  </si>
  <si>
    <t>6/15/2017 : 4:48:46 PM</t>
  </si>
  <si>
    <t>6/15/2017 : 4:51:06 PM</t>
  </si>
  <si>
    <t>Initiating OneStopPlatform form Initialization process : 9 : Subscript out of range</t>
  </si>
  <si>
    <t>6/15/2017 : 4:51:41 PM</t>
  </si>
  <si>
    <t>Populating phase list for Initialization process : 9 : Subscript out of range</t>
  </si>
  <si>
    <t>6/15/2017 : 4:51:53 PM</t>
  </si>
  <si>
    <t xml:space="preserve">#needed for POD </t>
  </si>
  <si>
    <t>New assembly</t>
  </si>
  <si>
    <t>Sub assembly</t>
  </si>
  <si>
    <t># = in progress</t>
  </si>
  <si>
    <t>A = Approved</t>
  </si>
  <si>
    <t>TAB</t>
  </si>
  <si>
    <t>Sheets</t>
  </si>
  <si>
    <t>BOM</t>
  </si>
  <si>
    <t>IMRSheetTemplate</t>
  </si>
  <si>
    <t>6/16/2017 : 5:24:42 PM</t>
  </si>
  <si>
    <t>Marketing Needs</t>
  </si>
  <si>
    <t>Product Evaluations</t>
  </si>
  <si>
    <t>Verification for 510k</t>
  </si>
  <si>
    <t>Verification post 510k</t>
  </si>
  <si>
    <t>Production Launch Build</t>
  </si>
  <si>
    <t>Yes</t>
  </si>
  <si>
    <t>CommodityType</t>
  </si>
  <si>
    <t>Type 1</t>
  </si>
  <si>
    <t>Type 2</t>
  </si>
  <si>
    <t>Type 3</t>
  </si>
  <si>
    <t>Type 4</t>
  </si>
  <si>
    <t>Type 5</t>
  </si>
  <si>
    <t>Type 6</t>
  </si>
  <si>
    <t>Type 7</t>
  </si>
  <si>
    <t>Type 8</t>
  </si>
  <si>
    <t>Type 9</t>
  </si>
  <si>
    <t>Preferred Supplier</t>
  </si>
  <si>
    <t>Supplier 1</t>
  </si>
  <si>
    <t>Supplier 2</t>
  </si>
  <si>
    <t>Supplier 3</t>
  </si>
  <si>
    <t>Supplier 4</t>
  </si>
  <si>
    <t>Supplier 5</t>
  </si>
  <si>
    <t>Supplier 6</t>
  </si>
  <si>
    <t>Supplier 7</t>
  </si>
  <si>
    <t>Supplier 8</t>
  </si>
  <si>
    <t>Supplier 9</t>
  </si>
  <si>
    <t>Supplier 10</t>
  </si>
  <si>
    <t>ObjectiveSelection</t>
  </si>
  <si>
    <t>No</t>
  </si>
  <si>
    <t>6/19/2017 : 9:26:30 AM</t>
  </si>
  <si>
    <t>6/19/2017 : 9:41:35 AM</t>
  </si>
  <si>
    <t>6/19/2017 : 9:41:43 AM</t>
  </si>
  <si>
    <t># currently  on hand for Verification 510(k) test</t>
  </si>
  <si>
    <t># needed to order for Verification 510(k) test</t>
  </si>
  <si>
    <t># currently  on hand for Verification post 510(k) test</t>
  </si>
  <si>
    <t># currently  on hand for Process validation</t>
  </si>
  <si>
    <t># currently  on hand for Marketing needs</t>
  </si>
  <si>
    <t>cmbPartNumberProdLaunchBuild</t>
  </si>
  <si>
    <t>cmbPartNameProdLaunchBuild</t>
  </si>
  <si>
    <t>cmbCommdityTypeProdLaunchBuild</t>
  </si>
  <si>
    <t>txtMinQtyProdLaunchBuild</t>
  </si>
  <si>
    <t>txtLeadTimeProdLaunchBuild</t>
  </si>
  <si>
    <t>txtSupplierProdLaunchBuild</t>
  </si>
  <si>
    <t>cmbPreferredSupplierProdLaunchBuild</t>
  </si>
  <si>
    <t>txtBuyerResponsibleProdLaunchBuild</t>
  </si>
  <si>
    <t>txUOMProdLaunchBuild</t>
  </si>
  <si>
    <t>txtMaterialCostProdLaunchBuild</t>
  </si>
  <si>
    <t>txtPOnumberProdLaunchBuild</t>
  </si>
  <si>
    <t>txtOrderedProdLaunchBuild</t>
  </si>
  <si>
    <t>txtDeliveryDateProdLaunchBuild</t>
  </si>
  <si>
    <t>txtPartDueDateProdLaunchBuild</t>
  </si>
  <si>
    <t>cmbQuoteRecProdLaunchBuild</t>
  </si>
  <si>
    <t>cmbSpecAgreementLetterRecProdLaunchBuild</t>
  </si>
  <si>
    <t>txtCurrentlyOnHandProdLaunchBuild</t>
  </si>
  <si>
    <t>txtNeededProdLaunchBuild</t>
  </si>
  <si>
    <t># currently  on hand for Production</t>
  </si>
  <si>
    <t>6/19/2017 : 4:40:04 PM</t>
  </si>
  <si>
    <t>6/19/2017 : 4:44:11 PM</t>
  </si>
  <si>
    <t xml:space="preserve">1004 : Select method of Range class failed : </t>
  </si>
  <si>
    <t>6/19/2017 : 4:44:12 PM</t>
  </si>
  <si>
    <t>6/19/2017 : 4:45:08 PM</t>
  </si>
  <si>
    <t>6/20/2017 : 11:19:00 AM</t>
  </si>
  <si>
    <t>6/20/2017 : 11:19:39 AM</t>
  </si>
  <si>
    <t>6/20/2017 : 11:22:45 AM</t>
  </si>
  <si>
    <t>6/20/2017 : 2:26:45 PM</t>
  </si>
  <si>
    <t>13 : Type mismatch at Welcome Form initialization</t>
  </si>
  <si>
    <t>6/20/2017 : 2:26:55 PM</t>
  </si>
  <si>
    <t>6/20/2017 : 2:31:32 PM</t>
  </si>
  <si>
    <t>-2147418105 : Automation error
The callee (server [not server application]) is not available and disappeared; all connections are invalid. The call may have executed.  at AddressList_Click function</t>
  </si>
  <si>
    <t>6/20/2017 : 2:31:58 PM</t>
  </si>
  <si>
    <t>K:\IMT process\Forecast\Backup</t>
  </si>
  <si>
    <t>LockDown</t>
  </si>
  <si>
    <t>LockedDown</t>
  </si>
  <si>
    <t>6/23/2017 : 10:17:30 AM</t>
  </si>
  <si>
    <t>6/23/2017 : 10:17:39 AM</t>
  </si>
  <si>
    <t>6/23/2017 : 10:38:41 AM</t>
  </si>
  <si>
    <t>6/23/2017 : 10:41:35 AM</t>
  </si>
  <si>
    <t>6/23/2017 : 10:42:41 AM</t>
  </si>
  <si>
    <t>6/23/2017 : 10:42:44 AM</t>
  </si>
  <si>
    <t>6/23/2017 : 11:03:07 AM</t>
  </si>
  <si>
    <t>6/23/2017 : 11:06:07 AM</t>
  </si>
  <si>
    <t>6/23/2017 : 11:06:08 AM</t>
  </si>
  <si>
    <t>6/23/2017 : 11:06:10 AM</t>
  </si>
  <si>
    <t>6/23/2017 : 11:30:23 AM</t>
  </si>
  <si>
    <t>6/23/2017 : 11:31:38 AM</t>
  </si>
  <si>
    <t>6/23/2017 : 12:41:09 PM</t>
  </si>
  <si>
    <t>6/23/2017 : 2:18:32 PM</t>
  </si>
  <si>
    <t>6/23/2017 : 2:18:36 PM</t>
  </si>
  <si>
    <t>6/23/2017 : 2:21:41 PM</t>
  </si>
  <si>
    <t>Department</t>
  </si>
  <si>
    <t>6/23/2017 : 2:52:31 PM</t>
  </si>
  <si>
    <t>6/23/2017 : 2:52:53 PM</t>
  </si>
  <si>
    <t>6/23/2017 : 2:53:20 PM</t>
  </si>
  <si>
    <t>6/23/2017 : 4:18:21 PM</t>
  </si>
  <si>
    <t>6/23/2017 : 4:49:29 PM</t>
  </si>
  <si>
    <t>6/27/2017 : 2:02:47 PM</t>
  </si>
  <si>
    <t>6/27/2017 : 2:03:39 PM</t>
  </si>
  <si>
    <t>6/27/2017 : 2:39:29 PM</t>
  </si>
  <si>
    <t>6/28/2017 : 10:06:21 AM</t>
  </si>
  <si>
    <t>6/28/2017 : 10:35:10 AM</t>
  </si>
  <si>
    <t>cmbPartNumberPOD</t>
  </si>
  <si>
    <t>cmbPartNamePOD</t>
  </si>
  <si>
    <t>txtBuyerResponsiblePOD</t>
  </si>
  <si>
    <t>txtSupplierPOD</t>
  </si>
  <si>
    <t>cmbPreferredSupplierPOD</t>
  </si>
  <si>
    <t>txtLeadTimePOD</t>
  </si>
  <si>
    <t>txUOMPOD</t>
  </si>
  <si>
    <t>txtMaterialCostPOD</t>
  </si>
  <si>
    <t>txtPOnumberPOD</t>
  </si>
  <si>
    <t>cmbQuoteRecPOD</t>
  </si>
  <si>
    <t>cmbSpecAgreementLetterRecPOD</t>
  </si>
  <si>
    <t>txtMinQtyPOD</t>
  </si>
  <si>
    <t>txtOrderedPOD</t>
  </si>
  <si>
    <t>txtPODAdditionalNotes</t>
  </si>
  <si>
    <t>txtDeliveryDatePOD</t>
  </si>
  <si>
    <t>txtPartDueDatePOD</t>
  </si>
  <si>
    <t>cmbPartNumberProductEval</t>
  </si>
  <si>
    <t>cmbPartNameProductEval</t>
  </si>
  <si>
    <t>txtBuyerResponsibleProductEval</t>
  </si>
  <si>
    <t>txtSupplierProductEval</t>
  </si>
  <si>
    <t>cmbPreferredSupplierProductEval</t>
  </si>
  <si>
    <t>txtLeadTimeProductEval</t>
  </si>
  <si>
    <t>txUOMProductEval</t>
  </si>
  <si>
    <t>txtMaterialCostProductEval</t>
  </si>
  <si>
    <t>cmbQuoteRecProductEval</t>
  </si>
  <si>
    <t>txtPOnumberProductEval</t>
  </si>
  <si>
    <t>txtOrderedProductEval</t>
  </si>
  <si>
    <t>txtDeliveryDateProductEval</t>
  </si>
  <si>
    <t>txtPartDueDateProductEval</t>
  </si>
  <si>
    <t>cmbSpecAgreementLetterRecProductEval</t>
  </si>
  <si>
    <t>txtMinQtyProductEval</t>
  </si>
  <si>
    <t>cmbPartNumberVerFor501k</t>
  </si>
  <si>
    <t>cmbPartNameVerFor501k</t>
  </si>
  <si>
    <t>txtBuyerResponsibleVerFor501k</t>
  </si>
  <si>
    <t>txtSupplierVerFor501k</t>
  </si>
  <si>
    <t>cmbPreferredSupplierVerFor501k</t>
  </si>
  <si>
    <t>txtLeadTimeVerFor501k</t>
  </si>
  <si>
    <t>txUOMVerFor501k</t>
  </si>
  <si>
    <t>txtMaterialCostVerFor501k</t>
  </si>
  <si>
    <t>cmbQuoteRecVerFor501k</t>
  </si>
  <si>
    <t>cmbSpecAgreementLetterRecVerFor501k</t>
  </si>
  <si>
    <t>txtMinQtyVerFor501k</t>
  </si>
  <si>
    <t>cmbPartNumberVerPost501k</t>
  </si>
  <si>
    <t>cmbPartNameVerPost501k</t>
  </si>
  <si>
    <t>txtBuyerResponsibleVerPost501k</t>
  </si>
  <si>
    <t>txtSupplierVerPost501k</t>
  </si>
  <si>
    <t>cmbPreferredSupplierVerPost501k</t>
  </si>
  <si>
    <t>txtLeadTimeVerPost501k</t>
  </si>
  <si>
    <t>txUOMVerPost501k</t>
  </si>
  <si>
    <t>txtMaterialCostVerPost501k</t>
  </si>
  <si>
    <t>cmbQuoteRecVerPost501k</t>
  </si>
  <si>
    <t>txtPOnumberVerPost501k</t>
  </si>
  <si>
    <t>txtOrderedVerPost501k</t>
  </si>
  <si>
    <t>txtDeliveryDateVerPost501k</t>
  </si>
  <si>
    <t>txtPartDueDateVerPost501k</t>
  </si>
  <si>
    <t>cmbSpecAgreementLetterRecVerPost501k</t>
  </si>
  <si>
    <t>txtMinQtyVerPost501k</t>
  </si>
  <si>
    <t>cmbPartNumberValidation</t>
  </si>
  <si>
    <t>cmbPartNameValidation</t>
  </si>
  <si>
    <t>txtBuyerResponsibleValidation</t>
  </si>
  <si>
    <t>txtSupplierValidation</t>
  </si>
  <si>
    <t>cmbPreferredSupplierValidation</t>
  </si>
  <si>
    <t>txtLeadTimeValidation</t>
  </si>
  <si>
    <t>txUOMValidation</t>
  </si>
  <si>
    <t>txtMaterialCostValidation</t>
  </si>
  <si>
    <t>cmbQuoteRecValidation</t>
  </si>
  <si>
    <t>txtPOnumberValidation</t>
  </si>
  <si>
    <t>txtOrderedValidation</t>
  </si>
  <si>
    <t>txtDeliveryDateValidation</t>
  </si>
  <si>
    <t>txtPartDueDateValidation</t>
  </si>
  <si>
    <t>cmbSpecAgreementLetterRecValidation</t>
  </si>
  <si>
    <t>txtMinQtyValidation</t>
  </si>
  <si>
    <t>cmbPartNumberMarketingNeeds</t>
  </si>
  <si>
    <t>cmbPartNameMarketingNeeds</t>
  </si>
  <si>
    <t>txtBuyerResponsibleMarketingNeeds</t>
  </si>
  <si>
    <t>txtSupplierMarketingNeeds</t>
  </si>
  <si>
    <t>cmbPreferredSupplierMarketingNeeds</t>
  </si>
  <si>
    <t>txtLeadTimeMarketingNeeds</t>
  </si>
  <si>
    <t>txUOMMarketingNeeds</t>
  </si>
  <si>
    <t>txtMaterialCostMarketingNeeds</t>
  </si>
  <si>
    <t>cmbQuoteRecMarketingNeeds</t>
  </si>
  <si>
    <t>txtPOnumberMarketingNeeds</t>
  </si>
  <si>
    <t>txtOrderedMarketingNeeds</t>
  </si>
  <si>
    <t>txtDeliveryDateMarketingNeeds</t>
  </si>
  <si>
    <t>txtPartDueDateMarketingNeeds</t>
  </si>
  <si>
    <t>cmbSpecAgreementLetterRecMarketingNeeds</t>
  </si>
  <si>
    <t>txtMinQtyMarketingNeeds</t>
  </si>
  <si>
    <t>txtCurrentlyOnHandVerFor501k</t>
  </si>
  <si>
    <t>txtNeededVerFor501k</t>
  </si>
  <si>
    <t>txtCurrentlyOnHandVerPost501k</t>
  </si>
  <si>
    <t>txtNeededVerPost501k</t>
  </si>
  <si>
    <t>txtCurrentlyOnHandValidation</t>
  </si>
  <si>
    <t>txtNeededValidation</t>
  </si>
  <si>
    <t>txtNeededMarketingNeeds</t>
  </si>
  <si>
    <t>txtCurrentlyOnHandMarketingNeeds</t>
  </si>
  <si>
    <t>txtProductEvalAdditionalNotes</t>
  </si>
  <si>
    <t>txtVerFor501kAdditionalNotes</t>
  </si>
  <si>
    <t>txtPOnumberVerFor501k</t>
  </si>
  <si>
    <t>txtOrderedVerFor501k</t>
  </si>
  <si>
    <t>txtDeliveryDateVerFor501k</t>
  </si>
  <si>
    <t>txtPartDueDateVerFor501k</t>
  </si>
  <si>
    <t>txtVerPost501kAdditionalNotes</t>
  </si>
  <si>
    <t>txtValidationAdditionalNotes</t>
  </si>
  <si>
    <t>txtMarketingNeedsAdditionalNotes</t>
  </si>
  <si>
    <t>txtProdLaunchBuildAdditionalNotes</t>
  </si>
  <si>
    <t>txtNeededForPOD</t>
  </si>
  <si>
    <t>ProcurementCommonForm</t>
  </si>
  <si>
    <t>Product Evaluation</t>
  </si>
  <si>
    <t>Form</t>
  </si>
  <si>
    <t>Fields</t>
  </si>
  <si>
    <t>Search Field mapping table</t>
  </si>
  <si>
    <t>Consider as Search Field</t>
  </si>
  <si>
    <t>Sheet Columns</t>
  </si>
  <si>
    <t>FormPage</t>
  </si>
  <si>
    <t>7/2/2017 : 5:44:07 PM</t>
  </si>
  <si>
    <t>7/2/2017 : 5:44:17 PM</t>
  </si>
  <si>
    <t>7/2/2017 : 5:44:29 PM</t>
  </si>
  <si>
    <t>7/2/2017 : 5:45:53 PM</t>
  </si>
  <si>
    <t>7/2/2017 : 5:46:00 PM</t>
  </si>
  <si>
    <t>7/2/2017 : 5:52:31 PM</t>
  </si>
  <si>
    <t>7/2/2017 : 5:53:41 PM</t>
  </si>
  <si>
    <t>7/2/2017 : 5:54:12 PM</t>
  </si>
  <si>
    <t>7/2/2017 : 5:57:26 PM</t>
  </si>
  <si>
    <t>7/2/2017 : 5:59:20 PM</t>
  </si>
  <si>
    <t>7/2/2017 : 6:01:25 PM</t>
  </si>
  <si>
    <t>7/2/2017 : 6:15:31 PM</t>
  </si>
  <si>
    <t>7/2/2017 : 6:16:30 PM</t>
  </si>
  <si>
    <t>7/2/2017 : 6:21:40 PM</t>
  </si>
  <si>
    <t>7/2/2017 : 6:30:11 PM</t>
  </si>
  <si>
    <t>7/2/2017 : 6:31:27 PM</t>
  </si>
  <si>
    <t>7/2/2017 : 6:32:56 PM</t>
  </si>
  <si>
    <t>7/2/2017 : 6:35:21 PM</t>
  </si>
  <si>
    <t>7/2/2017 : 6:37:15 PM</t>
  </si>
  <si>
    <t>7/2/2017 : 6:39:20 PM</t>
  </si>
  <si>
    <t>7/2/2017 : 6:42:03 PM</t>
  </si>
  <si>
    <t>7/2/2017 : 6:44:31 PM</t>
  </si>
  <si>
    <t>7/2/2017 : 6:45:00 PM</t>
  </si>
  <si>
    <t>7/2/2017 : 6:45:41 PM</t>
  </si>
  <si>
    <t>7/2/2017 : 6:46:59 PM</t>
  </si>
  <si>
    <t>7/2/2017 : 6:49:55 PM</t>
  </si>
  <si>
    <t>7/2/2017 : 6:51:56 PM</t>
  </si>
  <si>
    <t>7/2/2017 : 6:53:24 PM</t>
  </si>
  <si>
    <t>7/2/2017 : 6:55:08 PM</t>
  </si>
  <si>
    <t>7/2/2017 : 6:56:19 PM</t>
  </si>
  <si>
    <t>7/2/2017 : 7:01:41 PM</t>
  </si>
  <si>
    <t>7/2/2017 : 7:04:07 PM</t>
  </si>
  <si>
    <t>7/2/2017 : 7:05:05 PM</t>
  </si>
  <si>
    <t>7/2/2017 : 7:10:56 PM</t>
  </si>
  <si>
    <t>7/2/2017 : 7:14:35 PM</t>
  </si>
  <si>
    <t>7/2/2017 : 7:17:04 PM</t>
  </si>
  <si>
    <t>7/2/2017 : 7:17:43 PM</t>
  </si>
  <si>
    <t>7/2/2017 : 7:19:47 PM</t>
  </si>
  <si>
    <t>7/2/2017 : 7:20:58 PM</t>
  </si>
  <si>
    <t>7/2/2017 : 7:25:42 PM</t>
  </si>
  <si>
    <t>7/2/2017 : 7:35:00 PM</t>
  </si>
  <si>
    <t>7/2/2017 : 7:35:06 PM</t>
  </si>
  <si>
    <t>7/2/2017 : 7:42:57 PM</t>
  </si>
  <si>
    <t>7/2/2017 : 7:43:35 PM</t>
  </si>
  <si>
    <t>7/2/2017 : 7:52:15 PM</t>
  </si>
  <si>
    <t>7/2/2017 : 7:52:58 PM</t>
  </si>
  <si>
    <t>7/2/2017 : 7:55:35 PM</t>
  </si>
  <si>
    <t>7/2/2017 : 7:56:12 PM</t>
  </si>
  <si>
    <t>7/2/2017 : 7:57:37 PM</t>
  </si>
  <si>
    <t>7/2/2017 : 7:59:07 PM</t>
  </si>
  <si>
    <t>7/2/2017 : 8:02:09 PM</t>
  </si>
  <si>
    <t>7/2/2017 : 8:02:43 PM</t>
  </si>
  <si>
    <t>7/2/2017 : 8:12:24 PM</t>
  </si>
  <si>
    <t>7/2/2017 : 8:13:07 PM</t>
  </si>
  <si>
    <t>7/2/2017 : 8:13:56 PM</t>
  </si>
  <si>
    <t>7/2/2017 : 8:26:50 PM</t>
  </si>
  <si>
    <t>7/2/2017 : 8:27:35 PM</t>
  </si>
  <si>
    <t>7/2/2017 : 8:27:59 PM</t>
  </si>
  <si>
    <t>7/2/2017 : 8:30:54 PM</t>
  </si>
  <si>
    <t>7/2/2017 : 8:32:03 PM</t>
  </si>
  <si>
    <t>7/2/2017 : 8:32:18 PM</t>
  </si>
  <si>
    <t>7/2/2017 : 8:33:52 PM</t>
  </si>
  <si>
    <t>7/2/2017 : 8:35:41 PM</t>
  </si>
  <si>
    <t>7/2/2017 : 8:36:48 PM</t>
  </si>
  <si>
    <t>7/2/2017 : 8:37:42 PM</t>
  </si>
  <si>
    <t>7/2/2017 : 8:38:04 PM</t>
  </si>
  <si>
    <t>7/2/2017 : 8:38:54 PM</t>
  </si>
  <si>
    <t>7/2/2017 : 8:40:54 PM</t>
  </si>
  <si>
    <t>7/2/2017 : 8:41:52 PM</t>
  </si>
  <si>
    <t>7/2/2017 : 8:42:27 PM</t>
  </si>
  <si>
    <t>Quote Received Yes, No, N/A</t>
  </si>
  <si>
    <t>7/2/2017 : 8:43:34 PM</t>
  </si>
  <si>
    <t>7/2/2017 : 8:45:05 PM</t>
  </si>
  <si>
    <t>7/2/2017 : 8:45:06 PM</t>
  </si>
  <si>
    <t>7/2/2017 : 8:45:32 PM</t>
  </si>
  <si>
    <t>7/2/2017 : 8:45:54 PM</t>
  </si>
  <si>
    <t>7/2/2017 : 8:46:55 PM</t>
  </si>
  <si>
    <t>7/2/2017 : 8:48:09 PM</t>
  </si>
  <si>
    <t>7/2/2017 : 8:48:45 PM</t>
  </si>
  <si>
    <t>7/2/2017 : 8:48:58 PM</t>
  </si>
  <si>
    <t>7/2/2017 : 8:50:06 PM</t>
  </si>
  <si>
    <t>7/2/2017 : 8:50:49 PM</t>
  </si>
  <si>
    <t>7/2/2017 : 8:56:11 PM</t>
  </si>
  <si>
    <t>7/2/2017 : 8:56:46 PM</t>
  </si>
  <si>
    <t>7/2/2017 : 8:57:14 PM</t>
  </si>
  <si>
    <t>7/2/2017 : 9:00:06 PM</t>
  </si>
  <si>
    <t>7/2/2017 : 9:02:47 PM</t>
  </si>
  <si>
    <t>7/2/2017 : 9:03:38 PM</t>
  </si>
  <si>
    <t>7/2/2017 : 9:04:13 PM</t>
  </si>
  <si>
    <t>7/2/2017 : 9:05:14 PM</t>
  </si>
  <si>
    <t>7/2/2017 : 9:05:25 PM</t>
  </si>
  <si>
    <t>7/2/2017 : 9:06:52 PM</t>
  </si>
  <si>
    <t>7/2/2017 : 9:07:45 PM</t>
  </si>
  <si>
    <t>7/2/2017 : 9:08:04 PM</t>
  </si>
  <si>
    <t>Spec agreement letter received Yes, No, N/A</t>
  </si>
  <si>
    <t>Supply Agreement needed  Y or N</t>
  </si>
  <si>
    <t>7/2/2017 : 9:14:14 PM</t>
  </si>
  <si>
    <t>7/3/2017 : 8:24:14 AM</t>
  </si>
  <si>
    <t>7/3/2017 : 8:33:26 AM</t>
  </si>
  <si>
    <t>7/3/2017 : 8:34:00 AM</t>
  </si>
  <si>
    <t>7/3/2017 : 8:34:52 AM</t>
  </si>
  <si>
    <t>PO Placed (add PO# if yes)</t>
  </si>
  <si>
    <t>7/3/2017 : 8:40:48 AM</t>
  </si>
  <si>
    <t xml:space="preserve">Procurement/ Quality audit required </t>
  </si>
  <si>
    <t>7/3/2017 : 8:41:41 AM</t>
  </si>
  <si>
    <t>7/3/2017 : 8:43:25 AM</t>
  </si>
  <si>
    <t>7/3/2017 : 8:44:24 AM</t>
  </si>
  <si>
    <t>7/3/2017 : 8:50:33 AM</t>
  </si>
  <si>
    <t>7/3/2017 : 8:53:47 AM</t>
  </si>
  <si>
    <t>7/3/2017 : 8:58:08 AM</t>
  </si>
  <si>
    <t>Combined Wholesale Forecast</t>
  </si>
  <si>
    <t>Product Requirements</t>
  </si>
  <si>
    <t>Part Number</t>
  </si>
  <si>
    <t>Wholesale Quantity</t>
  </si>
  <si>
    <t>Demo/Samples</t>
  </si>
  <si>
    <t>Free Goods/Promotions/Telesales</t>
  </si>
  <si>
    <t>Grip</t>
  </si>
  <si>
    <t>Q1</t>
  </si>
  <si>
    <t>Q2</t>
  </si>
  <si>
    <t>Q3</t>
  </si>
  <si>
    <t>Q4</t>
  </si>
  <si>
    <t>Wholesale Forecast</t>
  </si>
  <si>
    <t>Only Items with quantity needed to order will be shown to Procurement Team</t>
  </si>
  <si>
    <t xml:space="preserve">For Forecast we would not need Cannibalization </t>
  </si>
  <si>
    <t>Sam</t>
  </si>
  <si>
    <t>Armando</t>
  </si>
  <si>
    <t>7/3/2017 : 1:39:42 PM</t>
  </si>
  <si>
    <t>7/3/2017 : 1:39:44 PM</t>
  </si>
  <si>
    <t>Marketing Items Table</t>
  </si>
  <si>
    <t>ItemNumber</t>
  </si>
  <si>
    <t>ItemName</t>
  </si>
  <si>
    <t>RequiredOnForm</t>
  </si>
  <si>
    <t>Shipper Label</t>
  </si>
  <si>
    <t>DFU</t>
  </si>
  <si>
    <t>Shipper Box</t>
  </si>
  <si>
    <t>Case Label</t>
  </si>
  <si>
    <t>Quick Guide</t>
  </si>
  <si>
    <t>Primary Packaging</t>
  </si>
  <si>
    <t>Secondary Packaging</t>
  </si>
  <si>
    <t>Maintenance Guide</t>
  </si>
  <si>
    <t>Installation Guide</t>
  </si>
  <si>
    <t>ItemNameFieldName</t>
  </si>
  <si>
    <t>ItemNumberFieldName</t>
  </si>
  <si>
    <t>txtMarketingItem1</t>
  </si>
  <si>
    <t>txtMarketingItem2</t>
  </si>
  <si>
    <t>txtMarketingItem3</t>
  </si>
  <si>
    <t>txtMarketingItem4</t>
  </si>
  <si>
    <t>txtMarketingItem5</t>
  </si>
  <si>
    <t>txtMarketingItem6</t>
  </si>
  <si>
    <t>txtMarketingItem7</t>
  </si>
  <si>
    <t>txtMarketingItem8</t>
  </si>
  <si>
    <t>txtMarketingItem9</t>
  </si>
  <si>
    <t>txtMarketingItem10</t>
  </si>
  <si>
    <t>txtMarketingItem11</t>
  </si>
  <si>
    <t>txtMarketingItem12</t>
  </si>
  <si>
    <t>txtMarketingItem13</t>
  </si>
  <si>
    <t>txtMarketingItem14</t>
  </si>
  <si>
    <t>txtMarketingItem15</t>
  </si>
  <si>
    <t>txtMarketingItem16</t>
  </si>
  <si>
    <t>txtMarketingItem17</t>
  </si>
  <si>
    <t>txtMarketingItem18</t>
  </si>
  <si>
    <t>txtMarketingItemNumber1</t>
  </si>
  <si>
    <t>txtMarketingItemNumber2</t>
  </si>
  <si>
    <t>txtMarketingItemNumber3</t>
  </si>
  <si>
    <t>txtMarketingItemNumber4</t>
  </si>
  <si>
    <t>txtMarketingItemNumber5</t>
  </si>
  <si>
    <t>txtMarketingItemNumber6</t>
  </si>
  <si>
    <t>txtMarketingItemNumber7</t>
  </si>
  <si>
    <t>txtMarketingItemNumber8</t>
  </si>
  <si>
    <t>txtMarketingItemNumber9</t>
  </si>
  <si>
    <t>txtMarketingItemNumber10</t>
  </si>
  <si>
    <t>txtMarketingItemNumber11</t>
  </si>
  <si>
    <t>txtMarketingItemNumber12</t>
  </si>
  <si>
    <t>txtMarketingItemNumber13</t>
  </si>
  <si>
    <t>txtMarketingItemNumber14</t>
  </si>
  <si>
    <t>txtMarketingItemNumber15</t>
  </si>
  <si>
    <t>txtMarketingItemNumber16</t>
  </si>
  <si>
    <t>txtMarketingItemNumber17</t>
  </si>
  <si>
    <t>txtMarketingItemNumber18</t>
  </si>
  <si>
    <t>Total Monthly Demand</t>
  </si>
  <si>
    <t>Total Quaterly Demand</t>
  </si>
  <si>
    <t>Only for Project Manager's use</t>
  </si>
  <si>
    <t>7/4/2017 : 1:56:16 PM</t>
  </si>
  <si>
    <t>7/4/2017 : 1:57:09 PM</t>
  </si>
  <si>
    <t>7/4/2017 : 1:57:12 PM</t>
  </si>
  <si>
    <t>7/4/2017 : 1:57:14 PM</t>
  </si>
  <si>
    <t>7/4/2017 : 1:57:20 PM</t>
  </si>
  <si>
    <t>Total</t>
  </si>
  <si>
    <t>Anuj</t>
  </si>
  <si>
    <t>Assumption: For a forecast, each part can fall only under one group ( 3rd Party or Intercompany)</t>
  </si>
  <si>
    <t>7/7/2017 : 12:30:48 PM</t>
  </si>
  <si>
    <t>7/7/2017 : 12:30:51 PM</t>
  </si>
  <si>
    <t>7/7/2017 : 12:30:52 PM</t>
  </si>
  <si>
    <t>7/7/2017 : 12:30:56 PM</t>
  </si>
  <si>
    <t>7/7/2017 : 12:31:40 PM</t>
  </si>
  <si>
    <t>7/7/2017 : 12:32:13 PM</t>
  </si>
  <si>
    <t>7/7/2017 : 12:32:15 PM</t>
  </si>
  <si>
    <t>cmbCommdityTypePOD</t>
  </si>
  <si>
    <t>cmbCommdityTypeProductEval</t>
  </si>
  <si>
    <t>cmbCommdityTypeValidation</t>
  </si>
  <si>
    <t>cmbCommdityTypeVerFor501k</t>
  </si>
  <si>
    <t>cmbCommdityTypeVerPost501k</t>
  </si>
  <si>
    <t>Autumn</t>
  </si>
  <si>
    <t>We will have same item for all the Product requirement while forecasting. But the only product requirement indicated while adding to forecast will have forecast values</t>
  </si>
  <si>
    <t>We need to capture country per item as well</t>
  </si>
  <si>
    <t>Comment</t>
  </si>
  <si>
    <t>Marketing do not need the export forecast functionality</t>
  </si>
  <si>
    <t>Autumn is fine with having Jan, Feb , Mar notation</t>
  </si>
  <si>
    <t>instead of just 3rd Party as checkbox label, make it to 3rd Party/Wholesale</t>
  </si>
  <si>
    <t>Sometimes we would need demo items to be procured which are not part of BOM. How do we handle it?</t>
  </si>
  <si>
    <t>AJ: Not true</t>
  </si>
  <si>
    <t>AJ: Fixed</t>
  </si>
  <si>
    <t>Instead of Month name I.e, Jan, Feb.. We should have something like month1 month2 to accommodate a full year cycle</t>
  </si>
  <si>
    <t>Date</t>
  </si>
  <si>
    <t>Issue/Assumption/Notes</t>
  </si>
  <si>
    <t>Add cho# at procurement form</t>
  </si>
  <si>
    <t>Remove the filter of POD&gt; 0 for the Procurement list</t>
  </si>
  <si>
    <t>Add search capability to search with POD&gt; 0</t>
  </si>
  <si>
    <t>Update the label of Lead Time to Lead Time (in business days)</t>
  </si>
  <si>
    <t>Do not allow Marketing to add materials without part number</t>
  </si>
  <si>
    <t>AJ: Fixed. Autumn is fine with it</t>
  </si>
  <si>
    <t>Mark the part number for RnD to be unassigned when unavailable.</t>
  </si>
  <si>
    <t>Unit of Measure</t>
  </si>
  <si>
    <t>Desc</t>
  </si>
  <si>
    <t># needed to order for Validation</t>
  </si>
  <si>
    <t>7/11/2017 : 11:15:02 AM</t>
  </si>
  <si>
    <t>Environment</t>
  </si>
  <si>
    <t>044</t>
  </si>
  <si>
    <t>Item Name</t>
  </si>
  <si>
    <t>Item Group</t>
  </si>
  <si>
    <t>Item Type</t>
  </si>
  <si>
    <t>Inventory Model Group</t>
  </si>
  <si>
    <t>Dimension Group</t>
  </si>
  <si>
    <t>Coverage Group</t>
  </si>
  <si>
    <t>Buyer Group</t>
  </si>
  <si>
    <t>Item Class</t>
  </si>
  <si>
    <t>FIFO Method</t>
  </si>
  <si>
    <t>Shelf Life Code</t>
  </si>
  <si>
    <t>Inventory Unit</t>
  </si>
  <si>
    <t>Net Weight</t>
  </si>
  <si>
    <t>Storage Temp</t>
  </si>
  <si>
    <t>Transit Temp</t>
  </si>
  <si>
    <t>MSDS</t>
  </si>
  <si>
    <t>Purchase Unit</t>
  </si>
  <si>
    <t>Conversion</t>
  </si>
  <si>
    <t>Overdelivery</t>
  </si>
  <si>
    <t>Underdelivery</t>
  </si>
  <si>
    <t>Sales Unit</t>
  </si>
  <si>
    <t>Vendor</t>
  </si>
  <si>
    <t>MDET Registered Medical Device</t>
  </si>
  <si>
    <t>MDET FDA Item Class</t>
  </si>
  <si>
    <t>MDET 3 Digit FDA Code</t>
  </si>
  <si>
    <t>MDET Domesitcally Purchased FG</t>
  </si>
  <si>
    <t>MDET Interco or 3rd party purchase</t>
  </si>
  <si>
    <t>MDET Exempt</t>
  </si>
  <si>
    <t>Item Status</t>
  </si>
  <si>
    <t>Active Version</t>
  </si>
  <si>
    <t>Country / Region</t>
  </si>
  <si>
    <t>Height</t>
  </si>
  <si>
    <t>Width</t>
  </si>
  <si>
    <t>Depth</t>
  </si>
  <si>
    <t>Owning Location</t>
  </si>
  <si>
    <t>Manufacturing Location</t>
  </si>
  <si>
    <t>Company Item</t>
  </si>
  <si>
    <t>B2 Header</t>
  </si>
  <si>
    <t>IMR</t>
  </si>
  <si>
    <t>Calculated</t>
  </si>
  <si>
    <t>B2 Sub Header</t>
  </si>
  <si>
    <t>R&amp;D Code</t>
  </si>
  <si>
    <t>Product is sold</t>
  </si>
  <si>
    <t>Global Product Type</t>
  </si>
  <si>
    <t>GPP</t>
  </si>
  <si>
    <t>Manufacturing Entity</t>
  </si>
  <si>
    <t>Multiple</t>
  </si>
  <si>
    <t>Min Order Qty</t>
  </si>
  <si>
    <t>Purchase lead time</t>
  </si>
  <si>
    <t>Working Days</t>
  </si>
  <si>
    <t>Stopped</t>
  </si>
  <si>
    <t>Site</t>
  </si>
  <si>
    <t>Purchase Warehouse</t>
  </si>
  <si>
    <t>Inventory Warehouse</t>
  </si>
  <si>
    <t>Sales Warehouse</t>
  </si>
  <si>
    <t>Warehouse (selling)</t>
  </si>
  <si>
    <t>Warehouse (purchasing)</t>
  </si>
  <si>
    <t>Warehouse (Canada selling)</t>
  </si>
  <si>
    <t>Warehouse (Canada purch)</t>
  </si>
  <si>
    <t>Minimum</t>
  </si>
  <si>
    <t>Change Planned Order Type (F00056)</t>
  </si>
  <si>
    <t>Planned Order Type (selling)</t>
  </si>
  <si>
    <t>Main Warehouse (selling)</t>
  </si>
  <si>
    <t>Planned Order Type (purchasing)</t>
  </si>
  <si>
    <t>Main Warehouse (purchasing)</t>
  </si>
  <si>
    <t>Transfer</t>
  </si>
  <si>
    <t>Transfer Lead Time</t>
  </si>
  <si>
    <t>Bar Code</t>
  </si>
  <si>
    <t>Bar Code 2</t>
  </si>
  <si>
    <t>Vendor Relation</t>
  </si>
  <si>
    <t>External Item Number</t>
  </si>
  <si>
    <t>7/11/2017 : 1:11:01 PM</t>
  </si>
  <si>
    <t>7/11/2017 : 1:12:08 PM</t>
  </si>
  <si>
    <t>7/11/2017 : 2:56:19 PM</t>
  </si>
  <si>
    <t>006</t>
  </si>
  <si>
    <t>7/11/2017 : 3:16:24 PM</t>
  </si>
  <si>
    <t xml:space="preserve">438 : Object doesn't support this property or method : </t>
  </si>
  <si>
    <t>7/11/2017 : 3:16:44 PM</t>
  </si>
  <si>
    <t>7/11/2017 : 3:17:16 PM</t>
  </si>
  <si>
    <t>7/11/2017 : 3:17:29 PM</t>
  </si>
  <si>
    <t>7/11/2017 : 3:29:20 PM</t>
  </si>
  <si>
    <t>7/11/2017 : 3:33:59 PM</t>
  </si>
  <si>
    <t>424 : Object required at Welcome Form initialization</t>
  </si>
  <si>
    <t>7/11/2017 : 3:34:50 PM</t>
  </si>
  <si>
    <t>7/11/2017 : 3:38:49 PM</t>
  </si>
  <si>
    <t>7/11/2017 : 3:39:19 PM</t>
  </si>
  <si>
    <t>7/11/2017 : 3:47:10 PM</t>
  </si>
  <si>
    <t>9 : Subscript out of range at Welcome Form initialization</t>
  </si>
  <si>
    <t>7/11/2017 : 3:47:33 PM</t>
  </si>
  <si>
    <t>7/11/2017 : 3:47:40 PM</t>
  </si>
  <si>
    <t>7/11/2017 : 3:48:37 PM</t>
  </si>
  <si>
    <t>7/11/2017 : 3:51:01 PM</t>
  </si>
  <si>
    <t>Item Number</t>
  </si>
  <si>
    <t>Label Group</t>
  </si>
  <si>
    <t>Useful Life</t>
  </si>
  <si>
    <t>Model Number</t>
  </si>
  <si>
    <t>Warranty Code</t>
  </si>
  <si>
    <t>BOM Unit</t>
  </si>
  <si>
    <t>Line Discount</t>
  </si>
  <si>
    <t>Entity-SBU</t>
  </si>
  <si>
    <t>UN/NA Code</t>
  </si>
  <si>
    <t>Sales order</t>
  </si>
  <si>
    <t>Restriction</t>
  </si>
  <si>
    <t>Sales quote</t>
  </si>
  <si>
    <t>Sales Packing List</t>
  </si>
  <si>
    <t>Invoice</t>
  </si>
  <si>
    <t>Item</t>
  </si>
  <si>
    <t>Blank</t>
  </si>
  <si>
    <t>Overview Tab</t>
  </si>
  <si>
    <t>General Tab</t>
  </si>
  <si>
    <t>Setup Tab</t>
  </si>
  <si>
    <t>References Tab</t>
  </si>
  <si>
    <t>Price/discount Tab</t>
  </si>
  <si>
    <t>Other Tab</t>
  </si>
  <si>
    <t>Global Product Catalogue</t>
  </si>
  <si>
    <t>Default Order Settings</t>
  </si>
  <si>
    <t>Site Specific Order Settings</t>
  </si>
  <si>
    <t>Bar Codes</t>
  </si>
  <si>
    <t>Item - Hazardous Material</t>
  </si>
  <si>
    <t>Document Handling</t>
  </si>
  <si>
    <t>Warranty</t>
  </si>
  <si>
    <t>Item Data</t>
  </si>
  <si>
    <t>Purchase Order</t>
  </si>
  <si>
    <t>Base sales price</t>
  </si>
  <si>
    <t>Foreign Trade</t>
  </si>
  <si>
    <t>Sales Order Tab</t>
  </si>
  <si>
    <t>Note</t>
  </si>
  <si>
    <t>Restriction8</t>
  </si>
  <si>
    <t>Search Name</t>
  </si>
  <si>
    <t>SDS</t>
  </si>
  <si>
    <t>1) Lot controlled = warehouse - batch - location</t>
  </si>
  <si>
    <t>3) This item is controlled by serial number</t>
  </si>
  <si>
    <t>Remove from field due to logic with shelf life code and batch control</t>
  </si>
  <si>
    <t>Conversion factor from purchase unit to inventory stocking unit</t>
  </si>
  <si>
    <t xml:space="preserve">What percent of over or under delivery is acceptable? </t>
  </si>
  <si>
    <t>Talk to Jeff about this list and how it will be used going forward.</t>
  </si>
  <si>
    <t>How will this item be sold? 
1) As an each
2) As a case
3) … X)</t>
  </si>
  <si>
    <t xml:space="preserve">Conversion factor is required from stocking unit to sales unit.  </t>
  </si>
  <si>
    <t>Carry through from the BOM</t>
  </si>
  <si>
    <t>How will this item be procured?
1) This will be made within Smile Way.
2) This will be made at an Interco facility.
3) This will be made at a third party.</t>
  </si>
  <si>
    <t>Always set to active</t>
  </si>
  <si>
    <t>If the product is purchased from a foreign vendor and will need to be shipped to the US, a commodity code will be required.The Buyer is responsible for obtaining the HTS code from the supplier.
Change name of column to HTS code
Drop down should show options, but also give user ability to enter unique value.</t>
  </si>
  <si>
    <t>Dimension Tab</t>
  </si>
  <si>
    <t>Global Common Coding Tab</t>
  </si>
  <si>
    <t>Item Coverage</t>
  </si>
  <si>
    <t>leave it blank</t>
  </si>
  <si>
    <t>Default to checked</t>
  </si>
  <si>
    <t>default to 5</t>
  </si>
  <si>
    <t>Vendor - Item Description</t>
  </si>
  <si>
    <t>Groups</t>
  </si>
  <si>
    <t>2) Not lot controlled = Warehouse - Location</t>
  </si>
  <si>
    <t>4) This item is a service item</t>
  </si>
  <si>
    <t>Load dynamically from the cubes in the BOM form</t>
  </si>
  <si>
    <t>Batch Controls</t>
  </si>
  <si>
    <t>Regualtory</t>
  </si>
  <si>
    <t>Procurement Code</t>
  </si>
  <si>
    <t>Sales Order</t>
  </si>
  <si>
    <t>Excise Tariff</t>
  </si>
  <si>
    <t>E&amp;O</t>
  </si>
  <si>
    <t>Measurement</t>
  </si>
  <si>
    <t>B2 Structure</t>
  </si>
  <si>
    <t>The individual fields below can be completed to build the GPH code OR the code can be entered in the GPH field at the end if known.  The values MUST build on each other (ie the 3rd character cannot be different in PG2 and PG3).</t>
  </si>
  <si>
    <t>Purchase Order Tab</t>
  </si>
  <si>
    <t>ax value recvdi</t>
  </si>
  <si>
    <t>For items salable through VDI in Canada only</t>
  </si>
  <si>
    <t>Lead Time Tab</t>
  </si>
  <si>
    <t>Vendor part number</t>
  </si>
  <si>
    <t>AX Value21</t>
  </si>
  <si>
    <t>AX Value23</t>
  </si>
  <si>
    <t>AX Value24</t>
  </si>
  <si>
    <t>AX Value25</t>
  </si>
  <si>
    <t>AX Value26</t>
  </si>
  <si>
    <t>PG327</t>
  </si>
  <si>
    <t>AX Value28</t>
  </si>
  <si>
    <t>AX Value32</t>
  </si>
  <si>
    <t>AX Value33</t>
  </si>
  <si>
    <t>AX Value34</t>
  </si>
  <si>
    <t>Site35</t>
  </si>
  <si>
    <t>AX Value37</t>
  </si>
  <si>
    <t>Column40</t>
  </si>
  <si>
    <t>Restriction44</t>
  </si>
  <si>
    <t>Restriction47</t>
  </si>
  <si>
    <t>Cost Group</t>
  </si>
  <si>
    <t>HAZMAT Flag</t>
  </si>
  <si>
    <t>Planning Code 1</t>
  </si>
  <si>
    <t>Selling Warehouse</t>
  </si>
  <si>
    <t>Change Planned Order Type (selling)</t>
  </si>
  <si>
    <t>Category</t>
  </si>
  <si>
    <t>Account Code</t>
  </si>
  <si>
    <t xml:space="preserve"> </t>
  </si>
  <si>
    <t>External</t>
  </si>
  <si>
    <t>Global Product Catalogue - ONLY COMPLETE FOR BUY/SELL ITEMS (ITEMS NOT IN THE BPCS TAB)</t>
  </si>
  <si>
    <t>Physical Dimensions</t>
  </si>
  <si>
    <t>General Tab for Selling warehouse</t>
  </si>
  <si>
    <t>AX Value30</t>
  </si>
  <si>
    <t>AX Value35</t>
  </si>
  <si>
    <t>PG336</t>
  </si>
  <si>
    <t>Sale Quote Restriction</t>
  </si>
  <si>
    <t>Invoice Restriction</t>
  </si>
  <si>
    <t>Internal</t>
  </si>
  <si>
    <t>txtNeededForProductEval</t>
  </si>
  <si>
    <t>AJ: We might need to defer this request as this would mean change in logics of BOM builiding and Forecasting
Armando: We are not going to use this for such requests. Those request need to go via current procedure</t>
  </si>
  <si>
    <t>Anuj: Fixed</t>
  </si>
  <si>
    <t>Courtesy Repair</t>
  </si>
  <si>
    <t>CRTSY</t>
  </si>
  <si>
    <t>Repair Warranty</t>
  </si>
  <si>
    <t>L1</t>
  </si>
  <si>
    <t>L2</t>
  </si>
  <si>
    <t>Repair 12 Months</t>
  </si>
  <si>
    <t>R12M</t>
  </si>
  <si>
    <t>Repair 6 Months</t>
  </si>
  <si>
    <t>R6M</t>
  </si>
  <si>
    <t>Repair 90 Day Warranty</t>
  </si>
  <si>
    <t>R90D</t>
  </si>
  <si>
    <t>Standard 12 Months</t>
  </si>
  <si>
    <t>S12M</t>
  </si>
  <si>
    <t>Standard 24 Months</t>
  </si>
  <si>
    <t>S24M</t>
  </si>
  <si>
    <t>Standard 36 Months</t>
  </si>
  <si>
    <t>S36M</t>
  </si>
  <si>
    <t>Standard 48 Months</t>
  </si>
  <si>
    <t>S48M</t>
  </si>
  <si>
    <t>Standard 6 Months</t>
  </si>
  <si>
    <t>S6M</t>
  </si>
  <si>
    <t>Standard 9 Months</t>
  </si>
  <si>
    <t>S9M</t>
  </si>
  <si>
    <t>Warranty Repair</t>
  </si>
  <si>
    <t>WAR</t>
  </si>
  <si>
    <t>Warranty Code AX Value</t>
  </si>
  <si>
    <t>Line Discount AX Value</t>
  </si>
  <si>
    <t>Purchase Unit Conversion</t>
  </si>
  <si>
    <t>Purchase Unit AX Value</t>
  </si>
  <si>
    <t>Selling Unit AX Value</t>
  </si>
  <si>
    <t>Selling Unit Conversion</t>
  </si>
  <si>
    <t>Sales Unit AX Value</t>
  </si>
  <si>
    <t>Sales Unit Conversion</t>
  </si>
  <si>
    <t>Price/discount groups</t>
  </si>
  <si>
    <t>Repair Codes DXTTR</t>
  </si>
  <si>
    <t>RCDX</t>
  </si>
  <si>
    <t>Repair Codes East</t>
  </si>
  <si>
    <t>RCE</t>
  </si>
  <si>
    <t>Not repair</t>
  </si>
  <si>
    <t>Foreign Trade Commodity</t>
  </si>
  <si>
    <t>Sales order Multiple</t>
  </si>
  <si>
    <t>Sales order Min Order Qty</t>
  </si>
  <si>
    <t>Sales order Stopped</t>
  </si>
  <si>
    <t>Item Coverage Site</t>
  </si>
  <si>
    <t>Currency</t>
  </si>
  <si>
    <t>KYD</t>
  </si>
  <si>
    <t>CLP</t>
  </si>
  <si>
    <t>CLF</t>
  </si>
  <si>
    <t>KMF</t>
  </si>
  <si>
    <t>XPF</t>
  </si>
  <si>
    <t>CRC</t>
  </si>
  <si>
    <t>CUP</t>
  </si>
  <si>
    <t>CYP</t>
  </si>
  <si>
    <t>CZK</t>
  </si>
  <si>
    <t>DKK</t>
  </si>
  <si>
    <t>YDD</t>
  </si>
  <si>
    <t>DOP</t>
  </si>
  <si>
    <t>XCD</t>
  </si>
  <si>
    <t>TPE</t>
  </si>
  <si>
    <t>ECS</t>
  </si>
  <si>
    <t>EGP</t>
  </si>
  <si>
    <t>SVC</t>
  </si>
  <si>
    <t>EEK</t>
  </si>
  <si>
    <t>ETB</t>
  </si>
  <si>
    <t>EUR</t>
  </si>
  <si>
    <t>FKP</t>
  </si>
  <si>
    <t>FJD</t>
  </si>
  <si>
    <t>GMD</t>
  </si>
  <si>
    <t>GHC</t>
  </si>
  <si>
    <t>GIP</t>
  </si>
  <si>
    <t>XAU</t>
  </si>
  <si>
    <t>GTQ</t>
  </si>
  <si>
    <t>GNF</t>
  </si>
  <si>
    <t>GWP</t>
  </si>
  <si>
    <t>GYD</t>
  </si>
  <si>
    <t>HTG</t>
  </si>
  <si>
    <t>HNL</t>
  </si>
  <si>
    <t>HKD</t>
  </si>
  <si>
    <t>HUF</t>
  </si>
  <si>
    <t>INR</t>
  </si>
  <si>
    <t>IDR</t>
  </si>
  <si>
    <t>XDR</t>
  </si>
  <si>
    <t>IRR</t>
  </si>
  <si>
    <t>IQD</t>
  </si>
  <si>
    <t>IEP</t>
  </si>
  <si>
    <t>ILS</t>
  </si>
  <si>
    <t>JMD</t>
  </si>
  <si>
    <t>JPY</t>
  </si>
  <si>
    <t>JOD</t>
  </si>
  <si>
    <t>KHR</t>
  </si>
  <si>
    <t>KES</t>
  </si>
  <si>
    <t>KWD</t>
  </si>
  <si>
    <t>LAK</t>
  </si>
  <si>
    <t>LBP</t>
  </si>
  <si>
    <t>LSL</t>
  </si>
  <si>
    <t>LRD</t>
  </si>
  <si>
    <t>LYD</t>
  </si>
  <si>
    <t>MOP</t>
  </si>
  <si>
    <t>MGF</t>
  </si>
  <si>
    <t>MWK</t>
  </si>
  <si>
    <t>MYR</t>
  </si>
  <si>
    <t>MVR</t>
  </si>
  <si>
    <t>MTL</t>
  </si>
  <si>
    <t>MRO</t>
  </si>
  <si>
    <t>MUR</t>
  </si>
  <si>
    <t>MXP</t>
  </si>
  <si>
    <t>MNT</t>
  </si>
  <si>
    <t>MAD</t>
  </si>
  <si>
    <t>MZM</t>
  </si>
  <si>
    <t>NAD</t>
  </si>
  <si>
    <t>NPR</t>
  </si>
  <si>
    <t>ANG</t>
  </si>
  <si>
    <t>YUD</t>
  </si>
  <si>
    <t>NZD</t>
  </si>
  <si>
    <t>NIO</t>
  </si>
  <si>
    <t>NGN</t>
  </si>
  <si>
    <t>KPW</t>
  </si>
  <si>
    <t>NOK</t>
  </si>
  <si>
    <t>OMR</t>
  </si>
  <si>
    <t>PKR</t>
  </si>
  <si>
    <t>XPD</t>
  </si>
  <si>
    <t>PAB</t>
  </si>
  <si>
    <t>PGK</t>
  </si>
  <si>
    <t>PYG</t>
  </si>
  <si>
    <t>PEN</t>
  </si>
  <si>
    <t>PHP</t>
  </si>
  <si>
    <t>XPT</t>
  </si>
  <si>
    <t>PLN</t>
  </si>
  <si>
    <t>QAR</t>
  </si>
  <si>
    <t>RON</t>
  </si>
  <si>
    <t>RUB</t>
  </si>
  <si>
    <t>RWF</t>
  </si>
  <si>
    <t>WST</t>
  </si>
  <si>
    <t>STD</t>
  </si>
  <si>
    <t>SAR</t>
  </si>
  <si>
    <t>SCR</t>
  </si>
  <si>
    <t>SLL</t>
  </si>
  <si>
    <t>XAG</t>
  </si>
  <si>
    <t>SGD</t>
  </si>
  <si>
    <t>SKK</t>
  </si>
  <si>
    <t>SBD</t>
  </si>
  <si>
    <t>SOS</t>
  </si>
  <si>
    <t>ZAR</t>
  </si>
  <si>
    <t>LKR</t>
  </si>
  <si>
    <t>SHP</t>
  </si>
  <si>
    <t>SDP</t>
  </si>
  <si>
    <t>SRG</t>
  </si>
  <si>
    <t>SZL</t>
  </si>
  <si>
    <t>SEK</t>
  </si>
  <si>
    <t>CHF</t>
  </si>
  <si>
    <t>SYP</t>
  </si>
  <si>
    <t>TWD</t>
  </si>
  <si>
    <t>TZS</t>
  </si>
  <si>
    <t>THB</t>
  </si>
  <si>
    <t>TOP</t>
  </si>
  <si>
    <t>TTD</t>
  </si>
  <si>
    <t>TND</t>
  </si>
  <si>
    <t>TRY</t>
  </si>
  <si>
    <t>UGX</t>
  </si>
  <si>
    <t>AED</t>
  </si>
  <si>
    <t>UYU</t>
  </si>
  <si>
    <t>USD</t>
  </si>
  <si>
    <t>VUV</t>
  </si>
  <si>
    <t>VEF</t>
  </si>
  <si>
    <t>VND</t>
  </si>
  <si>
    <t>YER</t>
  </si>
  <si>
    <t>CNY</t>
  </si>
  <si>
    <t>ZRZ</t>
  </si>
  <si>
    <t>ZMK</t>
  </si>
  <si>
    <t>ZWD</t>
  </si>
  <si>
    <t>TableList</t>
  </si>
  <si>
    <t>TableRef</t>
  </si>
  <si>
    <t>ItemGroup_Table</t>
  </si>
  <si>
    <t>AtlasReport_1_Table_1</t>
  </si>
  <si>
    <t>ActualTable004</t>
  </si>
  <si>
    <t>AtlasReport_39_Table_1</t>
  </si>
  <si>
    <t>ActualTable006</t>
  </si>
  <si>
    <t>ProductClass_Table</t>
  </si>
  <si>
    <t>CostGroup_Table</t>
  </si>
  <si>
    <t>ItemClass_Table</t>
  </si>
  <si>
    <t>AtlasReport_2_Table_1</t>
  </si>
  <si>
    <t>AtlasReport_40_Table_1</t>
  </si>
  <si>
    <t>AtlasReport_3_Table_1</t>
  </si>
  <si>
    <t>AtlasReport_41_Table_1</t>
  </si>
  <si>
    <t>AtlasReport_8_Table_1</t>
  </si>
  <si>
    <t>AtlasReport_46_Table_1</t>
  </si>
  <si>
    <t>ActualTable056</t>
  </si>
  <si>
    <t>AtlasReport_34_Table_1</t>
  </si>
  <si>
    <t>EntitySBU_Table</t>
  </si>
  <si>
    <t>AtlasReport_35_Table_1</t>
  </si>
  <si>
    <t>ICOP_Table</t>
  </si>
  <si>
    <t>AtlasReport_39_Table_1118</t>
  </si>
  <si>
    <t>AtlasReport_40_Table_1119</t>
  </si>
  <si>
    <t>AtlasReport_41_Table_1120</t>
  </si>
  <si>
    <t>AtlasReport_46_Table_1125</t>
  </si>
  <si>
    <t>AtlasReport_20_Table_1</t>
  </si>
  <si>
    <t>B2Header_Table</t>
  </si>
  <si>
    <t>B2SubHeader_Table</t>
  </si>
  <si>
    <t>AtlasReport_21_Table_1</t>
  </si>
  <si>
    <t>CommonTable</t>
  </si>
  <si>
    <t>Item Group AX Value</t>
  </si>
  <si>
    <t>Product Class AX Value</t>
  </si>
  <si>
    <t>Cost Group AX Value</t>
  </si>
  <si>
    <t>Entity-SBU AX Value</t>
  </si>
  <si>
    <t>ICOP AX Value</t>
  </si>
  <si>
    <t>Suffix AX Value</t>
  </si>
  <si>
    <t>B2 Header AX Value</t>
  </si>
  <si>
    <t>B2 Sub Header AX Value</t>
  </si>
  <si>
    <t>Item Class AX Value</t>
  </si>
  <si>
    <t>7/13/2017 : 11:10:38 PM</t>
  </si>
  <si>
    <t>7/13/2017 : 11:11:01 PM</t>
  </si>
  <si>
    <t>7/13/2017 : 11:12:28 PM</t>
  </si>
  <si>
    <t>7/13/2017 : 11:13:25 PM</t>
  </si>
  <si>
    <t>7/13/2017 : 11:16:14 PM</t>
  </si>
  <si>
    <t>7/13/2017 : 11:17:29 PM</t>
  </si>
  <si>
    <t>7/13/2017 : 11:18:11 PM</t>
  </si>
  <si>
    <t>7/13/2017 : 11:43:14 PM</t>
  </si>
  <si>
    <t>7/13/2017 : 11:46:08 PM</t>
  </si>
  <si>
    <t>7/13/2017 : 11:47:02 PM</t>
  </si>
  <si>
    <t>7/13/2017 : 11:47:40 PM</t>
  </si>
  <si>
    <t>7/13/2017 : 11:50:06 PM</t>
  </si>
  <si>
    <t>7/13/2017 : 11:50:50 PM</t>
  </si>
  <si>
    <t>7/13/2017 : 11:53:51 PM</t>
  </si>
  <si>
    <t>7/13/2017 : 11:58:55 PM</t>
  </si>
  <si>
    <t>7/14/2017 : 12:00:19 AM</t>
  </si>
  <si>
    <t>7/14/2017 : 12:02:23 AM</t>
  </si>
  <si>
    <t>7/14/2017 : 12:04:11 AM</t>
  </si>
  <si>
    <t>7/14/2017 : 8:40:00 AM</t>
  </si>
  <si>
    <t>7/14/2017 : 8:40:53 AM</t>
  </si>
  <si>
    <t>7/14/2017 : 8:42:08 AM</t>
  </si>
  <si>
    <t>7/14/2017 : 8:44:12 AM</t>
  </si>
  <si>
    <t>7/14/2017 : 8:45:57 AM</t>
  </si>
  <si>
    <t>7/14/2017 : 8:46:42 AM</t>
  </si>
  <si>
    <t>7/14/2017 : 8:49:48 AM</t>
  </si>
  <si>
    <t>7/14/2017 : 8:50:06 AM</t>
  </si>
  <si>
    <t>7/14/2017 : 8:52:10 AM</t>
  </si>
  <si>
    <t>7/14/2017 : 8:53:27 AM</t>
  </si>
  <si>
    <t>7/14/2017 : 8:55:41 AM</t>
  </si>
  <si>
    <t>7/14/2017 : 8:56:28 AM</t>
  </si>
  <si>
    <t>7/14/2017 : 9:04:46 AM</t>
  </si>
  <si>
    <t>7/14/2017 : 9:06:49 AM</t>
  </si>
  <si>
    <t>7/14/2017 : 9:08:04 AM</t>
  </si>
  <si>
    <t>7/14/2017 : 9:10:01 AM</t>
  </si>
  <si>
    <t>7/14/2017 : 9:10:43 AM</t>
  </si>
  <si>
    <t>7/14/2017 : 9:19:51 AM</t>
  </si>
  <si>
    <t>7/14/2017 : 9:26:54 AM</t>
  </si>
  <si>
    <t>7/14/2017 : 9:28:29 AM</t>
  </si>
  <si>
    <t>7/14/2017 : 9:43:43 AM</t>
  </si>
  <si>
    <t>7/14/2017 : 9:45:10 AM</t>
  </si>
  <si>
    <t>7/14/2017 : 9:47:08 AM</t>
  </si>
  <si>
    <t>7/14/2017 : 9:52:08 AM</t>
  </si>
  <si>
    <t>7/14/2017 : 9:57:43 AM</t>
  </si>
  <si>
    <t>7/14/2017 : 9:59:05 AM</t>
  </si>
  <si>
    <t>7/14/2017 : 10:05:26 AM</t>
  </si>
  <si>
    <t>7/14/2017 : 10:12:52 AM</t>
  </si>
  <si>
    <t>7/14/2017 : 10:35:24 AM</t>
  </si>
  <si>
    <t>ItemType_Table</t>
  </si>
  <si>
    <t>Inventory Model Group AX Value</t>
  </si>
  <si>
    <t>AtlasReport_45_Table_1</t>
  </si>
  <si>
    <t>AtlasReport_45_Table_1124</t>
  </si>
  <si>
    <t>BuyerGroup_Table</t>
  </si>
  <si>
    <t>AtlasReport_7_Table_1</t>
  </si>
  <si>
    <t>7/14/2017 : 11:41:42 AM</t>
  </si>
  <si>
    <t>7/14/2017 : 11:42:08 AM</t>
  </si>
  <si>
    <t>7/14/2017 : 11:45:23 AM</t>
  </si>
  <si>
    <t>7/14/2017 : 11:51:05 AM</t>
  </si>
  <si>
    <t>7/14/2017 : 11:51:30 AM</t>
  </si>
  <si>
    <t>7/14/2017 : 11:52:40 AM</t>
  </si>
  <si>
    <t>7/14/2017 : 11:53:20 AM</t>
  </si>
  <si>
    <t>7/14/2017 : 11:55:29 AM</t>
  </si>
  <si>
    <t>Vendor_Table</t>
  </si>
  <si>
    <t>AtlasReport_50_Table_1129</t>
  </si>
  <si>
    <t>AtlasReport_50_Table_1</t>
  </si>
  <si>
    <t>AtlasReport_12_Table_1</t>
  </si>
  <si>
    <t>7/14/2017 : 12:07:11 PM</t>
  </si>
  <si>
    <t>7/14/2017 : 12:10:26 PM</t>
  </si>
  <si>
    <t>7/14/2017 : 12:13:00 PM</t>
  </si>
  <si>
    <t>7/14/2017 : 12:17:53 PM</t>
  </si>
  <si>
    <t>7/14/2017 : 12:18:37 PM</t>
  </si>
  <si>
    <t>7/14/2017 : 12:20:41 PM</t>
  </si>
  <si>
    <t>7/14/2017 : 12:22:24 PM</t>
  </si>
  <si>
    <t>7/14/2017 : 12:26:44 PM</t>
  </si>
  <si>
    <t>7/14/2017 : 12:27:41 PM</t>
  </si>
  <si>
    <t>7/14/2017 : 12:54:08 PM</t>
  </si>
  <si>
    <t>BOMColumnToIMRColumnMapping</t>
  </si>
  <si>
    <t>IMR004</t>
  </si>
  <si>
    <t>IMR056</t>
  </si>
  <si>
    <t>IMR006</t>
  </si>
  <si>
    <t>Buyer Group AX Value</t>
  </si>
  <si>
    <t>Vendor AX Value</t>
  </si>
  <si>
    <t>7/14/2017 : 1:44:29 PM</t>
  </si>
  <si>
    <t>7/14/2017 : 1:45:33 PM</t>
  </si>
  <si>
    <t>7/14/2017 : 1:46:24 PM</t>
  </si>
  <si>
    <t>7/14/2017 : 1:46:51 PM</t>
  </si>
  <si>
    <t>7/14/2017 : 1:48:12 PM</t>
  </si>
  <si>
    <t>7/14/2017 : 1:48:27 PM</t>
  </si>
  <si>
    <t>7/14/2017 : 1:49:31 PM</t>
  </si>
  <si>
    <t>7/14/2017 : 1:50:28 PM</t>
  </si>
  <si>
    <t>7/14/2017 : 1:51:52 PM</t>
  </si>
  <si>
    <t>7/14/2017 : 1:53:40 PM</t>
  </si>
  <si>
    <t>7/14/2017 : 2:06:41 PM</t>
  </si>
  <si>
    <t>7/14/2017 : 2:07:30 PM</t>
  </si>
  <si>
    <t>7/14/2017 : 2:08:24 PM</t>
  </si>
  <si>
    <t>7/14/2017 : 2:11:40 PM</t>
  </si>
  <si>
    <t>7/14/2017 : 2:13:55 PM</t>
  </si>
  <si>
    <t>7/14/2017 : 2:20:21 PM</t>
  </si>
  <si>
    <t>7/14/2017 : 2:21:49 PM</t>
  </si>
  <si>
    <t>7/14/2017 : 2:24:59 PM</t>
  </si>
  <si>
    <t>7/14/2017 : 2:26:35 PM</t>
  </si>
  <si>
    <t>7/14/2017 : 2:26:59 PM</t>
  </si>
  <si>
    <t>7/14/2017 : 2:29:25 PM</t>
  </si>
  <si>
    <t>7/14/2017 : 2:43:47 PM</t>
  </si>
  <si>
    <t>7/14/2017 : 2:45:14 PM</t>
  </si>
  <si>
    <t>7/14/2017 : 2:47:24 PM</t>
  </si>
  <si>
    <t>7/15/2017 : 2:51:00 PM</t>
  </si>
  <si>
    <t>SBU name</t>
  </si>
  <si>
    <t>Plattform name</t>
  </si>
  <si>
    <t>PG1 name</t>
  </si>
  <si>
    <t>PG2 name</t>
  </si>
  <si>
    <t>PG3 name</t>
  </si>
  <si>
    <t>PG4 name</t>
  </si>
  <si>
    <t>Regenerative</t>
  </si>
  <si>
    <t>IR3</t>
  </si>
  <si>
    <t>IR31</t>
  </si>
  <si>
    <t>Bone graft materials</t>
  </si>
  <si>
    <t>IR312</t>
  </si>
  <si>
    <t>Bone Xenograft</t>
  </si>
  <si>
    <t>IR3122</t>
  </si>
  <si>
    <t>PepGen P15 Particulate</t>
  </si>
  <si>
    <t>IR3124</t>
  </si>
  <si>
    <t>Symbios biphasisch BGM</t>
  </si>
  <si>
    <t>IR313</t>
  </si>
  <si>
    <t>Bone Synthetic</t>
  </si>
  <si>
    <t>IR3131</t>
  </si>
  <si>
    <t>Symbios OsteoGraf LD300</t>
  </si>
  <si>
    <t>IR3132</t>
  </si>
  <si>
    <t>Symbios OsteoGraf D300</t>
  </si>
  <si>
    <t>IR3133</t>
  </si>
  <si>
    <t>Symbios OsteoGraf D700</t>
  </si>
  <si>
    <t>IR3134</t>
  </si>
  <si>
    <t>Symbios OsteoGraf Unfilled Syringes</t>
  </si>
  <si>
    <t>IR319</t>
  </si>
  <si>
    <t>Bone other</t>
  </si>
  <si>
    <t>IR3199</t>
  </si>
  <si>
    <t>Bone Other</t>
  </si>
  <si>
    <t>IRY</t>
  </si>
  <si>
    <t>RM and WIP Regenerativ</t>
  </si>
  <si>
    <t>IRY0</t>
  </si>
  <si>
    <t>IRY00</t>
  </si>
  <si>
    <t>IRY000</t>
  </si>
  <si>
    <t>IRZ</t>
  </si>
  <si>
    <t>Demo Regenerativ</t>
  </si>
  <si>
    <t>IRZ0</t>
  </si>
  <si>
    <t>IRZ00</t>
  </si>
  <si>
    <t>IRZ000</t>
  </si>
  <si>
    <t>Preventive Care</t>
  </si>
  <si>
    <t>Autoclavable</t>
  </si>
  <si>
    <t>Disposable</t>
  </si>
  <si>
    <t>R9</t>
  </si>
  <si>
    <t>Restorative General</t>
  </si>
  <si>
    <t>R9Y</t>
  </si>
  <si>
    <t>R9Y0</t>
  </si>
  <si>
    <t>R9Y00</t>
  </si>
  <si>
    <t>R9Y000</t>
  </si>
  <si>
    <t>R9Z</t>
  </si>
  <si>
    <t>R9Z0</t>
  </si>
  <si>
    <t>R9Z00</t>
  </si>
  <si>
    <t>R9Z000</t>
  </si>
  <si>
    <t>RD</t>
  </si>
  <si>
    <t>Direct Restoratives</t>
  </si>
  <si>
    <t>RD1</t>
  </si>
  <si>
    <t>Adhesives &amp; Cements</t>
  </si>
  <si>
    <t>RD11</t>
  </si>
  <si>
    <t>Adhesives</t>
  </si>
  <si>
    <t>RD111</t>
  </si>
  <si>
    <t>Adhesive Accessories</t>
  </si>
  <si>
    <t>RD1111</t>
  </si>
  <si>
    <t>CliXdish</t>
  </si>
  <si>
    <t>RD1112</t>
  </si>
  <si>
    <t>Flocked Applicator Tips</t>
  </si>
  <si>
    <t>RD112</t>
  </si>
  <si>
    <t>Conditioners</t>
  </si>
  <si>
    <t>RD1121</t>
  </si>
  <si>
    <t>Caulk Tooth Conditioner</t>
  </si>
  <si>
    <t>RD1122</t>
  </si>
  <si>
    <t>NRC</t>
  </si>
  <si>
    <t>RD1123</t>
  </si>
  <si>
    <t>DeTrey Conditioner 36</t>
  </si>
  <si>
    <t>RD1124</t>
  </si>
  <si>
    <t>Zmack Etch</t>
  </si>
  <si>
    <t>RD1125</t>
  </si>
  <si>
    <t>RD113</t>
  </si>
  <si>
    <t>Desensitizers</t>
  </si>
  <si>
    <t>RD1131</t>
  </si>
  <si>
    <t>Calm-it</t>
  </si>
  <si>
    <t>RD1132</t>
  </si>
  <si>
    <t>Aladdin Desensitizer</t>
  </si>
  <si>
    <t>RD114</t>
  </si>
  <si>
    <t>Etch &amp; Rinse Adhesives</t>
  </si>
  <si>
    <t>RD1144</t>
  </si>
  <si>
    <t>VersaLink</t>
  </si>
  <si>
    <t>RD1145</t>
  </si>
  <si>
    <t>Aladdin Total Etch</t>
  </si>
  <si>
    <t>RD1146</t>
  </si>
  <si>
    <t>Prime&amp;Bond XP</t>
  </si>
  <si>
    <t>RD1147</t>
  </si>
  <si>
    <t>RD115</t>
  </si>
  <si>
    <t>Self-Cure Activator</t>
  </si>
  <si>
    <t>RD1152</t>
  </si>
  <si>
    <t>Aladdin Self Cure Activator</t>
  </si>
  <si>
    <t>RD1153</t>
  </si>
  <si>
    <t>RD1154</t>
  </si>
  <si>
    <t>RD116</t>
  </si>
  <si>
    <t>Self-Etch Adhesives</t>
  </si>
  <si>
    <t>RD1165</t>
  </si>
  <si>
    <t>RD117</t>
  </si>
  <si>
    <t>Universal Adhesives</t>
  </si>
  <si>
    <t>RD1172</t>
  </si>
  <si>
    <t>Zmack Bond</t>
  </si>
  <si>
    <t>RD1173</t>
  </si>
  <si>
    <t>RD2</t>
  </si>
  <si>
    <t>Filling Materials</t>
  </si>
  <si>
    <t>RD21</t>
  </si>
  <si>
    <t>Amalgams</t>
  </si>
  <si>
    <t>RD211</t>
  </si>
  <si>
    <t>Dispersed Phase Amalgams</t>
  </si>
  <si>
    <t>RD2111</t>
  </si>
  <si>
    <t>RD2112</t>
  </si>
  <si>
    <t>RD212</t>
  </si>
  <si>
    <t>Spherical Amalgams</t>
  </si>
  <si>
    <t>RD2121</t>
  </si>
  <si>
    <t>RD2122</t>
  </si>
  <si>
    <t>RD2123</t>
  </si>
  <si>
    <t>RD22</t>
  </si>
  <si>
    <t>Composites &amp; Flowables</t>
  </si>
  <si>
    <t>RD222</t>
  </si>
  <si>
    <t>Flowables</t>
  </si>
  <si>
    <t>RD2225</t>
  </si>
  <si>
    <t>Aladdin Flow</t>
  </si>
  <si>
    <t>RD2227</t>
  </si>
  <si>
    <t>RD2228</t>
  </si>
  <si>
    <t>Zmack Flow</t>
  </si>
  <si>
    <t>RD223</t>
  </si>
  <si>
    <t>RD2235</t>
  </si>
  <si>
    <t>RD224</t>
  </si>
  <si>
    <t>Universal Composites</t>
  </si>
  <si>
    <t>RD2245</t>
  </si>
  <si>
    <t>Aladdin One</t>
  </si>
  <si>
    <t>RD2247</t>
  </si>
  <si>
    <t>Zmack comp</t>
  </si>
  <si>
    <t>RD2248</t>
  </si>
  <si>
    <t>RD3</t>
  </si>
  <si>
    <t>Restorative Accessories</t>
  </si>
  <si>
    <t>RD33</t>
  </si>
  <si>
    <t>RD331</t>
  </si>
  <si>
    <t>Curing Lights Accessories</t>
  </si>
  <si>
    <t>RD3311</t>
  </si>
  <si>
    <t>EFOS</t>
  </si>
  <si>
    <t>RD3312</t>
  </si>
  <si>
    <t>Patterson Private Label</t>
  </si>
  <si>
    <t>RD3313</t>
  </si>
  <si>
    <t>Curing Light Parts and Probes</t>
  </si>
  <si>
    <t>RD3314</t>
  </si>
  <si>
    <t>Airblock Gel</t>
  </si>
  <si>
    <t>RD3315</t>
  </si>
  <si>
    <t>Cure Rite Light Meter</t>
  </si>
  <si>
    <t>RD3316</t>
  </si>
  <si>
    <t>RD332</t>
  </si>
  <si>
    <t>Halogen Lights</t>
  </si>
  <si>
    <t>RD3321</t>
  </si>
  <si>
    <t>QHL75</t>
  </si>
  <si>
    <t>RD3322</t>
  </si>
  <si>
    <t>RD3323</t>
  </si>
  <si>
    <t>RD333</t>
  </si>
  <si>
    <t>LED Lights</t>
  </si>
  <si>
    <t>RD3331</t>
  </si>
  <si>
    <t>SmartLite Max</t>
  </si>
  <si>
    <t>RD3332</t>
  </si>
  <si>
    <t>SmartLite Focus</t>
  </si>
  <si>
    <t>RD3333</t>
  </si>
  <si>
    <t>RD3334</t>
  </si>
  <si>
    <t>RD35</t>
  </si>
  <si>
    <t>Hemostatic Agent</t>
  </si>
  <si>
    <t>RD351</t>
  </si>
  <si>
    <t>Hemoban</t>
  </si>
  <si>
    <t>RD3510</t>
  </si>
  <si>
    <t>RD36</t>
  </si>
  <si>
    <t>Base</t>
  </si>
  <si>
    <t>RD362</t>
  </si>
  <si>
    <t>Copal Cavity Varnish</t>
  </si>
  <si>
    <t>RD3620</t>
  </si>
  <si>
    <t>RD363</t>
  </si>
  <si>
    <t>RD3630</t>
  </si>
  <si>
    <t>RD39</t>
  </si>
  <si>
    <t>Mixers/Amalgamator</t>
  </si>
  <si>
    <t>RD391</t>
  </si>
  <si>
    <t>RD3910</t>
  </si>
  <si>
    <t>RD392</t>
  </si>
  <si>
    <t>ProMix2</t>
  </si>
  <si>
    <t>RD3920</t>
  </si>
  <si>
    <t>RD393</t>
  </si>
  <si>
    <t>RD3930</t>
  </si>
  <si>
    <t>RD394</t>
  </si>
  <si>
    <t>RD3940</t>
  </si>
  <si>
    <t>RD3A</t>
  </si>
  <si>
    <t>Mixing &amp; Application</t>
  </si>
  <si>
    <t>RD3A1</t>
  </si>
  <si>
    <t>Brushes &amp; Handles</t>
  </si>
  <si>
    <t>RD3A10</t>
  </si>
  <si>
    <t>RD3A2</t>
  </si>
  <si>
    <t>Compules Tips Gun</t>
  </si>
  <si>
    <t>RD3A20</t>
  </si>
  <si>
    <t>RD3A3</t>
  </si>
  <si>
    <t>Mixing Tips</t>
  </si>
  <si>
    <t>RD3A30</t>
  </si>
  <si>
    <t>RD3A4</t>
  </si>
  <si>
    <t>Model XL</t>
  </si>
  <si>
    <t>RD3A40</t>
  </si>
  <si>
    <t>RD3A5</t>
  </si>
  <si>
    <t>RD3A50</t>
  </si>
  <si>
    <t>RD4</t>
  </si>
  <si>
    <t>Treatment Systems</t>
  </si>
  <si>
    <t>RD41</t>
  </si>
  <si>
    <t>RD413</t>
  </si>
  <si>
    <t>RD4130</t>
  </si>
  <si>
    <t>RD5</t>
  </si>
  <si>
    <t>RD50</t>
  </si>
  <si>
    <t>RD500</t>
  </si>
  <si>
    <t>RD5000</t>
  </si>
  <si>
    <t>RDY</t>
  </si>
  <si>
    <t>RM and WIP Direct Restoratives</t>
  </si>
  <si>
    <t>RDY0</t>
  </si>
  <si>
    <t>RDY00</t>
  </si>
  <si>
    <t>RDY000</t>
  </si>
  <si>
    <t>RDZ</t>
  </si>
  <si>
    <t>Demo Direct Restoratives</t>
  </si>
  <si>
    <t>RDZ0</t>
  </si>
  <si>
    <t>RDZ00</t>
  </si>
  <si>
    <t>RDZ000</t>
  </si>
  <si>
    <t>RH</t>
  </si>
  <si>
    <t>Handpieces &amp; Rotary Instruments</t>
  </si>
  <si>
    <t>RH3</t>
  </si>
  <si>
    <t>Parts and Repairs</t>
  </si>
  <si>
    <t>RH32</t>
  </si>
  <si>
    <t>RH324</t>
  </si>
  <si>
    <t>Maintenance System Repairs</t>
  </si>
  <si>
    <t>RH3240</t>
  </si>
  <si>
    <t>RHY</t>
  </si>
  <si>
    <t>RM and WIP Handpieces &amp; Rotary Instruments</t>
  </si>
  <si>
    <t>RHY0</t>
  </si>
  <si>
    <t>RHY00</t>
  </si>
  <si>
    <t>RHY000</t>
  </si>
  <si>
    <t>RHZ</t>
  </si>
  <si>
    <t>Demo Handpieces &amp; Rotary Instruments</t>
  </si>
  <si>
    <t>RHZ0</t>
  </si>
  <si>
    <t>RHZ00</t>
  </si>
  <si>
    <t>RHZ000</t>
  </si>
  <si>
    <t>RI</t>
  </si>
  <si>
    <t>Indirect Restoratives</t>
  </si>
  <si>
    <t>RI2</t>
  </si>
  <si>
    <t>Impression Taking</t>
  </si>
  <si>
    <t>RI21</t>
  </si>
  <si>
    <t>Alginate Replacement</t>
  </si>
  <si>
    <t>RI213</t>
  </si>
  <si>
    <t>Silgimix</t>
  </si>
  <si>
    <t>RI2130</t>
  </si>
  <si>
    <t>RI215</t>
  </si>
  <si>
    <t>RI2150</t>
  </si>
  <si>
    <t>RI22</t>
  </si>
  <si>
    <t>RI221</t>
  </si>
  <si>
    <t>RI2210</t>
  </si>
  <si>
    <t>RI226</t>
  </si>
  <si>
    <t>Hydrocolor 5</t>
  </si>
  <si>
    <t>RI2260</t>
  </si>
  <si>
    <t>RI227</t>
  </si>
  <si>
    <t>Hydrogum 5</t>
  </si>
  <si>
    <t>RI2270</t>
  </si>
  <si>
    <t>RI228</t>
  </si>
  <si>
    <t>Hydrogum</t>
  </si>
  <si>
    <t>RI2280</t>
  </si>
  <si>
    <t>RI229</t>
  </si>
  <si>
    <t>Hydrogum Soft</t>
  </si>
  <si>
    <t>RI2290</t>
  </si>
  <si>
    <t>RI22A</t>
  </si>
  <si>
    <t>Neocolloid</t>
  </si>
  <si>
    <t>RI22A0</t>
  </si>
  <si>
    <t>RI22B</t>
  </si>
  <si>
    <t>Orthoprint</t>
  </si>
  <si>
    <t>RI22B0</t>
  </si>
  <si>
    <t>RI22C</t>
  </si>
  <si>
    <t>Tropicalgin</t>
  </si>
  <si>
    <t>RI22C1</t>
  </si>
  <si>
    <t>Tropicalgin Normal</t>
  </si>
  <si>
    <t>RI22C2</t>
  </si>
  <si>
    <t>Tropicalgin Fast</t>
  </si>
  <si>
    <t>RI22C3</t>
  </si>
  <si>
    <t>Tropicalgin Extra Fast</t>
  </si>
  <si>
    <t>RI22D</t>
  </si>
  <si>
    <t>Phase Plus</t>
  </si>
  <si>
    <t>RI22D0</t>
  </si>
  <si>
    <t>RI22E</t>
  </si>
  <si>
    <t>RI22E0</t>
  </si>
  <si>
    <t>RI22F</t>
  </si>
  <si>
    <t>Zetalgin</t>
  </si>
  <si>
    <t>RI22F1</t>
  </si>
  <si>
    <t>Zetalgin Normal</t>
  </si>
  <si>
    <t>RI22F2</t>
  </si>
  <si>
    <t>Zetalgin Fast</t>
  </si>
  <si>
    <t>RI22F3</t>
  </si>
  <si>
    <t>Zetalgin Chromatic Normal</t>
  </si>
  <si>
    <t>RI22F4</t>
  </si>
  <si>
    <t>Zetalgin Chromatic Fast</t>
  </si>
  <si>
    <t>RI22G</t>
  </si>
  <si>
    <t>Pinkalgin 5</t>
  </si>
  <si>
    <t>RI22G0</t>
  </si>
  <si>
    <t>RI23</t>
  </si>
  <si>
    <t>RI231</t>
  </si>
  <si>
    <t>RI2311</t>
  </si>
  <si>
    <t>digit</t>
  </si>
  <si>
    <t>RI232</t>
  </si>
  <si>
    <t>Regisil 2X</t>
  </si>
  <si>
    <t>RI2320</t>
  </si>
  <si>
    <t>RI233</t>
  </si>
  <si>
    <t>RI2330</t>
  </si>
  <si>
    <t>RI234</t>
  </si>
  <si>
    <t>Genie Bite</t>
  </si>
  <si>
    <t>RI2340</t>
  </si>
  <si>
    <t>RI235</t>
  </si>
  <si>
    <t>Aquasil Bite</t>
  </si>
  <si>
    <t>RI2350</t>
  </si>
  <si>
    <t>RI236</t>
  </si>
  <si>
    <t>Colorbite D</t>
  </si>
  <si>
    <t>RI2361</t>
  </si>
  <si>
    <t>RI2362</t>
  </si>
  <si>
    <t>Colorbite Rock</t>
  </si>
  <si>
    <t>RI238</t>
  </si>
  <si>
    <t>Occlufast</t>
  </si>
  <si>
    <t>RI2381</t>
  </si>
  <si>
    <t>Occlufast Cad</t>
  </si>
  <si>
    <t>RI2382</t>
  </si>
  <si>
    <t>Occlufast Rock</t>
  </si>
  <si>
    <t>RI239</t>
  </si>
  <si>
    <t>RI2390</t>
  </si>
  <si>
    <t>RI23A</t>
  </si>
  <si>
    <t>RI23A0</t>
  </si>
  <si>
    <t>RI23B</t>
  </si>
  <si>
    <t>RI23B0</t>
  </si>
  <si>
    <t>Regisil Regular</t>
  </si>
  <si>
    <t>RI24</t>
  </si>
  <si>
    <t>Mixing Devices</t>
  </si>
  <si>
    <t>RI241</t>
  </si>
  <si>
    <t>duomix II</t>
  </si>
  <si>
    <t>RI2410</t>
  </si>
  <si>
    <t>RI242</t>
  </si>
  <si>
    <t>Mixing Dispenser Tips</t>
  </si>
  <si>
    <t>RI2420</t>
  </si>
  <si>
    <t>RI243</t>
  </si>
  <si>
    <t>Mix Pads</t>
  </si>
  <si>
    <t>RI2430</t>
  </si>
  <si>
    <t>RI244</t>
  </si>
  <si>
    <t>Hurrimix</t>
  </si>
  <si>
    <t>RI2441</t>
  </si>
  <si>
    <t>RI2442</t>
  </si>
  <si>
    <t>RI2443</t>
  </si>
  <si>
    <t>Spare Parts</t>
  </si>
  <si>
    <t>RI245</t>
  </si>
  <si>
    <t>Alghamix</t>
  </si>
  <si>
    <t>RI2451</t>
  </si>
  <si>
    <t>Alghamix I</t>
  </si>
  <si>
    <t>RI2452</t>
  </si>
  <si>
    <t>Alghamix II</t>
  </si>
  <si>
    <t>RI2453</t>
  </si>
  <si>
    <t>RI2454</t>
  </si>
  <si>
    <t>RI246</t>
  </si>
  <si>
    <t>Modulmix</t>
  </si>
  <si>
    <t>RI2461</t>
  </si>
  <si>
    <t>RI2462</t>
  </si>
  <si>
    <t>RI2463</t>
  </si>
  <si>
    <t>RI247</t>
  </si>
  <si>
    <t>RI2470</t>
  </si>
  <si>
    <t>RI248</t>
  </si>
  <si>
    <t>RI2480</t>
  </si>
  <si>
    <t>RI249</t>
  </si>
  <si>
    <t>Mixing Tips - PL</t>
  </si>
  <si>
    <t>RI2490</t>
  </si>
  <si>
    <t>Mixing tips - private label</t>
  </si>
  <si>
    <t>RI25</t>
  </si>
  <si>
    <t>RI251</t>
  </si>
  <si>
    <t>Polyjel NF</t>
  </si>
  <si>
    <t>RI2510</t>
  </si>
  <si>
    <t>RI252</t>
  </si>
  <si>
    <t>RI2520</t>
  </si>
  <si>
    <t>RI26</t>
  </si>
  <si>
    <t>Silicones/VPS</t>
  </si>
  <si>
    <t>RI261</t>
  </si>
  <si>
    <t>RI2610</t>
  </si>
  <si>
    <t>RI262</t>
  </si>
  <si>
    <t>Aquasil Ultra</t>
  </si>
  <si>
    <t>RI2621</t>
  </si>
  <si>
    <t>RI2622</t>
  </si>
  <si>
    <t>Kits</t>
  </si>
  <si>
    <t>RI2623</t>
  </si>
  <si>
    <t>Tray Material Refills</t>
  </si>
  <si>
    <t>RI2624</t>
  </si>
  <si>
    <t>DECA Tray Material Refills</t>
  </si>
  <si>
    <t>RI2625</t>
  </si>
  <si>
    <t>Wash Material Refills</t>
  </si>
  <si>
    <t>RI2626</t>
  </si>
  <si>
    <t>Mono</t>
  </si>
  <si>
    <t>RI2627</t>
  </si>
  <si>
    <t>RI263</t>
  </si>
  <si>
    <t>RI2630</t>
  </si>
  <si>
    <t>RI264</t>
  </si>
  <si>
    <t>Reprosil Quixx</t>
  </si>
  <si>
    <t>RI2640</t>
  </si>
  <si>
    <t>RI265</t>
  </si>
  <si>
    <t>RI2650</t>
  </si>
  <si>
    <t>RI266</t>
  </si>
  <si>
    <t>RI2660</t>
  </si>
  <si>
    <t>RI267</t>
  </si>
  <si>
    <t>Genie Original</t>
  </si>
  <si>
    <t>RI2670</t>
  </si>
  <si>
    <t>RI268</t>
  </si>
  <si>
    <t>Genie Magic Mix</t>
  </si>
  <si>
    <t>RI2680</t>
  </si>
  <si>
    <t>RI269</t>
  </si>
  <si>
    <t>Genie Putty</t>
  </si>
  <si>
    <t>RI2690</t>
  </si>
  <si>
    <t>RI26A</t>
  </si>
  <si>
    <t>Elite Glass</t>
  </si>
  <si>
    <t>RI26A0</t>
  </si>
  <si>
    <t>RI26B</t>
  </si>
  <si>
    <t>Colorise</t>
  </si>
  <si>
    <t>RI26B0</t>
  </si>
  <si>
    <t>RI26C</t>
  </si>
  <si>
    <t>Elite HD+</t>
  </si>
  <si>
    <t>RI26C1</t>
  </si>
  <si>
    <t>Elite HD+ Putty</t>
  </si>
  <si>
    <t>RI26C2</t>
  </si>
  <si>
    <t>Elite HD+ Heavy</t>
  </si>
  <si>
    <t>RI26C3</t>
  </si>
  <si>
    <t>Elite HD+ Regular</t>
  </si>
  <si>
    <t>RI26C4</t>
  </si>
  <si>
    <t>Elite HD+ Monophase</t>
  </si>
  <si>
    <t>RI26C5</t>
  </si>
  <si>
    <t>Elite HD+ Light</t>
  </si>
  <si>
    <t>RI26C6</t>
  </si>
  <si>
    <t>Elite HD+ Extra Light</t>
  </si>
  <si>
    <t>RI26C7</t>
  </si>
  <si>
    <t>Elite HD+ Kit</t>
  </si>
  <si>
    <t>RI26D</t>
  </si>
  <si>
    <t>Elite P&amp;P</t>
  </si>
  <si>
    <t>RI26D1</t>
  </si>
  <si>
    <t>Elite P&amp;P Putty</t>
  </si>
  <si>
    <t>RI26D2</t>
  </si>
  <si>
    <t>Elite P&amp;P Regular</t>
  </si>
  <si>
    <t>RI26D3</t>
  </si>
  <si>
    <t>Elite P&amp;P Light</t>
  </si>
  <si>
    <t>RI26D4</t>
  </si>
  <si>
    <t>Elite P&amp;P Kit</t>
  </si>
  <si>
    <t>RI26E</t>
  </si>
  <si>
    <t>Hydrorise</t>
  </si>
  <si>
    <t>RI26E1</t>
  </si>
  <si>
    <t>Hydrorise Putty</t>
  </si>
  <si>
    <t>RI26E2</t>
  </si>
  <si>
    <t>Hydrorise Kit</t>
  </si>
  <si>
    <t>RI26E3</t>
  </si>
  <si>
    <t>Hydrorise Heavy</t>
  </si>
  <si>
    <t>RI26E4</t>
  </si>
  <si>
    <t>Hydrorise Regular</t>
  </si>
  <si>
    <t>RI26E5</t>
  </si>
  <si>
    <t>Hydrorise Monophase</t>
  </si>
  <si>
    <t>RI26E6</t>
  </si>
  <si>
    <t>Hydrorise Light</t>
  </si>
  <si>
    <t>RI26E7</t>
  </si>
  <si>
    <t>Hydrorise Extra Light</t>
  </si>
  <si>
    <t>RI26F</t>
  </si>
  <si>
    <t>RI26F1</t>
  </si>
  <si>
    <t>Colorise Dual Arch</t>
  </si>
  <si>
    <t>RI26F2</t>
  </si>
  <si>
    <t>Colorise Putty</t>
  </si>
  <si>
    <t>RI26F3</t>
  </si>
  <si>
    <t>Colorise Heavy</t>
  </si>
  <si>
    <t>RI26F4</t>
  </si>
  <si>
    <t>Colorise Monophase</t>
  </si>
  <si>
    <t>RI26F5</t>
  </si>
  <si>
    <t>Colorise Light</t>
  </si>
  <si>
    <t>RI26F6</t>
  </si>
  <si>
    <t>Colorise Extra Light</t>
  </si>
  <si>
    <t>RI26F7</t>
  </si>
  <si>
    <t>Colorise Rigid</t>
  </si>
  <si>
    <t>RI26G</t>
  </si>
  <si>
    <t>Zetaflow</t>
  </si>
  <si>
    <t>RI26G1</t>
  </si>
  <si>
    <t>Zetaflow Putty</t>
  </si>
  <si>
    <t>RI26G2</t>
  </si>
  <si>
    <t>Zetaflow Light</t>
  </si>
  <si>
    <t>RI26G3</t>
  </si>
  <si>
    <t>Zetaflow Catalyst</t>
  </si>
  <si>
    <t>RI26G4</t>
  </si>
  <si>
    <t>Zetaflow Kit</t>
  </si>
  <si>
    <t>RI26H</t>
  </si>
  <si>
    <t>Zetaplus system</t>
  </si>
  <si>
    <t>RI26H1</t>
  </si>
  <si>
    <t>Zetaplus Putty</t>
  </si>
  <si>
    <t>RI26H2</t>
  </si>
  <si>
    <t>Indurent</t>
  </si>
  <si>
    <t>RI26H3</t>
  </si>
  <si>
    <t>Oranwash</t>
  </si>
  <si>
    <t>RI26H4</t>
  </si>
  <si>
    <t>Thixoflex</t>
  </si>
  <si>
    <t>RI26H5</t>
  </si>
  <si>
    <t>Zetaplus Kit</t>
  </si>
  <si>
    <t>RI26I</t>
  </si>
  <si>
    <t>Orthogum</t>
  </si>
  <si>
    <t>RI26I0</t>
  </si>
  <si>
    <t>RI26J</t>
  </si>
  <si>
    <t>RI26J0</t>
  </si>
  <si>
    <t>RI26K</t>
  </si>
  <si>
    <t>Elite Implant</t>
  </si>
  <si>
    <t>RI26K0</t>
  </si>
  <si>
    <t>RI26L</t>
  </si>
  <si>
    <t>RI26L0</t>
  </si>
  <si>
    <t>RI27</t>
  </si>
  <si>
    <t>Tissue Managing System</t>
  </si>
  <si>
    <t>RI271</t>
  </si>
  <si>
    <t>RI2711</t>
  </si>
  <si>
    <t>RI2712</t>
  </si>
  <si>
    <t>RI2713</t>
  </si>
  <si>
    <t>RI2714</t>
  </si>
  <si>
    <t>RI2715</t>
  </si>
  <si>
    <t>RI2716</t>
  </si>
  <si>
    <t>RI272</t>
  </si>
  <si>
    <t>Elite Cord</t>
  </si>
  <si>
    <t>RI2721</t>
  </si>
  <si>
    <t>Elite Cord #000</t>
  </si>
  <si>
    <t>RI2722</t>
  </si>
  <si>
    <t>Elite Cord #00</t>
  </si>
  <si>
    <t>RI2723</t>
  </si>
  <si>
    <t>Elite Cord #0</t>
  </si>
  <si>
    <t>RI2724</t>
  </si>
  <si>
    <t>Elite Cord #1</t>
  </si>
  <si>
    <t>RI2725</t>
  </si>
  <si>
    <t>Elite Cord #2</t>
  </si>
  <si>
    <t>RI2726</t>
  </si>
  <si>
    <t>Elite Cord Kit</t>
  </si>
  <si>
    <t>RI273</t>
  </si>
  <si>
    <t>RI2730</t>
  </si>
  <si>
    <t>RI28</t>
  </si>
  <si>
    <t>Tray Adhesives</t>
  </si>
  <si>
    <t>RI281</t>
  </si>
  <si>
    <t>Caulk Tray Adhesive</t>
  </si>
  <si>
    <t>RI2810</t>
  </si>
  <si>
    <t>RI282</t>
  </si>
  <si>
    <t>RI2820</t>
  </si>
  <si>
    <t>RI283</t>
  </si>
  <si>
    <t>RI2830</t>
  </si>
  <si>
    <t>RI284</t>
  </si>
  <si>
    <t>Silfix Adhesive</t>
  </si>
  <si>
    <t>RI2840</t>
  </si>
  <si>
    <t>RI285</t>
  </si>
  <si>
    <t>Elite Iperlink LCT</t>
  </si>
  <si>
    <t>RI2850</t>
  </si>
  <si>
    <t>RI286</t>
  </si>
  <si>
    <t>Elite Iperlink SCT</t>
  </si>
  <si>
    <t>RI2860</t>
  </si>
  <si>
    <t>RI287</t>
  </si>
  <si>
    <t>Universal Tray Adhesive</t>
  </si>
  <si>
    <t>RI2870</t>
  </si>
  <si>
    <t>RI288</t>
  </si>
  <si>
    <t>RI2880</t>
  </si>
  <si>
    <t>RI289</t>
  </si>
  <si>
    <t>RI2890</t>
  </si>
  <si>
    <t>RI29</t>
  </si>
  <si>
    <t>RI291</t>
  </si>
  <si>
    <t>B4 Pre-Impression Surface Optimizer</t>
  </si>
  <si>
    <t>RI2910</t>
  </si>
  <si>
    <t>RI292</t>
  </si>
  <si>
    <t>Gun Racks</t>
  </si>
  <si>
    <t>RI2920</t>
  </si>
  <si>
    <t>RI293</t>
  </si>
  <si>
    <t>Disposable Impression Syringe</t>
  </si>
  <si>
    <t>RI2930</t>
  </si>
  <si>
    <t>RI294</t>
  </si>
  <si>
    <t>Impression Material Dispenser Guns</t>
  </si>
  <si>
    <t>RI2940</t>
  </si>
  <si>
    <t>RI295</t>
  </si>
  <si>
    <t>RI2950</t>
  </si>
  <si>
    <t>RI296</t>
  </si>
  <si>
    <t>Hydrosystem</t>
  </si>
  <si>
    <t>RI2960</t>
  </si>
  <si>
    <t>RI2A</t>
  </si>
  <si>
    <t>RI2A1</t>
  </si>
  <si>
    <t>RI2A10</t>
  </si>
  <si>
    <t>RI2A2</t>
  </si>
  <si>
    <t>Rim-Lock</t>
  </si>
  <si>
    <t>RI2A20</t>
  </si>
  <si>
    <t>RI2A3</t>
  </si>
  <si>
    <t>Massad</t>
  </si>
  <si>
    <t>RI2A30</t>
  </si>
  <si>
    <t>RI2A4</t>
  </si>
  <si>
    <t>DentPlant</t>
  </si>
  <si>
    <t>RI2A40</t>
  </si>
  <si>
    <t>RI2A5</t>
  </si>
  <si>
    <t>Dentray II</t>
  </si>
  <si>
    <t>RI2A50</t>
  </si>
  <si>
    <t>RI2A6</t>
  </si>
  <si>
    <t>3-Way Trays</t>
  </si>
  <si>
    <t>RI2A60</t>
  </si>
  <si>
    <t>RI2A7</t>
  </si>
  <si>
    <t>Hi-Tray Metal</t>
  </si>
  <si>
    <t>RI2A70</t>
  </si>
  <si>
    <t>RI2A8</t>
  </si>
  <si>
    <t>Hi-Tray No Metal</t>
  </si>
  <si>
    <t>RI2A81</t>
  </si>
  <si>
    <t>Hi-Tray Edentulous</t>
  </si>
  <si>
    <t>RI2A82</t>
  </si>
  <si>
    <t>Hi-Tray Light Plastic</t>
  </si>
  <si>
    <t>RI2A83</t>
  </si>
  <si>
    <t>Hi-Tray Light Clear</t>
  </si>
  <si>
    <t>RI2A84</t>
  </si>
  <si>
    <t>Hi-Tray Dual Arch</t>
  </si>
  <si>
    <t>RI2A9</t>
  </si>
  <si>
    <t>All Other Impression Trays</t>
  </si>
  <si>
    <t>RI2A90</t>
  </si>
  <si>
    <t>RI3</t>
  </si>
  <si>
    <t>RI31</t>
  </si>
  <si>
    <t>Permanent Cements</t>
  </si>
  <si>
    <t>RI311</t>
  </si>
  <si>
    <t>Powder-Liquid Cements</t>
  </si>
  <si>
    <t>RI3111</t>
  </si>
  <si>
    <t>Tylok</t>
  </si>
  <si>
    <t>RI3112</t>
  </si>
  <si>
    <t>RI3113</t>
  </si>
  <si>
    <t>RI3114</t>
  </si>
  <si>
    <t>DeTrey Zinc</t>
  </si>
  <si>
    <t>RI3115</t>
  </si>
  <si>
    <t>RI3116</t>
  </si>
  <si>
    <t>RI312</t>
  </si>
  <si>
    <t>ZOE</t>
  </si>
  <si>
    <t>RI3121</t>
  </si>
  <si>
    <t>Zinc Oxide Powder</t>
  </si>
  <si>
    <t>RI313</t>
  </si>
  <si>
    <t>Polycarboxylate</t>
  </si>
  <si>
    <t>RI3131</t>
  </si>
  <si>
    <t>RI314</t>
  </si>
  <si>
    <t>Luting</t>
  </si>
  <si>
    <t>RI3141</t>
  </si>
  <si>
    <t>RI3142</t>
  </si>
  <si>
    <t>Comspan Opaque</t>
  </si>
  <si>
    <t>RI3143</t>
  </si>
  <si>
    <t>RI315</t>
  </si>
  <si>
    <t>Resin Cements</t>
  </si>
  <si>
    <t>RI3151</t>
  </si>
  <si>
    <t>RI3152</t>
  </si>
  <si>
    <t>RI3153</t>
  </si>
  <si>
    <t>RI3154</t>
  </si>
  <si>
    <t>RI3155</t>
  </si>
  <si>
    <t>RI316</t>
  </si>
  <si>
    <t>Self-Adhesive Cements</t>
  </si>
  <si>
    <t>RI3161</t>
  </si>
  <si>
    <t>RI3162</t>
  </si>
  <si>
    <t>RI4</t>
  </si>
  <si>
    <t>Provisional Restoration</t>
  </si>
  <si>
    <t>RI41</t>
  </si>
  <si>
    <t>Temporary Cements</t>
  </si>
  <si>
    <t>RI411</t>
  </si>
  <si>
    <t>RI4110</t>
  </si>
  <si>
    <t>RI412</t>
  </si>
  <si>
    <t>Sensi Temp</t>
  </si>
  <si>
    <t>RI4120</t>
  </si>
  <si>
    <t>RI413</t>
  </si>
  <si>
    <t>RI4130</t>
  </si>
  <si>
    <t>RI414</t>
  </si>
  <si>
    <t>RI4140</t>
  </si>
  <si>
    <t>RI42</t>
  </si>
  <si>
    <t>Temporary Restoration</t>
  </si>
  <si>
    <t>RI421</t>
  </si>
  <si>
    <t>RI4210</t>
  </si>
  <si>
    <t>RI422</t>
  </si>
  <si>
    <t>RI4220</t>
  </si>
  <si>
    <t>RI423</t>
  </si>
  <si>
    <t>RI4230</t>
  </si>
  <si>
    <t>RI424</t>
  </si>
  <si>
    <t>RI4240</t>
  </si>
  <si>
    <t>RI425</t>
  </si>
  <si>
    <t>VersaTemp</t>
  </si>
  <si>
    <t>RI4250</t>
  </si>
  <si>
    <t>RI426</t>
  </si>
  <si>
    <t>Versa-Temp2</t>
  </si>
  <si>
    <t>RI4260</t>
  </si>
  <si>
    <t>RI427</t>
  </si>
  <si>
    <t>Temporary Guttapercha</t>
  </si>
  <si>
    <t>RI4270</t>
  </si>
  <si>
    <t>RI428</t>
  </si>
  <si>
    <t>Acrytemp</t>
  </si>
  <si>
    <t>RI4280</t>
  </si>
  <si>
    <t>RI429</t>
  </si>
  <si>
    <t>RI4290</t>
  </si>
  <si>
    <t>RI5</t>
  </si>
  <si>
    <t>Denture Treatment</t>
  </si>
  <si>
    <t>RI51</t>
  </si>
  <si>
    <t>Soft Denture Lining</t>
  </si>
  <si>
    <t>RI511</t>
  </si>
  <si>
    <t>RI5110</t>
  </si>
  <si>
    <t>RI512</t>
  </si>
  <si>
    <t>RI5120</t>
  </si>
  <si>
    <t>RI513</t>
  </si>
  <si>
    <t>Hydrocast</t>
  </si>
  <si>
    <t>RI5130</t>
  </si>
  <si>
    <t>RI514</t>
  </si>
  <si>
    <t>Elite Soft Relining</t>
  </si>
  <si>
    <t>RI5140</t>
  </si>
  <si>
    <t>RI515</t>
  </si>
  <si>
    <t>Elite Super Soft Relining</t>
  </si>
  <si>
    <t>RI5150</t>
  </si>
  <si>
    <t>RI516</t>
  </si>
  <si>
    <t>Elite Hard Relining</t>
  </si>
  <si>
    <t>RI5160</t>
  </si>
  <si>
    <t>RI517</t>
  </si>
  <si>
    <t>RI5170</t>
  </si>
  <si>
    <t>RI6</t>
  </si>
  <si>
    <t>RI61</t>
  </si>
  <si>
    <t>RI611</t>
  </si>
  <si>
    <t>RI6110</t>
  </si>
  <si>
    <t>RI612</t>
  </si>
  <si>
    <t>Hemoban - private label</t>
  </si>
  <si>
    <t>RI6120</t>
  </si>
  <si>
    <t>RIY</t>
  </si>
  <si>
    <t>RM and WIP Indirect Restoratives</t>
  </si>
  <si>
    <t>RIY0</t>
  </si>
  <si>
    <t>RIY00</t>
  </si>
  <si>
    <t>RIY000</t>
  </si>
  <si>
    <t>RIZ</t>
  </si>
  <si>
    <t>Demo Indirect Restoratives</t>
  </si>
  <si>
    <t>RIZ0</t>
  </si>
  <si>
    <t>RIZ00</t>
  </si>
  <si>
    <t>RIZ000</t>
  </si>
  <si>
    <t>RL</t>
  </si>
  <si>
    <t>Restorative Lab</t>
  </si>
  <si>
    <t>RL1</t>
  </si>
  <si>
    <t>Model Working</t>
  </si>
  <si>
    <t>RL11</t>
  </si>
  <si>
    <t>Gypsum</t>
  </si>
  <si>
    <t>RL111</t>
  </si>
  <si>
    <t>Die - Elite Rock</t>
  </si>
  <si>
    <t>RL1111</t>
  </si>
  <si>
    <t>RL1112</t>
  </si>
  <si>
    <t>Die - Elite Rock Fast</t>
  </si>
  <si>
    <t>RL112</t>
  </si>
  <si>
    <t>Bases - Elite Base</t>
  </si>
  <si>
    <t>RL1120</t>
  </si>
  <si>
    <t>RL113</t>
  </si>
  <si>
    <t>Die - Elite Master</t>
  </si>
  <si>
    <t>RL1130</t>
  </si>
  <si>
    <t>RL114</t>
  </si>
  <si>
    <t>Models - Elite Model</t>
  </si>
  <si>
    <t>RL1141</t>
  </si>
  <si>
    <t>RL1142</t>
  </si>
  <si>
    <t>Models - Elite Model Fast</t>
  </si>
  <si>
    <t>RL115</t>
  </si>
  <si>
    <t>Articulators - Elite Arti</t>
  </si>
  <si>
    <t>RL1151</t>
  </si>
  <si>
    <t>RL1152</t>
  </si>
  <si>
    <t>Articulators - Elite Arti Fast</t>
  </si>
  <si>
    <t>RL116</t>
  </si>
  <si>
    <t>Removable prosthesis - Elite Stone</t>
  </si>
  <si>
    <t>RL1160</t>
  </si>
  <si>
    <t>RL117</t>
  </si>
  <si>
    <t>Orthodontics - Elite Ortho</t>
  </si>
  <si>
    <t>RL1170</t>
  </si>
  <si>
    <t>RL118</t>
  </si>
  <si>
    <t>Stodent</t>
  </si>
  <si>
    <t>RL1180</t>
  </si>
  <si>
    <t>RL119</t>
  </si>
  <si>
    <t>RL1190</t>
  </si>
  <si>
    <t>RL11A</t>
  </si>
  <si>
    <t>RL11A0</t>
  </si>
  <si>
    <t>RL12</t>
  </si>
  <si>
    <t>RL121</t>
  </si>
  <si>
    <t>Duplication - Elite Double 8</t>
  </si>
  <si>
    <t>RL1210</t>
  </si>
  <si>
    <t>RL122</t>
  </si>
  <si>
    <t>Duplication - Elite Double 16</t>
  </si>
  <si>
    <t>RL1221</t>
  </si>
  <si>
    <t>Duplication - Elite Double 16 Fast</t>
  </si>
  <si>
    <t>RL1222</t>
  </si>
  <si>
    <t>Duplication - Elite Double 16 Extra Fast</t>
  </si>
  <si>
    <t>RL123</t>
  </si>
  <si>
    <t>Duplication - Elite Double 22</t>
  </si>
  <si>
    <t>RL1231</t>
  </si>
  <si>
    <t>RL1232</t>
  </si>
  <si>
    <t>Duplication - Elite Double 22 Fast</t>
  </si>
  <si>
    <t>RL1233</t>
  </si>
  <si>
    <t>Duplication - Elite Double 22 Extra Fast</t>
  </si>
  <si>
    <t>RL124</t>
  </si>
  <si>
    <t>Duplication - Elite Double 32</t>
  </si>
  <si>
    <t>RL1241</t>
  </si>
  <si>
    <t>RL1242</t>
  </si>
  <si>
    <t>Duplication - Elite Double 32 Fast</t>
  </si>
  <si>
    <t>RL1243</t>
  </si>
  <si>
    <t>Duplication - Elite Double 32 Extra Fast</t>
  </si>
  <si>
    <t>RL125</t>
  </si>
  <si>
    <t>Duplication - Elite Transparent</t>
  </si>
  <si>
    <t>RL1250</t>
  </si>
  <si>
    <t>RL126</t>
  </si>
  <si>
    <t>Duplication - Tensilab</t>
  </si>
  <si>
    <t>RL1260</t>
  </si>
  <si>
    <t>RL127</t>
  </si>
  <si>
    <t>Masks - Platinum 85 Touch</t>
  </si>
  <si>
    <t>RL1270</t>
  </si>
  <si>
    <t>RL128</t>
  </si>
  <si>
    <t>Masks - Platinum 85</t>
  </si>
  <si>
    <t>RL1280</t>
  </si>
  <si>
    <t>RL129</t>
  </si>
  <si>
    <t>Masks - Platinum 95</t>
  </si>
  <si>
    <t>RL1290</t>
  </si>
  <si>
    <t>RL12A</t>
  </si>
  <si>
    <t>Masks - Platinum75 CAD</t>
  </si>
  <si>
    <t>RL12A0</t>
  </si>
  <si>
    <t>RL12B</t>
  </si>
  <si>
    <t>Masks - Zetalabor</t>
  </si>
  <si>
    <t>RL12B0</t>
  </si>
  <si>
    <t>RL12C</t>
  </si>
  <si>
    <t>Masks - Titanium</t>
  </si>
  <si>
    <t>RL12C0</t>
  </si>
  <si>
    <t>RL12D</t>
  </si>
  <si>
    <t>Masks - Indurent Gel</t>
  </si>
  <si>
    <t>RL12D0</t>
  </si>
  <si>
    <t>RL12E</t>
  </si>
  <si>
    <t>Gingival Repro - Gingifast</t>
  </si>
  <si>
    <t>RL12E1</t>
  </si>
  <si>
    <t>Gingival Repro - Gingifast Rigid</t>
  </si>
  <si>
    <t>RL12E2</t>
  </si>
  <si>
    <t>Gingival Repro - Gingifast Elastic</t>
  </si>
  <si>
    <t>RL12E3</t>
  </si>
  <si>
    <t>Gingival Repro - Gingifast CAD</t>
  </si>
  <si>
    <t>RL12F</t>
  </si>
  <si>
    <t>RL12F0</t>
  </si>
  <si>
    <t>RL12G</t>
  </si>
  <si>
    <t>RL12G0</t>
  </si>
  <si>
    <t>RL13</t>
  </si>
  <si>
    <t>RL131</t>
  </si>
  <si>
    <t>Mixer</t>
  </si>
  <si>
    <t>RL1311</t>
  </si>
  <si>
    <t>Elite Mix</t>
  </si>
  <si>
    <t>RL1312</t>
  </si>
  <si>
    <t>Accessories Elite Mix</t>
  </si>
  <si>
    <t>RL1313</t>
  </si>
  <si>
    <t>Spare Parts Elite Mix</t>
  </si>
  <si>
    <t>RL1314</t>
  </si>
  <si>
    <t>RL1315</t>
  </si>
  <si>
    <t>Doublemix</t>
  </si>
  <si>
    <t>RL1316</t>
  </si>
  <si>
    <t>Accessories Doublemix</t>
  </si>
  <si>
    <t>RL1317</t>
  </si>
  <si>
    <t>Spare Parts Doublemix</t>
  </si>
  <si>
    <t>RL132</t>
  </si>
  <si>
    <t>Trimmers</t>
  </si>
  <si>
    <t>RL1321</t>
  </si>
  <si>
    <t>SQM 25</t>
  </si>
  <si>
    <t>RL1322</t>
  </si>
  <si>
    <t>RL1323</t>
  </si>
  <si>
    <t>RL133</t>
  </si>
  <si>
    <t>RL1330</t>
  </si>
  <si>
    <t>RL134</t>
  </si>
  <si>
    <t>Vibrators</t>
  </si>
  <si>
    <t>RL1341</t>
  </si>
  <si>
    <t>A12</t>
  </si>
  <si>
    <t>RL1342</t>
  </si>
  <si>
    <t>RL135</t>
  </si>
  <si>
    <t>Ceramic Furnaces</t>
  </si>
  <si>
    <t>RL1351</t>
  </si>
  <si>
    <t>Giga</t>
  </si>
  <si>
    <t>RL1352</t>
  </si>
  <si>
    <t>Giga Press</t>
  </si>
  <si>
    <t>RL1353</t>
  </si>
  <si>
    <t>RL1354</t>
  </si>
  <si>
    <t>RL1355</t>
  </si>
  <si>
    <t>RL14</t>
  </si>
  <si>
    <t>RL140</t>
  </si>
  <si>
    <t>RL1400</t>
  </si>
  <si>
    <t>RL2</t>
  </si>
  <si>
    <t>Metal Working</t>
  </si>
  <si>
    <t>RL21</t>
  </si>
  <si>
    <t>RL211</t>
  </si>
  <si>
    <t>Elite Vest Plus</t>
  </si>
  <si>
    <t>RL2110</t>
  </si>
  <si>
    <t>RL212</t>
  </si>
  <si>
    <t>Elite Vest Cast</t>
  </si>
  <si>
    <t>RL2120</t>
  </si>
  <si>
    <t>RL213</t>
  </si>
  <si>
    <t>Elite Vest Liquid</t>
  </si>
  <si>
    <t>RL2130</t>
  </si>
  <si>
    <t>RL214</t>
  </si>
  <si>
    <t>Elite Vest Kit</t>
  </si>
  <si>
    <t>RL2140</t>
  </si>
  <si>
    <t>RL215</t>
  </si>
  <si>
    <t>RL2150</t>
  </si>
  <si>
    <t>RL22</t>
  </si>
  <si>
    <t>RL221</t>
  </si>
  <si>
    <t>Bunsen</t>
  </si>
  <si>
    <t>RL2211</t>
  </si>
  <si>
    <t>Cyclope</t>
  </si>
  <si>
    <t>RL2212</t>
  </si>
  <si>
    <t>RL2213</t>
  </si>
  <si>
    <t>RL2214</t>
  </si>
  <si>
    <t>RL222</t>
  </si>
  <si>
    <t>Pre-Heating Furnaces</t>
  </si>
  <si>
    <t>RL2221</t>
  </si>
  <si>
    <t>DM30</t>
  </si>
  <si>
    <t>RL2222</t>
  </si>
  <si>
    <t>DM40</t>
  </si>
  <si>
    <t>RL2223</t>
  </si>
  <si>
    <t>DM50</t>
  </si>
  <si>
    <t>RL2224</t>
  </si>
  <si>
    <t>DE 1</t>
  </si>
  <si>
    <t>RL2225</t>
  </si>
  <si>
    <t>DE 2</t>
  </si>
  <si>
    <t>RL2226</t>
  </si>
  <si>
    <t>DE 3</t>
  </si>
  <si>
    <t>RL2227</t>
  </si>
  <si>
    <t>RL2228</t>
  </si>
  <si>
    <t>RL2229</t>
  </si>
  <si>
    <t>RL223</t>
  </si>
  <si>
    <t>Centrifuge</t>
  </si>
  <si>
    <t>RL2231</t>
  </si>
  <si>
    <t>CM 1</t>
  </si>
  <si>
    <t>RL2232</t>
  </si>
  <si>
    <t>RL2233</t>
  </si>
  <si>
    <t>RL2234</t>
  </si>
  <si>
    <t>RL224</t>
  </si>
  <si>
    <t>Micromotors</t>
  </si>
  <si>
    <t>RL2241</t>
  </si>
  <si>
    <t>Ario 35</t>
  </si>
  <si>
    <t>RL2242</t>
  </si>
  <si>
    <t>RL2243</t>
  </si>
  <si>
    <t>RL225</t>
  </si>
  <si>
    <t>Welding Machine</t>
  </si>
  <si>
    <t>RL2251</t>
  </si>
  <si>
    <t>Quasar</t>
  </si>
  <si>
    <t>RL2252</t>
  </si>
  <si>
    <t>Quasar Plus</t>
  </si>
  <si>
    <t>RL2253</t>
  </si>
  <si>
    <t>RL2254</t>
  </si>
  <si>
    <t>RL2255</t>
  </si>
  <si>
    <t>RL23</t>
  </si>
  <si>
    <t>RL230</t>
  </si>
  <si>
    <t>RL2300</t>
  </si>
  <si>
    <t>RL3</t>
  </si>
  <si>
    <t>Resin Working</t>
  </si>
  <si>
    <t>RL31</t>
  </si>
  <si>
    <t>Acrylic Resins</t>
  </si>
  <si>
    <t>RL311</t>
  </si>
  <si>
    <t>Heat Cure - Prothyl Hi-Impact EVO</t>
  </si>
  <si>
    <t>RL3111</t>
  </si>
  <si>
    <t>Heat Cure - Prothyl Hi-Impact EVO Liquid</t>
  </si>
  <si>
    <t>RL3112</t>
  </si>
  <si>
    <t>Heat Cure - Prothyl Hi-Impact EVO Powder</t>
  </si>
  <si>
    <t>RL3113</t>
  </si>
  <si>
    <t>Heat Cure - Prothyl Hi-Impact EVO Kit</t>
  </si>
  <si>
    <t>RL312</t>
  </si>
  <si>
    <t>Heat Cure - Prothyl Thermo EVO</t>
  </si>
  <si>
    <t>RL3121</t>
  </si>
  <si>
    <t>Heat Cure - Prothyl Thermo EVO Liquid</t>
  </si>
  <si>
    <t>RL3122</t>
  </si>
  <si>
    <t>Heat Cure - Prothyl Thermo EVO Powder</t>
  </si>
  <si>
    <t>RL3123</t>
  </si>
  <si>
    <t>Heat Cure - Prothyl Thermo EVO Kit</t>
  </si>
  <si>
    <t>RL313</t>
  </si>
  <si>
    <t>Heat Cure - Villacryl</t>
  </si>
  <si>
    <t>RL3130</t>
  </si>
  <si>
    <t>RL314</t>
  </si>
  <si>
    <t>Cold Cure - Prothyl Press Evo</t>
  </si>
  <si>
    <t>RL3141</t>
  </si>
  <si>
    <t>Cold Cure - Prothyl Press Evo Liquid</t>
  </si>
  <si>
    <t>RL3142</t>
  </si>
  <si>
    <t>Cold Cure - Prothyl Press Evo Powder</t>
  </si>
  <si>
    <t>RL3143</t>
  </si>
  <si>
    <t>Cold Cure - Prothyl Press Evo Kit</t>
  </si>
  <si>
    <t>RL315</t>
  </si>
  <si>
    <t>Cold Cure - Prothyl Repair EVO</t>
  </si>
  <si>
    <t>RL3151</t>
  </si>
  <si>
    <t>Cold Cure - Prothyl Repair EVO Liquid</t>
  </si>
  <si>
    <t>RL3152</t>
  </si>
  <si>
    <t>Cold Cure - Prothyl Repair EVO Powder</t>
  </si>
  <si>
    <t>RL3153</t>
  </si>
  <si>
    <t>Cold Cure - Prothyl Repair EVO Kit</t>
  </si>
  <si>
    <t>RL316</t>
  </si>
  <si>
    <t>Cold Cure - Villacryl</t>
  </si>
  <si>
    <t>RL3160</t>
  </si>
  <si>
    <t>RL317</t>
  </si>
  <si>
    <t>RL3170</t>
  </si>
  <si>
    <t>RL32</t>
  </si>
  <si>
    <t>RL321</t>
  </si>
  <si>
    <t>Polymerizers</t>
  </si>
  <si>
    <t>RL3211</t>
  </si>
  <si>
    <t>Prothyl Polimer</t>
  </si>
  <si>
    <t>RL3212</t>
  </si>
  <si>
    <t>Polimer 180</t>
  </si>
  <si>
    <t>RL3213</t>
  </si>
  <si>
    <t>RL3214</t>
  </si>
  <si>
    <t>RL322</t>
  </si>
  <si>
    <t>RL3220</t>
  </si>
  <si>
    <t>RL33</t>
  </si>
  <si>
    <t>RL330</t>
  </si>
  <si>
    <t>RL3300</t>
  </si>
  <si>
    <t>RL4</t>
  </si>
  <si>
    <t>Ceramic Working</t>
  </si>
  <si>
    <t>RL41</t>
  </si>
  <si>
    <t>Consumable</t>
  </si>
  <si>
    <t>RL410</t>
  </si>
  <si>
    <t>RL4100</t>
  </si>
  <si>
    <t>RL42</t>
  </si>
  <si>
    <t>RL421</t>
  </si>
  <si>
    <t>RL4211</t>
  </si>
  <si>
    <t>RL4212</t>
  </si>
  <si>
    <t>RL4213</t>
  </si>
  <si>
    <t>RL4214</t>
  </si>
  <si>
    <t>RL4215</t>
  </si>
  <si>
    <t>RL43</t>
  </si>
  <si>
    <t>RL430</t>
  </si>
  <si>
    <t>RL4300</t>
  </si>
  <si>
    <t>RL5</t>
  </si>
  <si>
    <t>Polishing and finishing</t>
  </si>
  <si>
    <t>RL51</t>
  </si>
  <si>
    <t>RL511</t>
  </si>
  <si>
    <t>Polishing Paste &amp; Abrasive</t>
  </si>
  <si>
    <t>RL5110</t>
  </si>
  <si>
    <t>RL512</t>
  </si>
  <si>
    <t>RL5120</t>
  </si>
  <si>
    <t>RL52</t>
  </si>
  <si>
    <t>RL521</t>
  </si>
  <si>
    <t>Sandblasters</t>
  </si>
  <si>
    <t>RL5211</t>
  </si>
  <si>
    <t>S24 R</t>
  </si>
  <si>
    <t>RL5212</t>
  </si>
  <si>
    <t>RL5213</t>
  </si>
  <si>
    <t>RL5214</t>
  </si>
  <si>
    <t>RL522</t>
  </si>
  <si>
    <t>Steam Cleaners</t>
  </si>
  <si>
    <t>RL5221</t>
  </si>
  <si>
    <t>VAP 6</t>
  </si>
  <si>
    <t>RL5222</t>
  </si>
  <si>
    <t>VAP 6-A</t>
  </si>
  <si>
    <t>RL5223</t>
  </si>
  <si>
    <t>VAP 8</t>
  </si>
  <si>
    <t>RL5224</t>
  </si>
  <si>
    <t>VAP 8-A</t>
  </si>
  <si>
    <t>RL5225</t>
  </si>
  <si>
    <t>RL5226</t>
  </si>
  <si>
    <t>RL5227</t>
  </si>
  <si>
    <t>RL53</t>
  </si>
  <si>
    <t>RL530</t>
  </si>
  <si>
    <t>RL5300</t>
  </si>
  <si>
    <t>RL6</t>
  </si>
  <si>
    <t>Tray Customization</t>
  </si>
  <si>
    <t>RL61</t>
  </si>
  <si>
    <t>RL611</t>
  </si>
  <si>
    <t>Elite SC Tray</t>
  </si>
  <si>
    <t>RL6111</t>
  </si>
  <si>
    <t>RL6112</t>
  </si>
  <si>
    <t>Elite SC Tray EVO</t>
  </si>
  <si>
    <t>RL612</t>
  </si>
  <si>
    <t>Elite LC Tray</t>
  </si>
  <si>
    <t>RL6121</t>
  </si>
  <si>
    <t>RL6122</t>
  </si>
  <si>
    <t>RL62</t>
  </si>
  <si>
    <t>RL620</t>
  </si>
  <si>
    <t>RL6200</t>
  </si>
  <si>
    <t>RL63</t>
  </si>
  <si>
    <t>RL630</t>
  </si>
  <si>
    <t>RL6300</t>
  </si>
  <si>
    <t>RL8</t>
  </si>
  <si>
    <t>RL81</t>
  </si>
  <si>
    <t>RL810</t>
  </si>
  <si>
    <t>RL8100</t>
  </si>
  <si>
    <t>RL82</t>
  </si>
  <si>
    <t>RL820</t>
  </si>
  <si>
    <t>RL8200</t>
  </si>
  <si>
    <t>RL83</t>
  </si>
  <si>
    <t>RL830</t>
  </si>
  <si>
    <t>RL8300</t>
  </si>
  <si>
    <t>RL9</t>
  </si>
  <si>
    <t>RL91</t>
  </si>
  <si>
    <t>RL910</t>
  </si>
  <si>
    <t>RL9100</t>
  </si>
  <si>
    <t>RL92</t>
  </si>
  <si>
    <t>RL920</t>
  </si>
  <si>
    <t>RL9200</t>
  </si>
  <si>
    <t>RL93</t>
  </si>
  <si>
    <t>RL930</t>
  </si>
  <si>
    <t>RL9300</t>
  </si>
  <si>
    <t>RLY</t>
  </si>
  <si>
    <t>RM and WIP Restorative Lab</t>
  </si>
  <si>
    <t>RLY0</t>
  </si>
  <si>
    <t>RLY00</t>
  </si>
  <si>
    <t>RLY000</t>
  </si>
  <si>
    <t>RLZ</t>
  </si>
  <si>
    <t>Demo Restorative Lab</t>
  </si>
  <si>
    <t>RLZ0</t>
  </si>
  <si>
    <t>RLZ00</t>
  </si>
  <si>
    <t>RLZ000</t>
  </si>
  <si>
    <t>RN</t>
  </si>
  <si>
    <t>RN1</t>
  </si>
  <si>
    <t>Cements</t>
  </si>
  <si>
    <t>RN11</t>
  </si>
  <si>
    <t>Grip Cement</t>
  </si>
  <si>
    <t>RN110</t>
  </si>
  <si>
    <t>RN1100</t>
  </si>
  <si>
    <t>RN2</t>
  </si>
  <si>
    <t>Silicones</t>
  </si>
  <si>
    <t>RN21</t>
  </si>
  <si>
    <t>Repro-Rubber</t>
  </si>
  <si>
    <t>RN210</t>
  </si>
  <si>
    <t>RN2100</t>
  </si>
  <si>
    <t>RN22</t>
  </si>
  <si>
    <t>RN220</t>
  </si>
  <si>
    <t>RN2200</t>
  </si>
  <si>
    <t>RN3</t>
  </si>
  <si>
    <t>All Other Industrial Products</t>
  </si>
  <si>
    <t>RN30</t>
  </si>
  <si>
    <t>RN300</t>
  </si>
  <si>
    <t>RN3000</t>
  </si>
  <si>
    <t>RN4</t>
  </si>
  <si>
    <t>Wellbeing</t>
  </si>
  <si>
    <t>RN41</t>
  </si>
  <si>
    <t>Cosmetics</t>
  </si>
  <si>
    <t>RN411</t>
  </si>
  <si>
    <t>Facial Mask Consumables</t>
  </si>
  <si>
    <t>RN4111</t>
  </si>
  <si>
    <t>RN4112</t>
  </si>
  <si>
    <t>RN412</t>
  </si>
  <si>
    <t>Nails Consumables</t>
  </si>
  <si>
    <t>RN4121</t>
  </si>
  <si>
    <t>Acrilic Resins</t>
  </si>
  <si>
    <t>RN4122</t>
  </si>
  <si>
    <t>RN42</t>
  </si>
  <si>
    <t>RN420</t>
  </si>
  <si>
    <t>RN4200</t>
  </si>
  <si>
    <t>RNY</t>
  </si>
  <si>
    <t>RM and WIP Industrial Products</t>
  </si>
  <si>
    <t>RNY0</t>
  </si>
  <si>
    <t>RNY00</t>
  </si>
  <si>
    <t>RNY000</t>
  </si>
  <si>
    <t>RNZ</t>
  </si>
  <si>
    <t>Demo Industrial Products</t>
  </si>
  <si>
    <t>RNZ0</t>
  </si>
  <si>
    <t>RNZ00</t>
  </si>
  <si>
    <t>RNZ000</t>
  </si>
  <si>
    <t>Other Restorative</t>
  </si>
  <si>
    <t>RO1</t>
  </si>
  <si>
    <t>General Products</t>
  </si>
  <si>
    <t>RO11</t>
  </si>
  <si>
    <t>Dry Socket Paste</t>
  </si>
  <si>
    <t>RO110</t>
  </si>
  <si>
    <t>RO1100</t>
  </si>
  <si>
    <t>RO12</t>
  </si>
  <si>
    <t>Chloroform</t>
  </si>
  <si>
    <t>RO120</t>
  </si>
  <si>
    <t>RO1200</t>
  </si>
  <si>
    <t>RO13</t>
  </si>
  <si>
    <t>Eucalyptol</t>
  </si>
  <si>
    <t>RO130</t>
  </si>
  <si>
    <t>RO1300</t>
  </si>
  <si>
    <t>RO14</t>
  </si>
  <si>
    <t>Xylol</t>
  </si>
  <si>
    <t>RO140</t>
  </si>
  <si>
    <t>RO1400</t>
  </si>
  <si>
    <t>RO15</t>
  </si>
  <si>
    <t>Pressure Indicator Paste</t>
  </si>
  <si>
    <t>RO150</t>
  </si>
  <si>
    <t>RO1500</t>
  </si>
  <si>
    <t>RO16</t>
  </si>
  <si>
    <t>Rubber Dam Clamps</t>
  </si>
  <si>
    <t>RO160</t>
  </si>
  <si>
    <t>RO1600</t>
  </si>
  <si>
    <t>RO17</t>
  </si>
  <si>
    <t>Superoxol</t>
  </si>
  <si>
    <t>RO170</t>
  </si>
  <si>
    <t>RO1700</t>
  </si>
  <si>
    <t>RO18</t>
  </si>
  <si>
    <t>Sodium Perborate</t>
  </si>
  <si>
    <t>RO180</t>
  </si>
  <si>
    <t>RO1800</t>
  </si>
  <si>
    <t>RO19</t>
  </si>
  <si>
    <t>UP Root Canal</t>
  </si>
  <si>
    <t>RO190</t>
  </si>
  <si>
    <t>RO1900</t>
  </si>
  <si>
    <t>RO1A</t>
  </si>
  <si>
    <t>UP Root Canal - PL</t>
  </si>
  <si>
    <t>RO1A0</t>
  </si>
  <si>
    <t>RO1A00</t>
  </si>
  <si>
    <t>RO1B</t>
  </si>
  <si>
    <t>Sodium Hypochlorite</t>
  </si>
  <si>
    <t>RO1B0</t>
  </si>
  <si>
    <t>RO1B00</t>
  </si>
  <si>
    <t>RO1C</t>
  </si>
  <si>
    <t>Tin Oxide</t>
  </si>
  <si>
    <t>RO1C0</t>
  </si>
  <si>
    <t>RO1C00</t>
  </si>
  <si>
    <t>RO1D</t>
  </si>
  <si>
    <t>RO1D0</t>
  </si>
  <si>
    <t>RO1D00</t>
  </si>
  <si>
    <t>ROY</t>
  </si>
  <si>
    <t>RM and WIP Other Restorative</t>
  </si>
  <si>
    <t>ROY0</t>
  </si>
  <si>
    <t>ROY00</t>
  </si>
  <si>
    <t>ROY000</t>
  </si>
  <si>
    <t>ROZ</t>
  </si>
  <si>
    <t>Demo Other Restorative</t>
  </si>
  <si>
    <t>ROZ0</t>
  </si>
  <si>
    <t>ROZ00</t>
  </si>
  <si>
    <t>ROZ000</t>
  </si>
  <si>
    <t>RP</t>
  </si>
  <si>
    <t>RP1</t>
  </si>
  <si>
    <t>Pharma Accessories</t>
  </si>
  <si>
    <t>RP10</t>
  </si>
  <si>
    <t>RP100</t>
  </si>
  <si>
    <t>RP1000</t>
  </si>
  <si>
    <t>RP2</t>
  </si>
  <si>
    <t>RP20</t>
  </si>
  <si>
    <t>RP200</t>
  </si>
  <si>
    <t>RP2000</t>
  </si>
  <si>
    <t>RP3</t>
  </si>
  <si>
    <t>Dental Needles</t>
  </si>
  <si>
    <t>RP31</t>
  </si>
  <si>
    <t>Accuject</t>
  </si>
  <si>
    <t>RP310</t>
  </si>
  <si>
    <t>RP3100</t>
  </si>
  <si>
    <t>RP4</t>
  </si>
  <si>
    <t>RP41</t>
  </si>
  <si>
    <t>RP410</t>
  </si>
  <si>
    <t>RP4100</t>
  </si>
  <si>
    <t>RP42</t>
  </si>
  <si>
    <t>RP420</t>
  </si>
  <si>
    <t>RP4200</t>
  </si>
  <si>
    <t>RP43</t>
  </si>
  <si>
    <t>RP430</t>
  </si>
  <si>
    <t>RP4300</t>
  </si>
  <si>
    <t>RP44</t>
  </si>
  <si>
    <t>RP440</t>
  </si>
  <si>
    <t>RP4400</t>
  </si>
  <si>
    <t>RP45</t>
  </si>
  <si>
    <t>RP450</t>
  </si>
  <si>
    <t>RP4500</t>
  </si>
  <si>
    <t>RP46</t>
  </si>
  <si>
    <t>RP460</t>
  </si>
  <si>
    <t>RP4600</t>
  </si>
  <si>
    <t>RP5</t>
  </si>
  <si>
    <t>RP51</t>
  </si>
  <si>
    <t>RP510</t>
  </si>
  <si>
    <t>RP5100</t>
  </si>
  <si>
    <t>RP52</t>
  </si>
  <si>
    <t>RP520</t>
  </si>
  <si>
    <t>RP5200</t>
  </si>
  <si>
    <t>RPY</t>
  </si>
  <si>
    <t>RPY0</t>
  </si>
  <si>
    <t>RPY00</t>
  </si>
  <si>
    <t>RPY000</t>
  </si>
  <si>
    <t>RPZ</t>
  </si>
  <si>
    <t>RPZ0</t>
  </si>
  <si>
    <t>RPZ00</t>
  </si>
  <si>
    <t>RPZ000</t>
  </si>
  <si>
    <t>RX</t>
  </si>
  <si>
    <t>Restorative External Products</t>
  </si>
  <si>
    <t>RX0</t>
  </si>
  <si>
    <t>RX00</t>
  </si>
  <si>
    <t>RX000</t>
  </si>
  <si>
    <t>RX0000</t>
  </si>
  <si>
    <t>S</t>
  </si>
  <si>
    <t>SX</t>
  </si>
  <si>
    <t>General Service Items</t>
  </si>
  <si>
    <t>SX0</t>
  </si>
  <si>
    <t>SX00</t>
  </si>
  <si>
    <t>SX000</t>
  </si>
  <si>
    <t>SX0000</t>
  </si>
  <si>
    <t>GPH_Table</t>
  </si>
  <si>
    <t>SBU Code</t>
  </si>
  <si>
    <t>Ptatform Code</t>
  </si>
  <si>
    <t>PG1 Code</t>
  </si>
  <si>
    <t>PG2 Code</t>
  </si>
  <si>
    <t>PG3 Code</t>
  </si>
  <si>
    <t>PG4 Code</t>
  </si>
  <si>
    <t>Finished Product - Manufactured</t>
  </si>
  <si>
    <t>Finished Product - Purchased</t>
  </si>
  <si>
    <t>Active</t>
  </si>
  <si>
    <t>SBU AX Value</t>
  </si>
  <si>
    <t>Inventory/Shipping Warehouse</t>
  </si>
  <si>
    <t>DNA - Finished Goods</t>
  </si>
  <si>
    <t>DPD (drop ship only)</t>
  </si>
  <si>
    <t>Pharma</t>
  </si>
  <si>
    <t>REPAIR - Cavitron Care</t>
  </si>
  <si>
    <t>REPAIR - Non-core Caulk</t>
  </si>
  <si>
    <t>REPAIR - Non-core Raintree</t>
  </si>
  <si>
    <t>REPAIR - DXTTR</t>
  </si>
  <si>
    <t>MidWest</t>
  </si>
  <si>
    <t>PriceDiscountGroup_Table</t>
  </si>
  <si>
    <t>SBU_Table</t>
  </si>
  <si>
    <t>AtlasReport_23_Table_1</t>
  </si>
  <si>
    <t>GPHTable</t>
  </si>
  <si>
    <t>GlobalProductType_Table</t>
  </si>
  <si>
    <t>ActualTable044</t>
  </si>
  <si>
    <t>DimensionGroupDesc</t>
  </si>
  <si>
    <t>Lot controlled</t>
  </si>
  <si>
    <t>Not lot controlled</t>
  </si>
  <si>
    <t>This item is controlled by serial number</t>
  </si>
  <si>
    <t>This item is a service item</t>
  </si>
  <si>
    <t>Warehouse lot</t>
  </si>
  <si>
    <t>This item is lot controlled by serial number</t>
  </si>
  <si>
    <t>Env</t>
  </si>
  <si>
    <t>DimensionGroupCode</t>
  </si>
  <si>
    <t>DimensionGroup_Table</t>
  </si>
  <si>
    <t>AtlasReport_5_Table_1</t>
  </si>
  <si>
    <t>AtlasReport_43_Table_1</t>
  </si>
  <si>
    <t>AtlasReport_43_Table_1122</t>
  </si>
  <si>
    <t>IS THE ITEM IMPORTED? THEN HTS CODE. IF COUNTRY IS NOT US THEN ENTER HTS CODE</t>
  </si>
  <si>
    <t>SHOULD THIS GO TO FINANCE?</t>
  </si>
  <si>
    <t>Warehouse Items</t>
  </si>
  <si>
    <t>Trade Agreement</t>
  </si>
  <si>
    <t>Inventory</t>
  </si>
  <si>
    <t>For F006</t>
  </si>
  <si>
    <t>For M006</t>
  </si>
  <si>
    <t>For S006</t>
  </si>
  <si>
    <t>Batch Number group</t>
  </si>
  <si>
    <t>Counting Group</t>
  </si>
  <si>
    <t>Last purchase price</t>
  </si>
  <si>
    <t>Production Pool</t>
  </si>
  <si>
    <t>Production Group</t>
  </si>
  <si>
    <t>Flushing Principle</t>
  </si>
  <si>
    <t xml:space="preserve">ABC </t>
  </si>
  <si>
    <t xml:space="preserve">Function </t>
  </si>
  <si>
    <t>Default issue location</t>
  </si>
  <si>
    <t>M Warehouse Min</t>
  </si>
  <si>
    <t>S Warehouse Min</t>
  </si>
  <si>
    <t>S Transfer Warehouse</t>
  </si>
  <si>
    <t>Transfer Time from Dock to Stock</t>
  </si>
  <si>
    <t>VS Warehouse</t>
  </si>
  <si>
    <t>Bar code setup</t>
  </si>
  <si>
    <t>Handling Instructions (if needed)</t>
  </si>
  <si>
    <t>Purchase Price</t>
  </si>
  <si>
    <t>Account selection</t>
  </si>
  <si>
    <t>Find next</t>
  </si>
  <si>
    <t>From date</t>
  </si>
  <si>
    <t>To date</t>
  </si>
  <si>
    <t>Dimension Group AX Value</t>
  </si>
  <si>
    <t>Coverage Group AX Value</t>
  </si>
  <si>
    <t>Shelf Life Code AX Value</t>
  </si>
  <si>
    <t>Inventory Unit AX Value</t>
  </si>
  <si>
    <t>Net Weight Unit</t>
  </si>
  <si>
    <t>Height Unit</t>
  </si>
  <si>
    <t>Width Unit</t>
  </si>
  <si>
    <t>Depth Unit</t>
  </si>
  <si>
    <t>Storage Temp AX Value</t>
  </si>
  <si>
    <t>Foreign Trade Commodity AX Value</t>
  </si>
  <si>
    <t>Country / Region AX Value</t>
  </si>
  <si>
    <t>Manufacturing Location AX Value</t>
  </si>
  <si>
    <t>Manufacturing Entity AX Value</t>
  </si>
  <si>
    <t>Purchase Warehouse AX Value</t>
  </si>
  <si>
    <t>Sales Warehouse AX Value</t>
  </si>
  <si>
    <t>Site2</t>
  </si>
  <si>
    <t>Inventory Warehouse AX Value</t>
  </si>
  <si>
    <t>Warehouse (selling) AX Value</t>
  </si>
  <si>
    <t>Warehouse (Canada selling) AX Value</t>
  </si>
  <si>
    <t>Warehouse (Canada purch) AX Value</t>
  </si>
  <si>
    <t>Main Warehouse (selling) AX Value</t>
  </si>
  <si>
    <t>Main Warehouse (purchasing) AX Value</t>
  </si>
  <si>
    <t>Vendor Relation AX Value</t>
  </si>
  <si>
    <t>Purchase Order Restriction</t>
  </si>
  <si>
    <t>Warehouse (purchasing) AX Value</t>
  </si>
  <si>
    <t>UN/NA Code AX Value</t>
  </si>
  <si>
    <t>Account code2</t>
  </si>
  <si>
    <t>Exceptional IMR Fields</t>
  </si>
  <si>
    <t>FieldName</t>
  </si>
  <si>
    <t>AtlasReport_54_Table_1</t>
  </si>
  <si>
    <t>PurchaseWarehouse_Table</t>
  </si>
  <si>
    <t>Row#</t>
  </si>
  <si>
    <t>pounds, 0 decimals</t>
  </si>
  <si>
    <t>Each, 0 decimals</t>
  </si>
  <si>
    <t>Case, 2 decimals</t>
  </si>
  <si>
    <t>Feet, 1 decimals</t>
  </si>
  <si>
    <t>Gram, 6 decimals</t>
  </si>
  <si>
    <t>Gallons, 2 decimals</t>
  </si>
  <si>
    <t>Hours, 2 decimals</t>
  </si>
  <si>
    <t>inches, 0 decimals</t>
  </si>
  <si>
    <t>Kilogram, 6 decimals</t>
  </si>
  <si>
    <t>Litre, 2 decimals</t>
  </si>
  <si>
    <t>Meter, 2 decimals</t>
  </si>
  <si>
    <t>Square Meters, 2 decimals</t>
  </si>
  <si>
    <t>Miligram, 2 decimals</t>
  </si>
  <si>
    <t>Miles, 2 decimals</t>
  </si>
  <si>
    <t>Mililiter, 2 decimals</t>
  </si>
  <si>
    <t>Millimeter, 2 decimals</t>
  </si>
  <si>
    <t>Ounces, 0 decimals</t>
  </si>
  <si>
    <t>Troy Ounces, 0 decimals</t>
  </si>
  <si>
    <t>Pack, 0 decimals</t>
  </si>
  <si>
    <t>AtlasReport_6_Table_1</t>
  </si>
  <si>
    <t>AtlasReport_44_Table_1123</t>
  </si>
  <si>
    <t>AtlasReport_44_Table_1</t>
  </si>
  <si>
    <t>CoverageGroup_Table</t>
  </si>
  <si>
    <t>AtlasReport_13_Table_1</t>
  </si>
  <si>
    <t>AtlasReport_51_Table_1</t>
  </si>
  <si>
    <t>AtlasReport_51_Table_1130</t>
  </si>
  <si>
    <t>HTSCommodityCode_Table</t>
  </si>
  <si>
    <t>AtlasReport_29_Table_1</t>
  </si>
  <si>
    <t>AtlasReport_54_Table_1133</t>
  </si>
  <si>
    <t>Warehouses_Table</t>
  </si>
  <si>
    <t>Sales Order Min Order Qty</t>
  </si>
  <si>
    <t>Sale Order Multiple</t>
  </si>
  <si>
    <t>7/24/2017 : 2:24:21 PM</t>
  </si>
  <si>
    <t>Initiating OneStopPlatform form Initialization process : -2147417848 : Method 'Delete' of object 'ListObject' failed</t>
  </si>
  <si>
    <t>7/24/2017 : 2:44:54 PM</t>
  </si>
  <si>
    <t>7/24/2017 : 2:47:17 PM</t>
  </si>
  <si>
    <t>7/24/2017 : 2:47:36 PM</t>
  </si>
  <si>
    <t>7/24/2017 : 2:48:14 PM</t>
  </si>
  <si>
    <t>Inventory Multiple</t>
  </si>
  <si>
    <t>Inventory Standard order quantity</t>
  </si>
  <si>
    <t>Sales Order Stopped</t>
  </si>
  <si>
    <t>Inventory Min</t>
  </si>
  <si>
    <t>Inventory Max</t>
  </si>
  <si>
    <t>M006 - Default receipt location</t>
  </si>
  <si>
    <t>S006 - Default receipt location</t>
  </si>
  <si>
    <t>F006 - Picking Location</t>
  </si>
  <si>
    <t>S006 - Default issue</t>
  </si>
  <si>
    <t>Printer 1</t>
  </si>
  <si>
    <t>Printer 2</t>
  </si>
  <si>
    <t>Printer 3</t>
  </si>
  <si>
    <t>Printer 4</t>
  </si>
  <si>
    <t>Printer</t>
  </si>
  <si>
    <t>Printer1</t>
  </si>
  <si>
    <t>Printer2</t>
  </si>
  <si>
    <t>Printer3</t>
  </si>
  <si>
    <t>Printer4</t>
  </si>
  <si>
    <t>AtlasReport_57_Table_1135</t>
  </si>
  <si>
    <t>ProductionPool_Table</t>
  </si>
  <si>
    <t>AtlasReport_15_Table_1</t>
  </si>
  <si>
    <t>AtlasReport_53_Table_1132</t>
  </si>
  <si>
    <t>JohnGaltPlanningCode_Table</t>
  </si>
  <si>
    <t>Location Codes</t>
  </si>
  <si>
    <t>Preventive Care Division</t>
  </si>
  <si>
    <t>L.D. Caulk</t>
  </si>
  <si>
    <t>007</t>
  </si>
  <si>
    <t>Austenal</t>
  </si>
  <si>
    <t>008</t>
  </si>
  <si>
    <t>U.S. Pharmaceutical</t>
  </si>
  <si>
    <t>009</t>
  </si>
  <si>
    <t>Midwest Dental</t>
  </si>
  <si>
    <t>012</t>
  </si>
  <si>
    <t>Rinn Corp.</t>
  </si>
  <si>
    <t>Dentsply MPLTechnology</t>
  </si>
  <si>
    <t>016</t>
  </si>
  <si>
    <t>Tulsa Dental</t>
  </si>
  <si>
    <t>017</t>
  </si>
  <si>
    <t>Friadent/Ceramed</t>
  </si>
  <si>
    <t>019</t>
  </si>
  <si>
    <t>Ceramco P.R.</t>
  </si>
  <si>
    <t>020</t>
  </si>
  <si>
    <t>Dentsply Export Corp.</t>
  </si>
  <si>
    <t>021</t>
  </si>
  <si>
    <t>Tulsa Finance Co.</t>
  </si>
  <si>
    <t>023</t>
  </si>
  <si>
    <t>Dentsply Finance</t>
  </si>
  <si>
    <t>026</t>
  </si>
  <si>
    <t>Raintree</t>
  </si>
  <si>
    <t>027</t>
  </si>
  <si>
    <t>GAC</t>
  </si>
  <si>
    <t>028</t>
  </si>
  <si>
    <t>Glenroe Technologies</t>
  </si>
  <si>
    <t>029</t>
  </si>
  <si>
    <t>WEYBRIDGE</t>
  </si>
  <si>
    <t>047</t>
  </si>
  <si>
    <t>Prident China</t>
  </si>
  <si>
    <t>051</t>
  </si>
  <si>
    <t>Sultan Healthcare</t>
  </si>
  <si>
    <t>Tulsa Dental Specialties</t>
  </si>
  <si>
    <t>057</t>
  </si>
  <si>
    <t>AMD Lasers</t>
  </si>
  <si>
    <t>060</t>
  </si>
  <si>
    <t>Friadent GmbH</t>
  </si>
  <si>
    <t>080</t>
  </si>
  <si>
    <t>Friadent Denmark A.P.S. (Denmark)</t>
  </si>
  <si>
    <t>082</t>
  </si>
  <si>
    <t>Friadent Scandinavia AB (Sweden)</t>
  </si>
  <si>
    <t>083</t>
  </si>
  <si>
    <t>Friadent AG Switzerland)</t>
  </si>
  <si>
    <t>085</t>
  </si>
  <si>
    <t>Friadent NV/SA (Belgium)</t>
  </si>
  <si>
    <t>087</t>
  </si>
  <si>
    <t>GAC Switzerland</t>
  </si>
  <si>
    <t>091</t>
  </si>
  <si>
    <t>GAC France</t>
  </si>
  <si>
    <t>093</t>
  </si>
  <si>
    <t>GAC Germany</t>
  </si>
  <si>
    <t>095</t>
  </si>
  <si>
    <t>Triodent</t>
  </si>
  <si>
    <t>DENTSPLY GMBH</t>
  </si>
  <si>
    <t>ZUG</t>
  </si>
  <si>
    <t>VDW Bet., HOLDING</t>
  </si>
  <si>
    <t>VDW, Operating</t>
  </si>
  <si>
    <t>Dentsply ATR</t>
  </si>
  <si>
    <t>Korea</t>
  </si>
  <si>
    <t>China</t>
  </si>
  <si>
    <t>HONG KONG</t>
  </si>
  <si>
    <t>Maillefer S.A.</t>
  </si>
  <si>
    <t>Dentsply European Shared Services</t>
  </si>
  <si>
    <t>Dentsply Anesthetics Sarl</t>
  </si>
  <si>
    <t>Dentsply Italia</t>
  </si>
  <si>
    <t>Dentsply EU</t>
  </si>
  <si>
    <t>Dentsply Europe SARL</t>
  </si>
  <si>
    <t>Dentsply Benelux SARL</t>
  </si>
  <si>
    <t>Elephant Dental B.V. (Netherlands)</t>
  </si>
  <si>
    <t>Dentsply Lomberg (NL)</t>
  </si>
  <si>
    <t>Dentsply Sankin K.K.</t>
  </si>
  <si>
    <t>Zhermack Spa (Italy)</t>
  </si>
  <si>
    <t>Dentsply IH</t>
  </si>
  <si>
    <t>Elephant Dental GmbH</t>
  </si>
  <si>
    <t>DeguDent GmbH</t>
  </si>
  <si>
    <t>Cicero Dental Systems B.V.</t>
  </si>
  <si>
    <t>DeguDent Austria GmbH</t>
  </si>
  <si>
    <t>775</t>
  </si>
  <si>
    <t>AtlasReport_30_Table_1</t>
  </si>
  <si>
    <t>Location_Table</t>
  </si>
  <si>
    <t>DPD-York</t>
  </si>
  <si>
    <t>3rd party purchased</t>
  </si>
  <si>
    <t>Tulsa</t>
  </si>
  <si>
    <t>E004217</t>
  </si>
  <si>
    <t>AtlasReport_31_Table_1</t>
  </si>
  <si>
    <t>ManufactoringEntity_Table</t>
  </si>
  <si>
    <t>7/26/2017 : 10:04:08 AM</t>
  </si>
  <si>
    <t>7/26/2017 : 10:57:45 AM</t>
  </si>
  <si>
    <t>7/26/2017 : 10:59:04 AM</t>
  </si>
  <si>
    <t>7/26/2017 : 11:02:01 AM</t>
  </si>
  <si>
    <t>7/26/2017 : 11:03:49 AM</t>
  </si>
  <si>
    <t xml:space="preserve">13 : Type mismatch : </t>
  </si>
  <si>
    <t>7/26/2017 : 11:06:30 AM</t>
  </si>
  <si>
    <t>7/26/2017 : 11:06:34 AM</t>
  </si>
  <si>
    <t>7/26/2017 : 11:10:08 AM</t>
  </si>
  <si>
    <t>7/26/2017 : 11:11:39 AM</t>
  </si>
  <si>
    <t>7/26/2017 : 11:12:29 AM</t>
  </si>
  <si>
    <t>7/26/2017 : 11:28:52 AM</t>
  </si>
  <si>
    <t>7/26/2017 : 11:29:04 AM</t>
  </si>
  <si>
    <t>Suffix_Table</t>
  </si>
  <si>
    <t>AJ: WIP. Jeremy is fine with it
AJ: Fixed</t>
  </si>
  <si>
    <t>AJ: Need to check with procurement
AJ: Need to change code</t>
  </si>
  <si>
    <t>AJ: Autumn is fine. Need to check with procurement
AJ: Need to change code</t>
  </si>
  <si>
    <t>7/26/2017 : 3:23:16 PM</t>
  </si>
  <si>
    <t>7/26/2017 : 4:00:08 PM</t>
  </si>
  <si>
    <t>7/26/2017 : 4:00:25 PM</t>
  </si>
  <si>
    <t>InventoryModelGroups</t>
  </si>
  <si>
    <t>AtlasReport_4_Table_1</t>
  </si>
  <si>
    <t>AtlasReport_42_Table_1</t>
  </si>
  <si>
    <t>AtlasReport_42_Table_1121</t>
  </si>
  <si>
    <t>Regulatory Notes</t>
  </si>
  <si>
    <t>Regulatory Notes Restriction</t>
  </si>
  <si>
    <t>Quality Notes</t>
  </si>
  <si>
    <t>Quality Restriction</t>
  </si>
  <si>
    <t>7/27/2017 : 1:31:36 PM</t>
  </si>
  <si>
    <t>Frame1</t>
  </si>
  <si>
    <t>lstRecords</t>
  </si>
  <si>
    <t>Label12</t>
  </si>
  <si>
    <t>Label13</t>
  </si>
  <si>
    <t>7/27/2017 : 1:40:05 PM</t>
  </si>
  <si>
    <t>Country</t>
  </si>
  <si>
    <t>CHINA</t>
  </si>
  <si>
    <t>FDA Item Class</t>
  </si>
  <si>
    <t>II</t>
  </si>
  <si>
    <t>III</t>
  </si>
  <si>
    <t>CountryList_Table</t>
  </si>
  <si>
    <t>Ammonium picrate, dry or wetted with less than 10 percent wa</t>
  </si>
  <si>
    <t>UN0004</t>
  </si>
  <si>
    <t>Cartridges for weapons, with bursting charge</t>
  </si>
  <si>
    <t>UN0005</t>
  </si>
  <si>
    <t>UN0006</t>
  </si>
  <si>
    <t>UN0007</t>
  </si>
  <si>
    <t>Ammunition, incendiary with or without burster, expelling ch</t>
  </si>
  <si>
    <t>UN0009</t>
  </si>
  <si>
    <t>UN0010</t>
  </si>
  <si>
    <t>Cartridges for weapons, inert projectile or Cartridges, smal</t>
  </si>
  <si>
    <t>UN0012</t>
  </si>
  <si>
    <t>Cartridges for weapons, blank or Cartridges, small arms, bla</t>
  </si>
  <si>
    <t>UN0014</t>
  </si>
  <si>
    <t>Ammunition, smoke, with or without burster, expelling charge</t>
  </si>
  <si>
    <t>UN0015</t>
  </si>
  <si>
    <t>UN0016</t>
  </si>
  <si>
    <t>Ammunition, tear-producing with burster, expelling charge, o</t>
  </si>
  <si>
    <t>UN0018</t>
  </si>
  <si>
    <t>UN0019</t>
  </si>
  <si>
    <t>Ammunition, toxic with burster, expelling charge, or propell</t>
  </si>
  <si>
    <t>UN0020</t>
  </si>
  <si>
    <t>UN0021</t>
  </si>
  <si>
    <t>Black powder or Gunpowder, granular or as a meal</t>
  </si>
  <si>
    <t>UN0027</t>
  </si>
  <si>
    <t>Black powder, compressed or Gunpowder, compressed or Black p</t>
  </si>
  <si>
    <t>UN0028</t>
  </si>
  <si>
    <t>Detonators, electric, non-electric, for blasting</t>
  </si>
  <si>
    <t>UN0029</t>
  </si>
  <si>
    <t>UN0030</t>
  </si>
  <si>
    <t>Bombs, with bursting charge</t>
  </si>
  <si>
    <t>UN0033</t>
  </si>
  <si>
    <t>UN0034</t>
  </si>
  <si>
    <t>UN0035</t>
  </si>
  <si>
    <t>Bombs, photo-flash</t>
  </si>
  <si>
    <t>UN0037</t>
  </si>
  <si>
    <t>UN0038</t>
  </si>
  <si>
    <t>UN0039</t>
  </si>
  <si>
    <t>Boosters, without detonator</t>
  </si>
  <si>
    <t>UN0042</t>
  </si>
  <si>
    <t>Bursters, explosive</t>
  </si>
  <si>
    <t>UN0043</t>
  </si>
  <si>
    <t>Primers, cap type</t>
  </si>
  <si>
    <t>UN0044</t>
  </si>
  <si>
    <t>Charges, demolition</t>
  </si>
  <si>
    <t>UN0048</t>
  </si>
  <si>
    <t>Cartridges, flash</t>
  </si>
  <si>
    <t>UN0049</t>
  </si>
  <si>
    <t>UN0050</t>
  </si>
  <si>
    <t>Cartridges, signal</t>
  </si>
  <si>
    <t>UN0054</t>
  </si>
  <si>
    <t>Cases, cartridge, empty with primer</t>
  </si>
  <si>
    <t>UN0055</t>
  </si>
  <si>
    <t>Charges, depth</t>
  </si>
  <si>
    <t>UN0056</t>
  </si>
  <si>
    <t>Charges, shaped, without detonator</t>
  </si>
  <si>
    <t>UN0059</t>
  </si>
  <si>
    <t>Charges, supplementary explosive</t>
  </si>
  <si>
    <t>UN0060</t>
  </si>
  <si>
    <t>Cord, detonating, flexible</t>
  </si>
  <si>
    <t>UN0065</t>
  </si>
  <si>
    <t>Cord, igniter</t>
  </si>
  <si>
    <t>UN0066</t>
  </si>
  <si>
    <t>Cutters, cable, explosive</t>
  </si>
  <si>
    <t>UN0070</t>
  </si>
  <si>
    <t>Cyclotrimethylenetrinitramine, wetted or Cyclonite, wetted o</t>
  </si>
  <si>
    <t>UN0072</t>
  </si>
  <si>
    <t>Detonators for ammunition</t>
  </si>
  <si>
    <t>UN0073</t>
  </si>
  <si>
    <t>Diazodinitrophenol, wetted with not less than 40 percent wat</t>
  </si>
  <si>
    <t>UN0074</t>
  </si>
  <si>
    <t>Diethyleneglycol dinitrate, desensitized with not less than</t>
  </si>
  <si>
    <t>UN0075</t>
  </si>
  <si>
    <t>Dinitrophenol, dry or wetted with less than 15 percent water</t>
  </si>
  <si>
    <t>UN0076</t>
  </si>
  <si>
    <t>Dinitrophenolates alkali metals, dry or wetted with less tha</t>
  </si>
  <si>
    <t>UN0077</t>
  </si>
  <si>
    <t>Dinitroresorcinol, dry or wetted with less than 15 percent w</t>
  </si>
  <si>
    <t>UN0078</t>
  </si>
  <si>
    <t>Hexanitrodiphenylamine or Dipicrylamine or Hexyl</t>
  </si>
  <si>
    <t>UN0079</t>
  </si>
  <si>
    <t>Explosive, blasting, type A</t>
  </si>
  <si>
    <t>UN0081</t>
  </si>
  <si>
    <t>Explosive, blasting, type B</t>
  </si>
  <si>
    <t>UN0082</t>
  </si>
  <si>
    <t>Explosive, blasting, type C</t>
  </si>
  <si>
    <t>UN0083</t>
  </si>
  <si>
    <t>Explosive, blasting, type D</t>
  </si>
  <si>
    <t>UN0084</t>
  </si>
  <si>
    <t>Flares, surface</t>
  </si>
  <si>
    <t>UN0092</t>
  </si>
  <si>
    <t>Flares, aerial</t>
  </si>
  <si>
    <t>UN0093</t>
  </si>
  <si>
    <t>Blitzlichtpulver (Flash powder, e.g. for an old fashioned ca</t>
  </si>
  <si>
    <t>UN0094</t>
  </si>
  <si>
    <t>Fracturing devices, explosives, without detonators for oil w</t>
  </si>
  <si>
    <t>UN0099</t>
  </si>
  <si>
    <t>Fuse, non-detonating (instantaneous or quickmatch)</t>
  </si>
  <si>
    <t>UN0101</t>
  </si>
  <si>
    <t>Cord detonating or Fuse detonating metal clad</t>
  </si>
  <si>
    <t>UN0102</t>
  </si>
  <si>
    <t>Fuse, igniter tubular metal clad</t>
  </si>
  <si>
    <t>UN0103</t>
  </si>
  <si>
    <t>Cord, detonating, mild effect or Fuse, detonating, mild effe</t>
  </si>
  <si>
    <t>UN0104</t>
  </si>
  <si>
    <t>Fuse, safety</t>
  </si>
  <si>
    <t>UN0105</t>
  </si>
  <si>
    <t>Fuses, detonating</t>
  </si>
  <si>
    <t>UN0106</t>
  </si>
  <si>
    <t>UN0107</t>
  </si>
  <si>
    <t>Grenades, practice, hand or rifle</t>
  </si>
  <si>
    <t>UN0110</t>
  </si>
  <si>
    <t>Guanyl nitrosaminoguanylidene hydrazine, wetted with not les</t>
  </si>
  <si>
    <t>UN0113</t>
  </si>
  <si>
    <t>Guanyl nitrosaminoguanyltetrazene, wetted or Tetrazene, wett</t>
  </si>
  <si>
    <t>UN0114</t>
  </si>
  <si>
    <t>Hexolite, or Hexotol dry or wetted with less than 15 percent</t>
  </si>
  <si>
    <t>UN0118</t>
  </si>
  <si>
    <t>Igniters</t>
  </si>
  <si>
    <t>UN0121</t>
  </si>
  <si>
    <t>Jet, perforating guns, charged oil well, with/without detona</t>
  </si>
  <si>
    <t>UN0124</t>
  </si>
  <si>
    <t>Lead azide, wetted with not less than 20 percent water or mi</t>
  </si>
  <si>
    <t>UN0129</t>
  </si>
  <si>
    <t>Lead styphnate, wetted or Lead trinitroresorcinate, wetted w</t>
  </si>
  <si>
    <t>UN0130</t>
  </si>
  <si>
    <t>Lighters, fuse</t>
  </si>
  <si>
    <t>UN0131</t>
  </si>
  <si>
    <t>Deflagrating metal salts of aromatic nitroderivatives, n.o.s</t>
  </si>
  <si>
    <t>UN0132</t>
  </si>
  <si>
    <t>Mannitol hexanitrate, wetted or Nitromannite, wetted with no</t>
  </si>
  <si>
    <t>UN0133</t>
  </si>
  <si>
    <t>Mercury fulminate, wetted with not less than 20 percent wate</t>
  </si>
  <si>
    <t>UN0135</t>
  </si>
  <si>
    <t>Mines with bursting charge</t>
  </si>
  <si>
    <t>UN0136</t>
  </si>
  <si>
    <t>UN0137</t>
  </si>
  <si>
    <t>UN0138</t>
  </si>
  <si>
    <t>Nitroglycerin, desensitized with not less than 40 percent no</t>
  </si>
  <si>
    <t>UN0143</t>
  </si>
  <si>
    <t>Nitroglycerin, solution in alcohol, with more than 1 percent</t>
  </si>
  <si>
    <t>UN0144</t>
  </si>
  <si>
    <t>Nitrostarch, dry or wetted with less than 20 percent water,</t>
  </si>
  <si>
    <t>UN0146</t>
  </si>
  <si>
    <t>Nitro urea</t>
  </si>
  <si>
    <t>UN0147</t>
  </si>
  <si>
    <t>Pentaerythrite tetranitrate, wetted or Pentaerythritol tetra</t>
  </si>
  <si>
    <t>UN0150</t>
  </si>
  <si>
    <t>Pentolite, dry or wetted with less than 15 percent water, by</t>
  </si>
  <si>
    <t>UN0151</t>
  </si>
  <si>
    <t>Trinitroaniline or Picramide</t>
  </si>
  <si>
    <t>UN0153</t>
  </si>
  <si>
    <t>Trinitrophenol or Picric acid, dry or wetted with less than</t>
  </si>
  <si>
    <t>UN0154</t>
  </si>
  <si>
    <t>Trinitrochlorobenzene or Picryl chloride</t>
  </si>
  <si>
    <t>UN0155</t>
  </si>
  <si>
    <t>Powder cake, wetted or Powder paste, wetted with not less th</t>
  </si>
  <si>
    <t>UN0159</t>
  </si>
  <si>
    <t>Powder, smokeless</t>
  </si>
  <si>
    <t>UN0160</t>
  </si>
  <si>
    <t>UN0161</t>
  </si>
  <si>
    <t>Projectiles, with bursting charge</t>
  </si>
  <si>
    <t>UN0167</t>
  </si>
  <si>
    <t>UN0168</t>
  </si>
  <si>
    <t>UN0169</t>
  </si>
  <si>
    <t>Ammunition, illuminating with or without burster, expelling</t>
  </si>
  <si>
    <t>UN0171</t>
  </si>
  <si>
    <t>Release devices, explosive</t>
  </si>
  <si>
    <t>UN0173</t>
  </si>
  <si>
    <t>Rivets, explosive</t>
  </si>
  <si>
    <t>UN0174</t>
  </si>
  <si>
    <t>Rockets, with bursting charge</t>
  </si>
  <si>
    <t>UN0180</t>
  </si>
  <si>
    <t>UN0181</t>
  </si>
  <si>
    <t>UN0182</t>
  </si>
  <si>
    <t>Rockets, with inert head</t>
  </si>
  <si>
    <t>UN0183</t>
  </si>
  <si>
    <t>Rocket motors</t>
  </si>
  <si>
    <t>UN0186</t>
  </si>
  <si>
    <t>Samples, explosive, other than initiating explosives</t>
  </si>
  <si>
    <t>UN0190</t>
  </si>
  <si>
    <t>Signal devices, hand</t>
  </si>
  <si>
    <t>UN0191</t>
  </si>
  <si>
    <t>Signals, railway track, explosive</t>
  </si>
  <si>
    <t>UN0192</t>
  </si>
  <si>
    <t>UN0193</t>
  </si>
  <si>
    <t>Signals, distress, ship</t>
  </si>
  <si>
    <t>UN0194</t>
  </si>
  <si>
    <t>UN0195</t>
  </si>
  <si>
    <t>Signals, smoke</t>
  </si>
  <si>
    <t>UN0196</t>
  </si>
  <si>
    <t>UN0197</t>
  </si>
  <si>
    <t>Sounding devices, explosive</t>
  </si>
  <si>
    <t>UN0204</t>
  </si>
  <si>
    <t>Tetranitroaniline</t>
  </si>
  <si>
    <t>UN0207</t>
  </si>
  <si>
    <t>Trinitrophenylmethylnitramine or Tetryl</t>
  </si>
  <si>
    <t>UN0208</t>
  </si>
  <si>
    <t>Trinitrotoluene or TNT, dry or wetted with less than 30 perc</t>
  </si>
  <si>
    <t>UN0209</t>
  </si>
  <si>
    <t>Tracers for ammunition</t>
  </si>
  <si>
    <t>UN0212</t>
  </si>
  <si>
    <t>Trinitroanisole</t>
  </si>
  <si>
    <t>UN0213</t>
  </si>
  <si>
    <t>Trinitrobenzene, dry or wetted with less than 30 percent wat</t>
  </si>
  <si>
    <t>UN0214</t>
  </si>
  <si>
    <t>Trinitrobenzen, angefeuchtet mit mindestens 10 Masse-% Wasse</t>
  </si>
  <si>
    <t>Trinitrobenzoic acid, dry or wetted with less than 30 percen</t>
  </si>
  <si>
    <t>UN0215</t>
  </si>
  <si>
    <t>Trinitro-meta-cresol</t>
  </si>
  <si>
    <t>UN0216</t>
  </si>
  <si>
    <t>Trinitronaphthalene</t>
  </si>
  <si>
    <t>UN0217</t>
  </si>
  <si>
    <t>Trinitrophenetole</t>
  </si>
  <si>
    <t>UN0218</t>
  </si>
  <si>
    <t>Trinitroresorcinol or Styphnic acid, dry or wetted with less</t>
  </si>
  <si>
    <t>UN0219</t>
  </si>
  <si>
    <t>Urea nitrate, dry or wetted with less than 20 percent water,</t>
  </si>
  <si>
    <t>UN0220</t>
  </si>
  <si>
    <t>Warheads, torpedo with bursting charge</t>
  </si>
  <si>
    <t>UN0221</t>
  </si>
  <si>
    <t>Ammonium nitrate, with more than 0.2 percent combustible sub</t>
  </si>
  <si>
    <t>UN0222</t>
  </si>
  <si>
    <t>Ammoniumnitrat-Düngemittel mit einer größeren Sensibilität a</t>
  </si>
  <si>
    <t>UN0223</t>
  </si>
  <si>
    <t>Barium azide, dry or wetted with less than 50 percent water,</t>
  </si>
  <si>
    <t>UN0224</t>
  </si>
  <si>
    <t>Boosters with detonator</t>
  </si>
  <si>
    <t>UN0225</t>
  </si>
  <si>
    <t>Cyclotetramethylenetetranitramine, wetted or HMX, wetted or</t>
  </si>
  <si>
    <t>UN0226</t>
  </si>
  <si>
    <t>Natriumdinitroorthocresolat, trocken oder angefeuchtet mit w</t>
  </si>
  <si>
    <t>UN0234</t>
  </si>
  <si>
    <t>Sodium dinitro-o-cresolate, dry or wetted with less than 15</t>
  </si>
  <si>
    <t>Sodium picramate, dry or wetted with less than 20 percent wa</t>
  </si>
  <si>
    <t>UN0235</t>
  </si>
  <si>
    <t>Zirconium picramate, dry or wetted less than 20 percent wate</t>
  </si>
  <si>
    <t>UN0236</t>
  </si>
  <si>
    <t>Charges, shaped, flexible, linear</t>
  </si>
  <si>
    <t>UN0237</t>
  </si>
  <si>
    <t>Rockets, line-throwing</t>
  </si>
  <si>
    <t>UN0238</t>
  </si>
  <si>
    <t>UN0239</t>
  </si>
  <si>
    <t>UN0240</t>
  </si>
  <si>
    <t>Explosive, blasting, type E</t>
  </si>
  <si>
    <t>UN0241</t>
  </si>
  <si>
    <t>Charges, propelling, for cannon</t>
  </si>
  <si>
    <t>UN0242</t>
  </si>
  <si>
    <t>Ammunition, incendiary, white phosphorus, with burster, expe</t>
  </si>
  <si>
    <t>UN0243</t>
  </si>
  <si>
    <t>UN0244</t>
  </si>
  <si>
    <t>Ammunition smoke, white phosphorus with burster, expelling c</t>
  </si>
  <si>
    <t>UN0245</t>
  </si>
  <si>
    <t>UN0246</t>
  </si>
  <si>
    <t>Ammunition, incendiary liquid or gel, with burster, expellin</t>
  </si>
  <si>
    <t>UN0247</t>
  </si>
  <si>
    <t>Contrivances, water-activated, with burster, expelling charg</t>
  </si>
  <si>
    <t>UN0248</t>
  </si>
  <si>
    <t>UN0249</t>
  </si>
  <si>
    <t>Rocket motors with hypergolic liquids with or without an exp</t>
  </si>
  <si>
    <t>UN0250</t>
  </si>
  <si>
    <t>UN0254</t>
  </si>
  <si>
    <t>Detonators, electric, for blasting</t>
  </si>
  <si>
    <t>UN0255</t>
  </si>
  <si>
    <t>Fuzes, detonating</t>
  </si>
  <si>
    <t>UN0257</t>
  </si>
  <si>
    <t>Octolite or Octol, dry or wetted with less than 15 percent w</t>
  </si>
  <si>
    <t>UN0266</t>
  </si>
  <si>
    <t>Detonators, non-electric, for blasting</t>
  </si>
  <si>
    <t>UN0267</t>
  </si>
  <si>
    <t>UN0268</t>
  </si>
  <si>
    <t>Charges, propelling</t>
  </si>
  <si>
    <t>UN0271</t>
  </si>
  <si>
    <t>UN0272</t>
  </si>
  <si>
    <t>Cartridges, power device</t>
  </si>
  <si>
    <t>UN0275</t>
  </si>
  <si>
    <t>UN0276</t>
  </si>
  <si>
    <t>Cartridges, oil well</t>
  </si>
  <si>
    <t>UN0277</t>
  </si>
  <si>
    <t>UN0278</t>
  </si>
  <si>
    <t>UN0279</t>
  </si>
  <si>
    <t>UN0280</t>
  </si>
  <si>
    <t>UN0281</t>
  </si>
  <si>
    <t>Nitroguanidine or Picrite, dry or wetted with less than 20 p</t>
  </si>
  <si>
    <t>UN0282</t>
  </si>
  <si>
    <t>UN0283</t>
  </si>
  <si>
    <t>Grenades, hand or rifle, with bursting charge</t>
  </si>
  <si>
    <t>UN0284</t>
  </si>
  <si>
    <t>UN0285</t>
  </si>
  <si>
    <t>Warheads, rocket with bursting charge</t>
  </si>
  <si>
    <t>UN0286</t>
  </si>
  <si>
    <t>UN0287</t>
  </si>
  <si>
    <t>UN0288</t>
  </si>
  <si>
    <t>UN0289</t>
  </si>
  <si>
    <t>Cord, detonating or Fuse, detonating metal clad</t>
  </si>
  <si>
    <t>UN0290</t>
  </si>
  <si>
    <t>UN0291</t>
  </si>
  <si>
    <t>UN0292</t>
  </si>
  <si>
    <t>UN0293</t>
  </si>
  <si>
    <t>UN0294</t>
  </si>
  <si>
    <t>UN0295</t>
  </si>
  <si>
    <t>UN0296</t>
  </si>
  <si>
    <t>UN0297</t>
  </si>
  <si>
    <t>UN0299</t>
  </si>
  <si>
    <t>UN0300</t>
  </si>
  <si>
    <t>UN0301</t>
  </si>
  <si>
    <t>UN0303</t>
  </si>
  <si>
    <t>Flash powder</t>
  </si>
  <si>
    <t>UN0305</t>
  </si>
  <si>
    <t>UN0306</t>
  </si>
  <si>
    <t>UN0312</t>
  </si>
  <si>
    <t>UN0313</t>
  </si>
  <si>
    <t>UN0314</t>
  </si>
  <si>
    <t>UN0315</t>
  </si>
  <si>
    <t>Fuses, igniting</t>
  </si>
  <si>
    <t>UN0316</t>
  </si>
  <si>
    <t>UN0317</t>
  </si>
  <si>
    <t>UN0318</t>
  </si>
  <si>
    <t>Primers, tubular</t>
  </si>
  <si>
    <t>UN0319</t>
  </si>
  <si>
    <t>UN0320</t>
  </si>
  <si>
    <t>UN0321</t>
  </si>
  <si>
    <t>UN0322</t>
  </si>
  <si>
    <t>UN0323</t>
  </si>
  <si>
    <t>UN0324</t>
  </si>
  <si>
    <t>UN0325</t>
  </si>
  <si>
    <t>Cartridges for weapons, blank</t>
  </si>
  <si>
    <t>UN0326</t>
  </si>
  <si>
    <t>UN0327</t>
  </si>
  <si>
    <t>Cartridges for weapons, inert projectile</t>
  </si>
  <si>
    <t>UN0328</t>
  </si>
  <si>
    <t>Torpedoes with bursting charge</t>
  </si>
  <si>
    <t>UN0329</t>
  </si>
  <si>
    <t>UN0330</t>
  </si>
  <si>
    <t>Explosive, blasting, type B (Agent, blasting, Type B)</t>
  </si>
  <si>
    <t>UN0331</t>
  </si>
  <si>
    <t>Explosive, blasting, type E (Agent, blasting, Type E)</t>
  </si>
  <si>
    <t>UN0332</t>
  </si>
  <si>
    <t>Fireworks</t>
  </si>
  <si>
    <t>UN0333</t>
  </si>
  <si>
    <t>UN0334</t>
  </si>
  <si>
    <t>UN0335</t>
  </si>
  <si>
    <t>UN0336</t>
  </si>
  <si>
    <t>UN0337</t>
  </si>
  <si>
    <t>UN0338</t>
  </si>
  <si>
    <t>UN0339</t>
  </si>
  <si>
    <t>Nitrocellulose, dry or wetted with less than 25 percent wate</t>
  </si>
  <si>
    <t>UN0340</t>
  </si>
  <si>
    <t>Nitrocellulose, unmodified or plasticized with less than 18</t>
  </si>
  <si>
    <t>UN0341</t>
  </si>
  <si>
    <t>Nitrocellulose, wetted with not less than 25 percent alcohol</t>
  </si>
  <si>
    <t>UN0342</t>
  </si>
  <si>
    <t>Nitrocellulose, plasticized with not less than 18 percent pl</t>
  </si>
  <si>
    <t>UN0343</t>
  </si>
  <si>
    <t>UN0344</t>
  </si>
  <si>
    <t>Projectiles, inert with tracer</t>
  </si>
  <si>
    <t>UN0345</t>
  </si>
  <si>
    <t>Projectiles, with burster or expelling charge</t>
  </si>
  <si>
    <t>UN0346</t>
  </si>
  <si>
    <t>UN0347</t>
  </si>
  <si>
    <t>UN0348</t>
  </si>
  <si>
    <t>Articles, explosive, N.O.S.</t>
  </si>
  <si>
    <t>UN0349</t>
  </si>
  <si>
    <t>UN0350</t>
  </si>
  <si>
    <t>UN0351</t>
  </si>
  <si>
    <t>UN0352</t>
  </si>
  <si>
    <t>UN0353</t>
  </si>
  <si>
    <t>UN0354</t>
  </si>
  <si>
    <t>UN0355</t>
  </si>
  <si>
    <t>UN0356</t>
  </si>
  <si>
    <t>Substances, explosive, N.O.S.</t>
  </si>
  <si>
    <t>UN0357</t>
  </si>
  <si>
    <t>UN0358</t>
  </si>
  <si>
    <t>UN0359</t>
  </si>
  <si>
    <t>Detonator assemblies, non-electric for blasting</t>
  </si>
  <si>
    <t>UN0360</t>
  </si>
  <si>
    <t>UN0361</t>
  </si>
  <si>
    <t>Ammunition, practice</t>
  </si>
  <si>
    <t>UN0362</t>
  </si>
  <si>
    <t>Ammunition, proof</t>
  </si>
  <si>
    <t>UN0363</t>
  </si>
  <si>
    <t>UN0364</t>
  </si>
  <si>
    <t>UN0365</t>
  </si>
  <si>
    <t>UN0366</t>
  </si>
  <si>
    <t>UN0367</t>
  </si>
  <si>
    <t>Fuzes, igniting</t>
  </si>
  <si>
    <t>UN0368</t>
  </si>
  <si>
    <t>UN0369</t>
  </si>
  <si>
    <t>Warheads, rocket with burster or expelling charge</t>
  </si>
  <si>
    <t>UN0370</t>
  </si>
  <si>
    <t>UN0371</t>
  </si>
  <si>
    <t>UN0372</t>
  </si>
  <si>
    <t>UN0373</t>
  </si>
  <si>
    <t>UN0374</t>
  </si>
  <si>
    <t>UN0375</t>
  </si>
  <si>
    <t>UN0376</t>
  </si>
  <si>
    <t>UN0377</t>
  </si>
  <si>
    <t>UN0378</t>
  </si>
  <si>
    <t>Cases, cartridges, empty with primer</t>
  </si>
  <si>
    <t>UN0379</t>
  </si>
  <si>
    <t>Articles, pyrophoric</t>
  </si>
  <si>
    <t>UN0380</t>
  </si>
  <si>
    <t>UN0381</t>
  </si>
  <si>
    <t>Components, explosive train, N.O.S</t>
  </si>
  <si>
    <t>UN0382</t>
  </si>
  <si>
    <t>UN0383</t>
  </si>
  <si>
    <t>UN0384</t>
  </si>
  <si>
    <t>5-Nitrobenzotriazol</t>
  </si>
  <si>
    <t>UN0385</t>
  </si>
  <si>
    <t>Trinitrobenzenesulfonic acid</t>
  </si>
  <si>
    <t>UN0386</t>
  </si>
  <si>
    <t>Trinitrofluorenone</t>
  </si>
  <si>
    <t>UN0387</t>
  </si>
  <si>
    <t>Trinitrotoluene (TNT) and Trinitrobenzene mixture or Trinitr</t>
  </si>
  <si>
    <t>UN0388</t>
  </si>
  <si>
    <t>Trinitrotoluene (TNT) mixture containing Trinitrobenzene and</t>
  </si>
  <si>
    <t>UN0389</t>
  </si>
  <si>
    <t>Tritonal</t>
  </si>
  <si>
    <t>UN0390</t>
  </si>
  <si>
    <t>Cyclotrimethylenetrinitramine (Cyclonite; Hexogen; RDX) and</t>
  </si>
  <si>
    <t>UN0391</t>
  </si>
  <si>
    <t>Hexanitrostilbene</t>
  </si>
  <si>
    <t>UN0392</t>
  </si>
  <si>
    <t>Hexotonal</t>
  </si>
  <si>
    <t>UN0393</t>
  </si>
  <si>
    <t>Trinitroresorcinol (Styphnic acid), wetted with not less tha</t>
  </si>
  <si>
    <t>UN0394</t>
  </si>
  <si>
    <t>Rocket motors, liquid fueled</t>
  </si>
  <si>
    <t>UN0395</t>
  </si>
  <si>
    <t>UN0396</t>
  </si>
  <si>
    <t>Rockets, liquid fueled with bursting charge</t>
  </si>
  <si>
    <t>UN0397</t>
  </si>
  <si>
    <t>UN0398</t>
  </si>
  <si>
    <t>Bombs with flammable liquid, with bursting charge</t>
  </si>
  <si>
    <t>UN0399</t>
  </si>
  <si>
    <t>UN0400</t>
  </si>
  <si>
    <t>Dipicryl sulfide, dry or wetted with less than 10 percent wa</t>
  </si>
  <si>
    <t>UN0401</t>
  </si>
  <si>
    <t>Ammonium perchlorate</t>
  </si>
  <si>
    <t>UN0402</t>
  </si>
  <si>
    <t>UN0403</t>
  </si>
  <si>
    <t>UN0404</t>
  </si>
  <si>
    <t>UN0405</t>
  </si>
  <si>
    <t>Dinitrosobenzene</t>
  </si>
  <si>
    <t>UN0406</t>
  </si>
  <si>
    <t>Tetrazol-1-acetic acid</t>
  </si>
  <si>
    <t>UN0407</t>
  </si>
  <si>
    <t>Fuzes, detonating, with protective features</t>
  </si>
  <si>
    <t>UN0408</t>
  </si>
  <si>
    <t>UN0409</t>
  </si>
  <si>
    <t>UN0410</t>
  </si>
  <si>
    <t>Pentaerythrite Tetranitrate (Pentaerythritol tetranitrate; P</t>
  </si>
  <si>
    <t>UN0411</t>
  </si>
  <si>
    <t>UN0412</t>
  </si>
  <si>
    <t>UN0413</t>
  </si>
  <si>
    <t>UN0414</t>
  </si>
  <si>
    <t>UN0415</t>
  </si>
  <si>
    <t>UN0417</t>
  </si>
  <si>
    <t>UN0418</t>
  </si>
  <si>
    <t>UN0419</t>
  </si>
  <si>
    <t>UN0420</t>
  </si>
  <si>
    <t>UN0421</t>
  </si>
  <si>
    <t>UN0424</t>
  </si>
  <si>
    <t>UN0425</t>
  </si>
  <si>
    <t>UN0426</t>
  </si>
  <si>
    <t>UN0427</t>
  </si>
  <si>
    <t>Articles, pyrotechnic for technical purposes</t>
  </si>
  <si>
    <t>UN0428</t>
  </si>
  <si>
    <t>UN0429</t>
  </si>
  <si>
    <t>UN0430</t>
  </si>
  <si>
    <t>UN0431</t>
  </si>
  <si>
    <t>UN0432</t>
  </si>
  <si>
    <t>Powder cake (Powder paste), wetted with not less than 17 per</t>
  </si>
  <si>
    <t>UN0433</t>
  </si>
  <si>
    <t>UN0434</t>
  </si>
  <si>
    <t>UN0435</t>
  </si>
  <si>
    <t>Rockets, with expelling charge</t>
  </si>
  <si>
    <t>UN0436</t>
  </si>
  <si>
    <t>UN0437</t>
  </si>
  <si>
    <t>UN0438</t>
  </si>
  <si>
    <t>UN0439</t>
  </si>
  <si>
    <t>UN0440</t>
  </si>
  <si>
    <t>UN0441</t>
  </si>
  <si>
    <t>Charges, explosive, commercial without detonator</t>
  </si>
  <si>
    <t>UN0442</t>
  </si>
  <si>
    <t>UN0443</t>
  </si>
  <si>
    <t>UN0444</t>
  </si>
  <si>
    <t>UN0445</t>
  </si>
  <si>
    <t>Cases, combustible, empty, without primer</t>
  </si>
  <si>
    <t>UN0446</t>
  </si>
  <si>
    <t>UN0447</t>
  </si>
  <si>
    <t>5-Mercaptotetrazol-1-acetic acid</t>
  </si>
  <si>
    <t>UN0448</t>
  </si>
  <si>
    <t>Torpedoes, liquid fueled, with or without bursting charge</t>
  </si>
  <si>
    <t>UN0449</t>
  </si>
  <si>
    <t>Torpedoes, liquid fueled, with inert head</t>
  </si>
  <si>
    <t>UN0450</t>
  </si>
  <si>
    <t>UN0451</t>
  </si>
  <si>
    <t>UN0452</t>
  </si>
  <si>
    <t>UN0453</t>
  </si>
  <si>
    <t>UN0454</t>
  </si>
  <si>
    <t>UN0455</t>
  </si>
  <si>
    <t>UN0456</t>
  </si>
  <si>
    <t>Charges, bursting, plastics bonded</t>
  </si>
  <si>
    <t>UN0457</t>
  </si>
  <si>
    <t>UN0458</t>
  </si>
  <si>
    <t>UN0459</t>
  </si>
  <si>
    <t>UN0460</t>
  </si>
  <si>
    <t>Components, explosive train, N.O.S.</t>
  </si>
  <si>
    <t>UN0461</t>
  </si>
  <si>
    <t>UN0462</t>
  </si>
  <si>
    <t>UN0463</t>
  </si>
  <si>
    <t>UN0464</t>
  </si>
  <si>
    <t>UN0465</t>
  </si>
  <si>
    <t>UN0466</t>
  </si>
  <si>
    <t>UN0467</t>
  </si>
  <si>
    <t>UN0468</t>
  </si>
  <si>
    <t>UN0469</t>
  </si>
  <si>
    <t>UN0470</t>
  </si>
  <si>
    <t>UN0471</t>
  </si>
  <si>
    <t>UN0472</t>
  </si>
  <si>
    <t>UN0473</t>
  </si>
  <si>
    <t>UN0474</t>
  </si>
  <si>
    <t>UN0475</t>
  </si>
  <si>
    <t>UN0476</t>
  </si>
  <si>
    <t>UN0477</t>
  </si>
  <si>
    <t>UN0478</t>
  </si>
  <si>
    <t>UN0479</t>
  </si>
  <si>
    <t>UN0480</t>
  </si>
  <si>
    <t>UN0481</t>
  </si>
  <si>
    <t>Substances, explosive, very insensitive (Substances, EVI), N</t>
  </si>
  <si>
    <t>UN0482</t>
  </si>
  <si>
    <t>Cyclotrimethylenetrinitramine (Cyclonite; Hexogen; RDX), des</t>
  </si>
  <si>
    <t>UN0483</t>
  </si>
  <si>
    <t>Cyclotetramethylenetetranitramine (Octogen; HMX), desensitiz</t>
  </si>
  <si>
    <t>UN0484</t>
  </si>
  <si>
    <t>UN0485</t>
  </si>
  <si>
    <t>Articles, explosive, extremely insensitive (Articles, EEI)</t>
  </si>
  <si>
    <t>UN0486</t>
  </si>
  <si>
    <t>UN0487</t>
  </si>
  <si>
    <t>UN0488</t>
  </si>
  <si>
    <t>Dinitroglycoluril (Dingu)</t>
  </si>
  <si>
    <t>UN0489</t>
  </si>
  <si>
    <t>Nitrotriazolone (NTO)</t>
  </si>
  <si>
    <t>UN0490</t>
  </si>
  <si>
    <t>UN0491</t>
  </si>
  <si>
    <t>UN0492</t>
  </si>
  <si>
    <t>UN0493</t>
  </si>
  <si>
    <t>Jet, perforating guns, charged, oil well, without detonator</t>
  </si>
  <si>
    <t>UN0494</t>
  </si>
  <si>
    <t>Propellant, liquid</t>
  </si>
  <si>
    <t>UN0495</t>
  </si>
  <si>
    <t>Octonal</t>
  </si>
  <si>
    <t>UN0496</t>
  </si>
  <si>
    <t>UN0497</t>
  </si>
  <si>
    <t>Propellant, solid</t>
  </si>
  <si>
    <t>UN0498</t>
  </si>
  <si>
    <t>UN0499</t>
  </si>
  <si>
    <t>Detonator assemblies, non-electric, for blasting</t>
  </si>
  <si>
    <t>UN0500</t>
  </si>
  <si>
    <t>UN0501</t>
  </si>
  <si>
    <t>Rockets with inert head</t>
  </si>
  <si>
    <t>UN0502</t>
  </si>
  <si>
    <t>Air bag inflators, or air bag modules, or seat-belt pretensi</t>
  </si>
  <si>
    <t>UN0503</t>
  </si>
  <si>
    <t>1H-Tetrazole</t>
  </si>
  <si>
    <t>UN0504</t>
  </si>
  <si>
    <t>UN0505</t>
  </si>
  <si>
    <t>UN0506</t>
  </si>
  <si>
    <t>UN0507</t>
  </si>
  <si>
    <t>1-Hydroxybenzotriazole, anhydrous, dry or wetted with less t</t>
  </si>
  <si>
    <t>UN0508</t>
  </si>
  <si>
    <t>UN0509</t>
  </si>
  <si>
    <t>Acetylene, dissolved</t>
  </si>
  <si>
    <t>UN1001</t>
  </si>
  <si>
    <t>Air, compressed</t>
  </si>
  <si>
    <t>UN1002</t>
  </si>
  <si>
    <t>Air, refrigerated liquid, (cryogenic liquid) or Air, refrige</t>
  </si>
  <si>
    <t>UN1003</t>
  </si>
  <si>
    <t>Ammonia, anhydrous</t>
  </si>
  <si>
    <t>UN1005</t>
  </si>
  <si>
    <t>Argon, compressed</t>
  </si>
  <si>
    <t>UN1006</t>
  </si>
  <si>
    <t>Boron trifluoride, compressed</t>
  </si>
  <si>
    <t>UN1008</t>
  </si>
  <si>
    <t>Bromotrifluoromethane or Refrigerant gas, R 13B1</t>
  </si>
  <si>
    <t>UN1009</t>
  </si>
  <si>
    <t>Butadienes, inhibited</t>
  </si>
  <si>
    <t>UN1010</t>
  </si>
  <si>
    <t>Butane see also Petroleum gases, liquefied</t>
  </si>
  <si>
    <t>UN1011</t>
  </si>
  <si>
    <t>Butylene see also Petroleum gases, liquefied</t>
  </si>
  <si>
    <t>UN1012</t>
  </si>
  <si>
    <t>Carbon dioxide</t>
  </si>
  <si>
    <t>UN1013</t>
  </si>
  <si>
    <t>Carbon dioxide and oxygen mixtures, compressed</t>
  </si>
  <si>
    <t>UN1014</t>
  </si>
  <si>
    <t>Carbon dioxide and nitrous oxide mixtures</t>
  </si>
  <si>
    <t>UN1015</t>
  </si>
  <si>
    <t>Carbon monoxide, compressed</t>
  </si>
  <si>
    <t>UN1016</t>
  </si>
  <si>
    <t>Chlorine</t>
  </si>
  <si>
    <t>UN1017</t>
  </si>
  <si>
    <t>Chlorodifluoromethane or Refrigerant gas R 22</t>
  </si>
  <si>
    <t>UN1018</t>
  </si>
  <si>
    <t>Chloropentafluoroethane or Refrigerant gas R 115</t>
  </si>
  <si>
    <t>UN1020</t>
  </si>
  <si>
    <t>1-Chloro-1,2,2,2-tetrafluoroethane or Refrigerant gas R 124</t>
  </si>
  <si>
    <t>UN1021</t>
  </si>
  <si>
    <t>Chlorotrifluoromethane or Refrigerant gas R 13</t>
  </si>
  <si>
    <t>UN1022</t>
  </si>
  <si>
    <t>Coal gas, compressed</t>
  </si>
  <si>
    <t>UN1023</t>
  </si>
  <si>
    <t>Cyanogen</t>
  </si>
  <si>
    <t>UN1026</t>
  </si>
  <si>
    <t>Cyclopropane</t>
  </si>
  <si>
    <t>UN1027</t>
  </si>
  <si>
    <t>Dichlorodifluoromethane or Refrigerant gas R 12</t>
  </si>
  <si>
    <t>UN1028</t>
  </si>
  <si>
    <t>Dichlorofluoromethane or Refrigerant gas R 21</t>
  </si>
  <si>
    <t>UN1029</t>
  </si>
  <si>
    <t>1,1-Difluoroethane or Refrigerant gas R 152a</t>
  </si>
  <si>
    <t>UN1030</t>
  </si>
  <si>
    <t>Dimethylamine, anhydrous</t>
  </si>
  <si>
    <t>UN1032</t>
  </si>
  <si>
    <t>Dimethyl ether</t>
  </si>
  <si>
    <t>UN1033</t>
  </si>
  <si>
    <t>Ethane</t>
  </si>
  <si>
    <t>UN1035</t>
  </si>
  <si>
    <t>Ethylamine</t>
  </si>
  <si>
    <t>UN1036</t>
  </si>
  <si>
    <t>Ethyl chloride</t>
  </si>
  <si>
    <t>UN1037</t>
  </si>
  <si>
    <t>Ethylene, refrigerated liquid (cryogenic liquid)</t>
  </si>
  <si>
    <t>UN1038</t>
  </si>
  <si>
    <t>Ethyl methyl ether</t>
  </si>
  <si>
    <t>UN1039</t>
  </si>
  <si>
    <t>Ethylene oxide or Ethylene oxide with nitrogen up to a total</t>
  </si>
  <si>
    <t>UN1040</t>
  </si>
  <si>
    <t>Ethylene oxide and carbon dioxide mixtures with more than 9</t>
  </si>
  <si>
    <t>UN1041</t>
  </si>
  <si>
    <t>Fertilizer ammoniating solution with free ammonia</t>
  </si>
  <si>
    <t>UN1043</t>
  </si>
  <si>
    <t>Fire extinguishers containing compressed or liquefied gas</t>
  </si>
  <si>
    <t>UN1044</t>
  </si>
  <si>
    <t>Fluorine, compressed</t>
  </si>
  <si>
    <t>UN1045</t>
  </si>
  <si>
    <t>Helium, compressed</t>
  </si>
  <si>
    <t>UN1046</t>
  </si>
  <si>
    <t>Hydrogen bromide, anhydrous</t>
  </si>
  <si>
    <t>UN1048</t>
  </si>
  <si>
    <t>Hydrogen, compressed</t>
  </si>
  <si>
    <t>UN1049</t>
  </si>
  <si>
    <t>Hydrogen chloride, anhydrous</t>
  </si>
  <si>
    <t>UN1050</t>
  </si>
  <si>
    <t>Hydrogen cyanide, stabilized with less than 3 percent water</t>
  </si>
  <si>
    <t>UN1051</t>
  </si>
  <si>
    <t>Hydrogen fluoride, anhydrous</t>
  </si>
  <si>
    <t>UN1052</t>
  </si>
  <si>
    <t>Hydrogen sulfide</t>
  </si>
  <si>
    <t>UN1053</t>
  </si>
  <si>
    <t>Isobutylene see also Petroleum gases, liquefied</t>
  </si>
  <si>
    <t>UN1055</t>
  </si>
  <si>
    <t>Krypton, compressed</t>
  </si>
  <si>
    <t>UN1056</t>
  </si>
  <si>
    <t>Lighters or Lighter refills cigarettes, containing flammable</t>
  </si>
  <si>
    <t>UN1057</t>
  </si>
  <si>
    <t>Liquified gases, nonflammable charged with nitrogen, carbon</t>
  </si>
  <si>
    <t>UN1058</t>
  </si>
  <si>
    <t>Methyl acetylene and propadiene mixtures, stabilized</t>
  </si>
  <si>
    <t>UN1060</t>
  </si>
  <si>
    <t>Methylamine, anhydrous</t>
  </si>
  <si>
    <t>UN1061</t>
  </si>
  <si>
    <t>Methyl bromide</t>
  </si>
  <si>
    <t>UN1062</t>
  </si>
  <si>
    <t>Methyl chloride, or Refrigerant gas R 40</t>
  </si>
  <si>
    <t>UN1063</t>
  </si>
  <si>
    <t>Methyl mercaptan</t>
  </si>
  <si>
    <t>UN1064</t>
  </si>
  <si>
    <t>Neon, compressed</t>
  </si>
  <si>
    <t>UN1065</t>
  </si>
  <si>
    <t>Nitrogen, compressed</t>
  </si>
  <si>
    <t>UN1066</t>
  </si>
  <si>
    <t>Dinitrogen tetroxide</t>
  </si>
  <si>
    <t>UN1067</t>
  </si>
  <si>
    <t>Nitrosyl chloride</t>
  </si>
  <si>
    <t>UN1069</t>
  </si>
  <si>
    <t>Nitrous oxide</t>
  </si>
  <si>
    <t>UN1070</t>
  </si>
  <si>
    <t>Oil gas, compressed</t>
  </si>
  <si>
    <t>UN1071</t>
  </si>
  <si>
    <t>Oxygen, compressed</t>
  </si>
  <si>
    <t>UN1072</t>
  </si>
  <si>
    <t>Oxygen, refrigerated liquid (cryogenic liquid)</t>
  </si>
  <si>
    <t>UN1073</t>
  </si>
  <si>
    <t>Petroleum gases, liquefied or Liquefied petroleum gas</t>
  </si>
  <si>
    <t>UN1075</t>
  </si>
  <si>
    <t>Phosgene</t>
  </si>
  <si>
    <t>UN1076</t>
  </si>
  <si>
    <t>Propylene see also Petroleum gases, liquefied</t>
  </si>
  <si>
    <t>UN1077</t>
  </si>
  <si>
    <t>Refrigerant gases, n.o.s.</t>
  </si>
  <si>
    <t>UN1078</t>
  </si>
  <si>
    <t>Sulfur dioxide</t>
  </si>
  <si>
    <t>UN1079</t>
  </si>
  <si>
    <t>Sulfur hexafluoride</t>
  </si>
  <si>
    <t>UN1080</t>
  </si>
  <si>
    <t>Tetrafluoroethylene, inhibited</t>
  </si>
  <si>
    <t>UN1081</t>
  </si>
  <si>
    <t>Trifluorochloroethylene, inhibited</t>
  </si>
  <si>
    <t>UN1082</t>
  </si>
  <si>
    <t>Trimethylamine, anhydrous</t>
  </si>
  <si>
    <t>UN1083</t>
  </si>
  <si>
    <t>Vinyl bromide, inhibited</t>
  </si>
  <si>
    <t>UN1085</t>
  </si>
  <si>
    <t>Vinyl chloride, inhibited or Vinyl chloride, stabilized</t>
  </si>
  <si>
    <t>UN1086</t>
  </si>
  <si>
    <t>Vinyl methyl ether, inhibited</t>
  </si>
  <si>
    <t>UN1087</t>
  </si>
  <si>
    <t>UN1088</t>
  </si>
  <si>
    <t>Acetaldehyde</t>
  </si>
  <si>
    <t>UN1089</t>
  </si>
  <si>
    <t>Acetone</t>
  </si>
  <si>
    <t>UN1090</t>
  </si>
  <si>
    <t>Acetone oils</t>
  </si>
  <si>
    <t>UN1091</t>
  </si>
  <si>
    <t>Acrolein, inhibited</t>
  </si>
  <si>
    <t>UN1092</t>
  </si>
  <si>
    <t>Acrylonitrile, inhibited</t>
  </si>
  <si>
    <t>UN1093</t>
  </si>
  <si>
    <t>Allyl alcohol</t>
  </si>
  <si>
    <t>UN1098</t>
  </si>
  <si>
    <t>Allyl bromide</t>
  </si>
  <si>
    <t>UN1099</t>
  </si>
  <si>
    <t>Allyl chloride</t>
  </si>
  <si>
    <t>UN1100</t>
  </si>
  <si>
    <t>Amyl acetates</t>
  </si>
  <si>
    <t>UN1104</t>
  </si>
  <si>
    <t>Pentanols</t>
  </si>
  <si>
    <t>UN1105</t>
  </si>
  <si>
    <t>Amylamines</t>
  </si>
  <si>
    <t>UN1106</t>
  </si>
  <si>
    <t>Amyl chlorides</t>
  </si>
  <si>
    <t>UN1107</t>
  </si>
  <si>
    <t>1-Pentene (n-amylene)</t>
  </si>
  <si>
    <t>UN1108</t>
  </si>
  <si>
    <t>Amyl formates</t>
  </si>
  <si>
    <t>UN1109</t>
  </si>
  <si>
    <t>n-Amyl methyl ketone</t>
  </si>
  <si>
    <t>UN1110</t>
  </si>
  <si>
    <t>Amyl mercaptans</t>
  </si>
  <si>
    <t>UN1111</t>
  </si>
  <si>
    <t>Amyl nitrate</t>
  </si>
  <si>
    <t>UN1112</t>
  </si>
  <si>
    <t>Amyl nitrites</t>
  </si>
  <si>
    <t>UN1113</t>
  </si>
  <si>
    <t>Benzene</t>
  </si>
  <si>
    <t>UN1114</t>
  </si>
  <si>
    <t>Butanols</t>
  </si>
  <si>
    <t>UN1120</t>
  </si>
  <si>
    <t>Butyl acetates</t>
  </si>
  <si>
    <t>UN1123</t>
  </si>
  <si>
    <t>n-Butylamine</t>
  </si>
  <si>
    <t>UN1125</t>
  </si>
  <si>
    <t>1-Bromobutane</t>
  </si>
  <si>
    <t>UN1126</t>
  </si>
  <si>
    <t>Chlorobutanes</t>
  </si>
  <si>
    <t>UN1127</t>
  </si>
  <si>
    <t>n-Butyl formate</t>
  </si>
  <si>
    <t>UN1128</t>
  </si>
  <si>
    <t>Butyraldehyde</t>
  </si>
  <si>
    <t>UN1129</t>
  </si>
  <si>
    <t>Camphor oil</t>
  </si>
  <si>
    <t>UN1130</t>
  </si>
  <si>
    <t>Carbon disulfide</t>
  </si>
  <si>
    <t>UN1131</t>
  </si>
  <si>
    <t>Adhesives, containing a flammable liquid</t>
  </si>
  <si>
    <t>UN1133</t>
  </si>
  <si>
    <t>Chlorobenzene</t>
  </si>
  <si>
    <t>UN1134</t>
  </si>
  <si>
    <t>Ethylene chlorohydrin</t>
  </si>
  <si>
    <t>UN1135</t>
  </si>
  <si>
    <t>Coal tar distillates, flammable</t>
  </si>
  <si>
    <t>UN1136</t>
  </si>
  <si>
    <t>Coating solution (includes surface treatments or coatings us</t>
  </si>
  <si>
    <t>UN1139</t>
  </si>
  <si>
    <t>Crotonaldehyde, stabilized</t>
  </si>
  <si>
    <t>UN1143</t>
  </si>
  <si>
    <t>Crotonylene</t>
  </si>
  <si>
    <t>UN1144</t>
  </si>
  <si>
    <t>Cyclohexane</t>
  </si>
  <si>
    <t>UN1145</t>
  </si>
  <si>
    <t>Cyclopentane</t>
  </si>
  <si>
    <t>UN1146</t>
  </si>
  <si>
    <t>Decahydronaphthalene</t>
  </si>
  <si>
    <t>UN1147</t>
  </si>
  <si>
    <t>Diacetone alcohol</t>
  </si>
  <si>
    <t>UN1148</t>
  </si>
  <si>
    <t>Dibutyl ethers</t>
  </si>
  <si>
    <t>UN1149</t>
  </si>
  <si>
    <t>1,2-Dichloroethylene</t>
  </si>
  <si>
    <t>UN1150</t>
  </si>
  <si>
    <t>Dichloropentanes</t>
  </si>
  <si>
    <t>UN1152</t>
  </si>
  <si>
    <t>Ethylene glycol diethyl ether</t>
  </si>
  <si>
    <t>UN1153</t>
  </si>
  <si>
    <t>Diethylamine</t>
  </si>
  <si>
    <t>UN1154</t>
  </si>
  <si>
    <t>Diethyl ether or Ethyl ether</t>
  </si>
  <si>
    <t>UN1155</t>
  </si>
  <si>
    <t>Diethyl ketone</t>
  </si>
  <si>
    <t>UN1156</t>
  </si>
  <si>
    <t>Diisobutyl ketone</t>
  </si>
  <si>
    <t>UN1157</t>
  </si>
  <si>
    <t>Diisopropylamine</t>
  </si>
  <si>
    <t>UN1158</t>
  </si>
  <si>
    <t>Diisopropyl ether</t>
  </si>
  <si>
    <t>UN1159</t>
  </si>
  <si>
    <t>Dimethylamine solution</t>
  </si>
  <si>
    <t>UN1160</t>
  </si>
  <si>
    <t>Dimethyl carbonate</t>
  </si>
  <si>
    <t>UN1161</t>
  </si>
  <si>
    <t>Dimethyldichlorosilane</t>
  </si>
  <si>
    <t>UN1162</t>
  </si>
  <si>
    <t>Dimethylhydrazine, unsymmetrical</t>
  </si>
  <si>
    <t>UN1163</t>
  </si>
  <si>
    <t>Dimethyl sulfide</t>
  </si>
  <si>
    <t>UN1164</t>
  </si>
  <si>
    <t>Dioxane</t>
  </si>
  <si>
    <t>UN1165</t>
  </si>
  <si>
    <t>Dioxolane</t>
  </si>
  <si>
    <t>UN1166</t>
  </si>
  <si>
    <t>Divinyl ether, inhibited</t>
  </si>
  <si>
    <t>UN1167</t>
  </si>
  <si>
    <t>Extracts, aromatic, liquid</t>
  </si>
  <si>
    <t>UN1169</t>
  </si>
  <si>
    <t>Ethanol (Ethyl alcohol) or Ethanol solution (Ethyl alcohol s</t>
  </si>
  <si>
    <t>UN1170</t>
  </si>
  <si>
    <t>Ethylene glycol monoethyl ether</t>
  </si>
  <si>
    <t>UN1171</t>
  </si>
  <si>
    <t>Ethylene glycol monoethyl ether acetate</t>
  </si>
  <si>
    <t>UN1172</t>
  </si>
  <si>
    <t>Ethyl acetate</t>
  </si>
  <si>
    <t>UN1173</t>
  </si>
  <si>
    <t>Ethylbenzene</t>
  </si>
  <si>
    <t>UN1175</t>
  </si>
  <si>
    <t>Ethyl borate</t>
  </si>
  <si>
    <t>UN1176</t>
  </si>
  <si>
    <t>2-Ethylbutyl acetate</t>
  </si>
  <si>
    <t>UN1177</t>
  </si>
  <si>
    <t>2-Ethylbutyraldehyde</t>
  </si>
  <si>
    <t>UN1178</t>
  </si>
  <si>
    <t>Ethyl butyl ether</t>
  </si>
  <si>
    <t>UN1179</t>
  </si>
  <si>
    <t>Ethyl butyrate</t>
  </si>
  <si>
    <t>UN1180</t>
  </si>
  <si>
    <t>Ethyl chloroacetate</t>
  </si>
  <si>
    <t>UN1181</t>
  </si>
  <si>
    <t>Ethyl chloroformate</t>
  </si>
  <si>
    <t>UN1182</t>
  </si>
  <si>
    <t>Ethyldichlorosilane</t>
  </si>
  <si>
    <t>UN1183</t>
  </si>
  <si>
    <t>Ethylene dichloride</t>
  </si>
  <si>
    <t>UN1184</t>
  </si>
  <si>
    <t>Ethyleneimine, inhibited</t>
  </si>
  <si>
    <t>UN1185</t>
  </si>
  <si>
    <t>Ethylene glycol monomethyl ether</t>
  </si>
  <si>
    <t>UN1188</t>
  </si>
  <si>
    <t>Ethylene glycol monomethyl ether acetate</t>
  </si>
  <si>
    <t>UN1189</t>
  </si>
  <si>
    <t>Ethyl formate</t>
  </si>
  <si>
    <t>UN1190</t>
  </si>
  <si>
    <t>Octyl aldehydes</t>
  </si>
  <si>
    <t>UN1191</t>
  </si>
  <si>
    <t>Ethyl lactate</t>
  </si>
  <si>
    <t>UN1192</t>
  </si>
  <si>
    <t>Ethyl methyl ketone or Methyl ethyl ketone</t>
  </si>
  <si>
    <t>UN1193</t>
  </si>
  <si>
    <t>Ethyl nitrate solutions</t>
  </si>
  <si>
    <t>UN1194</t>
  </si>
  <si>
    <t>Ethyl propionate</t>
  </si>
  <si>
    <t>UN1195</t>
  </si>
  <si>
    <t>Ethyltrichlorosilane</t>
  </si>
  <si>
    <t>UN1196</t>
  </si>
  <si>
    <t>Extracts, flavoring, liquid</t>
  </si>
  <si>
    <t>UN1197</t>
  </si>
  <si>
    <t>Formaldehyde, solutions, flammable</t>
  </si>
  <si>
    <t>UN1198</t>
  </si>
  <si>
    <t>Furaldehydes</t>
  </si>
  <si>
    <t>UN1199</t>
  </si>
  <si>
    <t>Fusel oil</t>
  </si>
  <si>
    <t>UN1201</t>
  </si>
  <si>
    <t>Gas oil or diesel fuel or heating oil, light</t>
  </si>
  <si>
    <t>UN1202</t>
  </si>
  <si>
    <t>Gasoline or petrol or motor spirit</t>
  </si>
  <si>
    <t>UN1203</t>
  </si>
  <si>
    <t>Nitroglycerin, solution in alcohol, with not more than 1 per</t>
  </si>
  <si>
    <t>UN1204</t>
  </si>
  <si>
    <t>Heptanes</t>
  </si>
  <si>
    <t>UN1206</t>
  </si>
  <si>
    <t>Hexaldehyde</t>
  </si>
  <si>
    <t>UN1207</t>
  </si>
  <si>
    <t>Hexanes</t>
  </si>
  <si>
    <t>UN1208</t>
  </si>
  <si>
    <t>Printing ink, flammable</t>
  </si>
  <si>
    <t>UN1210</t>
  </si>
  <si>
    <t>Isobutanol or isobutyl alcohol</t>
  </si>
  <si>
    <t>UN1212</t>
  </si>
  <si>
    <t>Isobutyl acetate</t>
  </si>
  <si>
    <t>UN1213</t>
  </si>
  <si>
    <t>Isobutylamine</t>
  </si>
  <si>
    <t>UN1214</t>
  </si>
  <si>
    <t>Isooctenes</t>
  </si>
  <si>
    <t>UN1216</t>
  </si>
  <si>
    <t>Isoprene, inhibited</t>
  </si>
  <si>
    <t>UN1218</t>
  </si>
  <si>
    <t>Isopropanol or isopropyl alcohol</t>
  </si>
  <si>
    <t>UN1219</t>
  </si>
  <si>
    <t>Isopropyl acetate</t>
  </si>
  <si>
    <t>UN1220</t>
  </si>
  <si>
    <t>Isopropylamine</t>
  </si>
  <si>
    <t>UN1221</t>
  </si>
  <si>
    <t>Isopropyl nitrate</t>
  </si>
  <si>
    <t>UN1222</t>
  </si>
  <si>
    <t>Kerosene</t>
  </si>
  <si>
    <t>UN1223</t>
  </si>
  <si>
    <t>Ketones, liquid, n.o.s.</t>
  </si>
  <si>
    <t>UN1224</t>
  </si>
  <si>
    <t>Mercaptans, liquid, flammable, toxic, n.o.s. or mercaptan mi</t>
  </si>
  <si>
    <t>UN1228</t>
  </si>
  <si>
    <t>Mesityl oxide</t>
  </si>
  <si>
    <t>UN1229</t>
  </si>
  <si>
    <t>Methanol</t>
  </si>
  <si>
    <t>UN1230</t>
  </si>
  <si>
    <t>Methyl acetate</t>
  </si>
  <si>
    <t>UN1231</t>
  </si>
  <si>
    <t>Methylamyl acetate</t>
  </si>
  <si>
    <t>UN1233</t>
  </si>
  <si>
    <t>Methylal</t>
  </si>
  <si>
    <t>UN1234</t>
  </si>
  <si>
    <t>Methylamine, aqueous solution</t>
  </si>
  <si>
    <t>UN1235</t>
  </si>
  <si>
    <t>Methyl butyrate</t>
  </si>
  <si>
    <t>UN1237</t>
  </si>
  <si>
    <t>Methyl chloroformate</t>
  </si>
  <si>
    <t>UN1238</t>
  </si>
  <si>
    <t>Methyl chloromethyl ether</t>
  </si>
  <si>
    <t>UN1239</t>
  </si>
  <si>
    <t>Methyldichlorosilane</t>
  </si>
  <si>
    <t>UN1242</t>
  </si>
  <si>
    <t>Methyl formate</t>
  </si>
  <si>
    <t>UN1243</t>
  </si>
  <si>
    <t>Methylhydrazine</t>
  </si>
  <si>
    <t>UN1244</t>
  </si>
  <si>
    <t>Methyl isobutyl ketone</t>
  </si>
  <si>
    <t>UN1245</t>
  </si>
  <si>
    <t>Methyl isopropenyl ketone, inhibited</t>
  </si>
  <si>
    <t>UN1246</t>
  </si>
  <si>
    <t>Methyl methacrylate monomer, inhibited</t>
  </si>
  <si>
    <t>UN1247</t>
  </si>
  <si>
    <t>Methyl propionate</t>
  </si>
  <si>
    <t>UN1248</t>
  </si>
  <si>
    <t>Methyl propyl ketone</t>
  </si>
  <si>
    <t>UN1249</t>
  </si>
  <si>
    <t>Methyltrichlorosilane</t>
  </si>
  <si>
    <t>UN1250</t>
  </si>
  <si>
    <t>Methyl vinyl ketone, stabilized</t>
  </si>
  <si>
    <t>UN1251</t>
  </si>
  <si>
    <t>Nickel carbonyl</t>
  </si>
  <si>
    <t>UN1259</t>
  </si>
  <si>
    <t>Nitromethane</t>
  </si>
  <si>
    <t>UN1261</t>
  </si>
  <si>
    <t>Octanes</t>
  </si>
  <si>
    <t>UN1262</t>
  </si>
  <si>
    <t>Paint-related materials including paint, lacquer, enamel, st</t>
  </si>
  <si>
    <t>UN1263</t>
  </si>
  <si>
    <t>Paraldehyde</t>
  </si>
  <si>
    <t>UN1264</t>
  </si>
  <si>
    <t>Pentanes</t>
  </si>
  <si>
    <t>UN1265</t>
  </si>
  <si>
    <t>Perfumery products with flammable solvents</t>
  </si>
  <si>
    <t>UN1266</t>
  </si>
  <si>
    <t>Petroleum crude oil</t>
  </si>
  <si>
    <t>UN1267</t>
  </si>
  <si>
    <t>Petroleum distillates, n.o.s. or petroleum products, n.o.s.</t>
  </si>
  <si>
    <t>UN1268</t>
  </si>
  <si>
    <t>(Formerly) petroleum fuel, generally used in Australia where</t>
  </si>
  <si>
    <t>UN1270</t>
  </si>
  <si>
    <t>(Formerly) petroleum spirit</t>
  </si>
  <si>
    <t>UN1271</t>
  </si>
  <si>
    <t>Pine oil</t>
  </si>
  <si>
    <t>UN1272</t>
  </si>
  <si>
    <t>n-Propanol or propyl alcohol, normal</t>
  </si>
  <si>
    <t>UN1274</t>
  </si>
  <si>
    <t>Propionaldehyde</t>
  </si>
  <si>
    <t>UN1275</t>
  </si>
  <si>
    <t>n-Propyl acetate</t>
  </si>
  <si>
    <t>UN1276</t>
  </si>
  <si>
    <t>Propylamine</t>
  </si>
  <si>
    <t>UN1277</t>
  </si>
  <si>
    <t>Propyl chloride</t>
  </si>
  <si>
    <t>UN1278</t>
  </si>
  <si>
    <t>1,2-Dichloropropane</t>
  </si>
  <si>
    <t>UN1279</t>
  </si>
  <si>
    <t>Propylene oxide</t>
  </si>
  <si>
    <t>UN1280</t>
  </si>
  <si>
    <t>Propyl formates</t>
  </si>
  <si>
    <t>UN1281</t>
  </si>
  <si>
    <t>Pyridine</t>
  </si>
  <si>
    <t>UN1282</t>
  </si>
  <si>
    <t>Rosin oil</t>
  </si>
  <si>
    <t>UN1286</t>
  </si>
  <si>
    <t>Rubber solution</t>
  </si>
  <si>
    <t>UN1287</t>
  </si>
  <si>
    <t>Shale oil</t>
  </si>
  <si>
    <t>UN1288</t>
  </si>
  <si>
    <t>Sodium methylate solutions in alcohol</t>
  </si>
  <si>
    <t>UN1289</t>
  </si>
  <si>
    <t>Tetraethyl silicate</t>
  </si>
  <si>
    <t>UN1292</t>
  </si>
  <si>
    <t>Tinctures, medicinal</t>
  </si>
  <si>
    <t>UN1293</t>
  </si>
  <si>
    <t>Toluene</t>
  </si>
  <si>
    <t>UN1294</t>
  </si>
  <si>
    <t>Trichlorosilane</t>
  </si>
  <si>
    <t>UN1295</t>
  </si>
  <si>
    <t>Triethylamine</t>
  </si>
  <si>
    <t>UN1296</t>
  </si>
  <si>
    <t>Trimethylamine, aqueous solutions with not more than 50 perc</t>
  </si>
  <si>
    <t>UN1297</t>
  </si>
  <si>
    <t>Trimethylchlorosilane</t>
  </si>
  <si>
    <t>UN1298</t>
  </si>
  <si>
    <t>Turpentine</t>
  </si>
  <si>
    <t>UN1299</t>
  </si>
  <si>
    <t>Turpentine substitute or mineral turpentine (Australia)</t>
  </si>
  <si>
    <t>UN1300</t>
  </si>
  <si>
    <t>Vinyl acetate, inhibited</t>
  </si>
  <si>
    <t>UN1301</t>
  </si>
  <si>
    <t>Vinyl ethyl ether, inhibited</t>
  </si>
  <si>
    <t>UN1302</t>
  </si>
  <si>
    <t>Vinylidene chloride, inhibited</t>
  </si>
  <si>
    <t>UN1303</t>
  </si>
  <si>
    <t>Vinyl isobutyl ether, inhibited</t>
  </si>
  <si>
    <t>UN1304</t>
  </si>
  <si>
    <t>Vinyltrichlorosilane, inhibited</t>
  </si>
  <si>
    <t>UN1305</t>
  </si>
  <si>
    <t>Wood preservatives, liquid</t>
  </si>
  <si>
    <t>UN1306</t>
  </si>
  <si>
    <t>Xylenes</t>
  </si>
  <si>
    <t>UN1307</t>
  </si>
  <si>
    <t>Zirconium suspended in a liquid</t>
  </si>
  <si>
    <t>UN1308</t>
  </si>
  <si>
    <t>Aluminium powder, coated</t>
  </si>
  <si>
    <t>UN1309</t>
  </si>
  <si>
    <t>Ammonium picrate, wetted with not less than 10 percent water</t>
  </si>
  <si>
    <t>UN1310</t>
  </si>
  <si>
    <t>Borneol</t>
  </si>
  <si>
    <t>UN1312</t>
  </si>
  <si>
    <t>Calcium resinate</t>
  </si>
  <si>
    <t>UN1313</t>
  </si>
  <si>
    <t>Calcium resinate, fused</t>
  </si>
  <si>
    <t>UN1314</t>
  </si>
  <si>
    <t>Cobalt resinate, precipitated</t>
  </si>
  <si>
    <t>UN1318</t>
  </si>
  <si>
    <t>Dinitrophenol, wetted with not less than 15 percent water, b</t>
  </si>
  <si>
    <t>UN1320</t>
  </si>
  <si>
    <t>Dinitrophenolates, wetted with not less than 15 percent wate</t>
  </si>
  <si>
    <t>UN1321</t>
  </si>
  <si>
    <t>Dinitroresorcinol, wetted with not less than 15 percent wate</t>
  </si>
  <si>
    <t>UN1322</t>
  </si>
  <si>
    <t>Ferrocerium</t>
  </si>
  <si>
    <t>UN1323</t>
  </si>
  <si>
    <t>Films, nitrocellulose base, gelatine coated (except scrap)</t>
  </si>
  <si>
    <t>UN1324</t>
  </si>
  <si>
    <t>Flammable solids, organic, n.o.s.</t>
  </si>
  <si>
    <t>UN1325</t>
  </si>
  <si>
    <t>Hafnium powder, wetted with not less than 25% water (a visib</t>
  </si>
  <si>
    <t>UN1326</t>
  </si>
  <si>
    <t>Hay, Straw or Bhusa, wet, damp or contaminated with oil</t>
  </si>
  <si>
    <t>UN1327</t>
  </si>
  <si>
    <t>Hexamethylenetetramine</t>
  </si>
  <si>
    <t>UN1328</t>
  </si>
  <si>
    <t>Manganese resinate</t>
  </si>
  <si>
    <t>UN1330</t>
  </si>
  <si>
    <t>Matches, strike anywhere</t>
  </si>
  <si>
    <t>UN1331</t>
  </si>
  <si>
    <t>Metaldehyde</t>
  </si>
  <si>
    <t>UN1332</t>
  </si>
  <si>
    <t>Cerium, slabs, ingots, or rods</t>
  </si>
  <si>
    <t>UN1333</t>
  </si>
  <si>
    <t>Naphthalene, crude or Naphthalene, refined</t>
  </si>
  <si>
    <t>UN1334</t>
  </si>
  <si>
    <t>Nitroguanidine, wetted or Picrite, wetted with not less than</t>
  </si>
  <si>
    <t>UN1336</t>
  </si>
  <si>
    <t>Nitrostarch, wetted with not less than 20 percent water, by</t>
  </si>
  <si>
    <t>UN1337</t>
  </si>
  <si>
    <t>Phosphorus, amorphous</t>
  </si>
  <si>
    <t>UN1338</t>
  </si>
  <si>
    <t>Phosphorus heptasulfide, free from yellow or white phosphoru</t>
  </si>
  <si>
    <t>UN1339</t>
  </si>
  <si>
    <t>Phosphorus pentasulfide, free from yellow or white phosphoru</t>
  </si>
  <si>
    <t>UN1340</t>
  </si>
  <si>
    <t>Phosphorus sesquisulfide, free from yellow or white phosphor</t>
  </si>
  <si>
    <t>UN1341</t>
  </si>
  <si>
    <t>Phosphorus trisulfide, free from yellow or white phosphorus</t>
  </si>
  <si>
    <t>UN1343</t>
  </si>
  <si>
    <t>Trinitrophenol, wetted with not less than 30 percent water,</t>
  </si>
  <si>
    <t>UN1344</t>
  </si>
  <si>
    <t>Rubber scrap or shoddy</t>
  </si>
  <si>
    <t>UN1345</t>
  </si>
  <si>
    <t>Silicon powder, amorphous</t>
  </si>
  <si>
    <t>UN1346</t>
  </si>
  <si>
    <t>Silver picrate, wetted with not less than 30 percent water,</t>
  </si>
  <si>
    <t>UN1347</t>
  </si>
  <si>
    <t>Sodium dinitro-o-cresolate, wetted with not less than 15 per</t>
  </si>
  <si>
    <t>UN1348</t>
  </si>
  <si>
    <t>Sodium picramate, wetted with not less than 20 percent water</t>
  </si>
  <si>
    <t>UN1349</t>
  </si>
  <si>
    <t>Sulfur</t>
  </si>
  <si>
    <t>UN1350</t>
  </si>
  <si>
    <t>Titanium powder, wetted with not less than 25 percent water</t>
  </si>
  <si>
    <t>UN1352</t>
  </si>
  <si>
    <t>Fibers or Fabrics impregnated with weakly nitrated nitrocell</t>
  </si>
  <si>
    <t>UN1353</t>
  </si>
  <si>
    <t>Trinitrobenzene, wetted with not less than 30 percent water,</t>
  </si>
  <si>
    <t>UN1354</t>
  </si>
  <si>
    <t>Trinitrobenzoic acid, wetted with not less than 30 percent w</t>
  </si>
  <si>
    <t>UN1355</t>
  </si>
  <si>
    <t>Trinitrotoluene wetted with not less than 30 percent water,</t>
  </si>
  <si>
    <t>UN1356</t>
  </si>
  <si>
    <t>Urea nitrate, wetted with not less than 20 percent water, by</t>
  </si>
  <si>
    <t>UN1357</t>
  </si>
  <si>
    <t>Zirconium powder, wetted with not less than 25 percent water</t>
  </si>
  <si>
    <t>UN1358</t>
  </si>
  <si>
    <t>Calcium phosphide</t>
  </si>
  <si>
    <t>UN1360</t>
  </si>
  <si>
    <t>Carbon, animal or vegetable origin</t>
  </si>
  <si>
    <t>UN1361</t>
  </si>
  <si>
    <t>Carbon, activated</t>
  </si>
  <si>
    <t>UN1362</t>
  </si>
  <si>
    <t>Copra</t>
  </si>
  <si>
    <t>UN1363</t>
  </si>
  <si>
    <t>Cotton waste, oily</t>
  </si>
  <si>
    <t>UN1364</t>
  </si>
  <si>
    <t>Cotton, wet</t>
  </si>
  <si>
    <t>UN1365</t>
  </si>
  <si>
    <t>Diethylzinc</t>
  </si>
  <si>
    <t>UN1366</t>
  </si>
  <si>
    <t>p-Nitrosodimethylaniline</t>
  </si>
  <si>
    <t>UN1369</t>
  </si>
  <si>
    <t>Dimethylzinc</t>
  </si>
  <si>
    <t>UN1370</t>
  </si>
  <si>
    <t>Fibers or Fabrics, animal or vegetable or Synthetic, n.o.s.</t>
  </si>
  <si>
    <t>UN1373</t>
  </si>
  <si>
    <t>Fish meal, unstabilized or Fish scrap, unstabilized</t>
  </si>
  <si>
    <t>UN1374</t>
  </si>
  <si>
    <t>Iron oxide, spent, or Iron sponge, spent obtained from coal</t>
  </si>
  <si>
    <t>UN1376</t>
  </si>
  <si>
    <t>Metal catalyst, wetted with a visible excess of liquid</t>
  </si>
  <si>
    <t>UN1378</t>
  </si>
  <si>
    <t>Paper, unsaturated oil treated incompletely dried (including</t>
  </si>
  <si>
    <t>UN1379</t>
  </si>
  <si>
    <t>Pentaborane</t>
  </si>
  <si>
    <t>UN1380</t>
  </si>
  <si>
    <t>Phosphorus, white dry or Phosphorus, white, under water or P</t>
  </si>
  <si>
    <t>UN1381</t>
  </si>
  <si>
    <t>Potassium sulfide, anhydrous or Potassium sulfide with less</t>
  </si>
  <si>
    <t>UN1382</t>
  </si>
  <si>
    <t>Pyrophoric metals, n.o.s. or Pyrophoric alloys, n.o.s.</t>
  </si>
  <si>
    <t>UN1383</t>
  </si>
  <si>
    <t>Sodium dithionite or Sodium hydrosulfite</t>
  </si>
  <si>
    <t>UN1384</t>
  </si>
  <si>
    <t>Sodium sulfide, anhydrous or Sodium sulfide with less than 3</t>
  </si>
  <si>
    <t>UN1385</t>
  </si>
  <si>
    <t>Seed cake, containing vegetable oil solvent extractions and</t>
  </si>
  <si>
    <t>UN1386</t>
  </si>
  <si>
    <t>Alkali metal amalgam, liquid or Alkali metal amalgam, solid</t>
  </si>
  <si>
    <t>UN1389</t>
  </si>
  <si>
    <t>Alkali metal amides</t>
  </si>
  <si>
    <t>UN1390</t>
  </si>
  <si>
    <t>Alkali metal dispersions, or Alkaline earth metal dispersion</t>
  </si>
  <si>
    <t>UN1391</t>
  </si>
  <si>
    <t>Alkaline earth metal amalgams</t>
  </si>
  <si>
    <t>UN1392</t>
  </si>
  <si>
    <t>Alkaline earth metal alloys, n.o.s.</t>
  </si>
  <si>
    <t>UN1393</t>
  </si>
  <si>
    <t>Aluminium carbide</t>
  </si>
  <si>
    <t>UN1394</t>
  </si>
  <si>
    <t>Aluminium ferrosilicon powder</t>
  </si>
  <si>
    <t>UN1395</t>
  </si>
  <si>
    <t>Aluminium powder, uncoated</t>
  </si>
  <si>
    <t>UN1396</t>
  </si>
  <si>
    <t>Aluminium phosphide</t>
  </si>
  <si>
    <t>UN1397</t>
  </si>
  <si>
    <t>Aluminium silicon powder, uncoated</t>
  </si>
  <si>
    <t>UN1398</t>
  </si>
  <si>
    <t>Barium</t>
  </si>
  <si>
    <t>UN1400</t>
  </si>
  <si>
    <t>Calcium</t>
  </si>
  <si>
    <t>UN1401</t>
  </si>
  <si>
    <t>Calcium carbide</t>
  </si>
  <si>
    <t>UN1402</t>
  </si>
  <si>
    <t>Calcium cyanamide with more than 0.1 percent of calcium carb</t>
  </si>
  <si>
    <t>UN1403</t>
  </si>
  <si>
    <t>Calcium hydride</t>
  </si>
  <si>
    <t>UN1404</t>
  </si>
  <si>
    <t>Calcium silicide</t>
  </si>
  <si>
    <t>UN1405</t>
  </si>
  <si>
    <t>Caesium or Cesium</t>
  </si>
  <si>
    <t>UN1407</t>
  </si>
  <si>
    <t>Ferrosilicon, with 30 percent or more but less than 90 perce</t>
  </si>
  <si>
    <t>UN1408</t>
  </si>
  <si>
    <t>Metal hydrides, water-reactive, n.o.s.</t>
  </si>
  <si>
    <t>UN1409</t>
  </si>
  <si>
    <t>Lithium aluminium hydride</t>
  </si>
  <si>
    <t>UN1410</t>
  </si>
  <si>
    <t>Lithium aluminium hydride, ethereal</t>
  </si>
  <si>
    <t>UN1411</t>
  </si>
  <si>
    <t>Lithium borohydride</t>
  </si>
  <si>
    <t>UN1413</t>
  </si>
  <si>
    <t>Lithium hydride</t>
  </si>
  <si>
    <t>UN1414</t>
  </si>
  <si>
    <t>Lithium</t>
  </si>
  <si>
    <t>UN1415</t>
  </si>
  <si>
    <t>Lithium silicon</t>
  </si>
  <si>
    <t>UN1417</t>
  </si>
  <si>
    <t>Magnesium, powder or Magnesium alloys, powder</t>
  </si>
  <si>
    <t>UN1418</t>
  </si>
  <si>
    <t>Magnesium aluminium phosphide</t>
  </si>
  <si>
    <t>UN1419</t>
  </si>
  <si>
    <t>Potassium, metal alloys</t>
  </si>
  <si>
    <t>UN1420</t>
  </si>
  <si>
    <t>Alkali metal alloys, liquid, n.o.s.</t>
  </si>
  <si>
    <t>UN1421</t>
  </si>
  <si>
    <t>Potassium sodium alloys</t>
  </si>
  <si>
    <t>UN1422</t>
  </si>
  <si>
    <t>Rubidium</t>
  </si>
  <si>
    <t>UN1423</t>
  </si>
  <si>
    <t>Sodium borohydride</t>
  </si>
  <si>
    <t>UN1426</t>
  </si>
  <si>
    <t>Sodium hydride</t>
  </si>
  <si>
    <t>UN1427</t>
  </si>
  <si>
    <t>Sodium</t>
  </si>
  <si>
    <t>UN1428</t>
  </si>
  <si>
    <t>Sodium methylate</t>
  </si>
  <si>
    <t>UN1431</t>
  </si>
  <si>
    <t>Sodium phosphide</t>
  </si>
  <si>
    <t>UN1432</t>
  </si>
  <si>
    <t>Stannic phosphide</t>
  </si>
  <si>
    <t>UN1433</t>
  </si>
  <si>
    <t>Zinc ashes</t>
  </si>
  <si>
    <t>UN1435</t>
  </si>
  <si>
    <t>Zinc powder or Zinc dust</t>
  </si>
  <si>
    <t>UN1436</t>
  </si>
  <si>
    <t>Zirconium hydride</t>
  </si>
  <si>
    <t>UN1437</t>
  </si>
  <si>
    <t>Aluminium nitrate</t>
  </si>
  <si>
    <t>UN1438</t>
  </si>
  <si>
    <t>Ammonium dichromate</t>
  </si>
  <si>
    <t>UN1439</t>
  </si>
  <si>
    <t>UN1442</t>
  </si>
  <si>
    <t>Ammonium persulfate</t>
  </si>
  <si>
    <t>UN1444</t>
  </si>
  <si>
    <t>Barium chlorate</t>
  </si>
  <si>
    <t>UN1445</t>
  </si>
  <si>
    <t>Barium nitrate</t>
  </si>
  <si>
    <t>UN1446</t>
  </si>
  <si>
    <t>Barium perchlorate</t>
  </si>
  <si>
    <t>UN1447</t>
  </si>
  <si>
    <t>Barium permanganate</t>
  </si>
  <si>
    <t>UN1448</t>
  </si>
  <si>
    <t>Barium peroxide</t>
  </si>
  <si>
    <t>UN1449</t>
  </si>
  <si>
    <t>Bromates, inorganic, n.o.s.</t>
  </si>
  <si>
    <t>UN1450</t>
  </si>
  <si>
    <t>Caesium nitrate or Cesium nitrate</t>
  </si>
  <si>
    <t>UN1451</t>
  </si>
  <si>
    <t>Calcium chlorate</t>
  </si>
  <si>
    <t>UN1452</t>
  </si>
  <si>
    <t>Calcium chlorite</t>
  </si>
  <si>
    <t>UN1453</t>
  </si>
  <si>
    <t>Calcium nitrate</t>
  </si>
  <si>
    <t>UN1454</t>
  </si>
  <si>
    <t>Calcium perchlorate</t>
  </si>
  <si>
    <t>UN1455</t>
  </si>
  <si>
    <t>Calcium permanganate</t>
  </si>
  <si>
    <t>UN1456</t>
  </si>
  <si>
    <t>Calcium peroxide</t>
  </si>
  <si>
    <t>UN1457</t>
  </si>
  <si>
    <t>Chlorate and borate mixtures</t>
  </si>
  <si>
    <t>UN1458</t>
  </si>
  <si>
    <t>Chlorat und Magnesiumchlorid, Mischung</t>
  </si>
  <si>
    <t>UN1459</t>
  </si>
  <si>
    <t>Chlorates, inorganic, n.o.s.</t>
  </si>
  <si>
    <t>UN1461</t>
  </si>
  <si>
    <t>Chlorites, inorganic, n.o.s.</t>
  </si>
  <si>
    <t>UN1462</t>
  </si>
  <si>
    <t>Chromium trioxide, anhydrous</t>
  </si>
  <si>
    <t>UN1463</t>
  </si>
  <si>
    <t>Didymium nitrate</t>
  </si>
  <si>
    <t>UN1465</t>
  </si>
  <si>
    <t>Ferric nitrate</t>
  </si>
  <si>
    <t>UN1466</t>
  </si>
  <si>
    <t>Guanidine nitrate</t>
  </si>
  <si>
    <t>UN1467</t>
  </si>
  <si>
    <t>Lead nitrate</t>
  </si>
  <si>
    <t>UN1469</t>
  </si>
  <si>
    <t>Lead perchlorate, solid or Lead perchlorate, solution</t>
  </si>
  <si>
    <t>UN1470</t>
  </si>
  <si>
    <t>Lithium hypochlorite, dry or Lithium hypochlorite mixtures,</t>
  </si>
  <si>
    <t>UN1471</t>
  </si>
  <si>
    <t>Lithium peroxide</t>
  </si>
  <si>
    <t>UN1472</t>
  </si>
  <si>
    <t>Magnesium bromate</t>
  </si>
  <si>
    <t>UN1473</t>
  </si>
  <si>
    <t>Magnesium nitrate</t>
  </si>
  <si>
    <t>UN1474</t>
  </si>
  <si>
    <t>Magnesium perchlorate</t>
  </si>
  <si>
    <t>UN1475</t>
  </si>
  <si>
    <t>Magnesium peroxide</t>
  </si>
  <si>
    <t>UN1476</t>
  </si>
  <si>
    <t>Nitrates, inorganic, n.o.s.</t>
  </si>
  <si>
    <t>UN1477</t>
  </si>
  <si>
    <t>Oxidizing solid, n.o.s.</t>
  </si>
  <si>
    <t>UN1479</t>
  </si>
  <si>
    <t>Perchlorates, inorganic, n.o.s.</t>
  </si>
  <si>
    <t>UN1481</t>
  </si>
  <si>
    <t>Permanganates, inorganic, n.o.s.</t>
  </si>
  <si>
    <t>UN1482</t>
  </si>
  <si>
    <t>Peroxides, inorganic, n.o.s.</t>
  </si>
  <si>
    <t>UN1483</t>
  </si>
  <si>
    <t>Potassium bromate</t>
  </si>
  <si>
    <t>UN1484</t>
  </si>
  <si>
    <t>Potassium chlorate</t>
  </si>
  <si>
    <t>UN1485</t>
  </si>
  <si>
    <t>Potassium nitrate</t>
  </si>
  <si>
    <t>UN1486</t>
  </si>
  <si>
    <t>Potassium nitrate and sodium nitrite mixtures</t>
  </si>
  <si>
    <t>UN1487</t>
  </si>
  <si>
    <t>Potassium nitrite</t>
  </si>
  <si>
    <t>UN1488</t>
  </si>
  <si>
    <t>Potassium perchlorate, solid or Potassium perchlorate, solut</t>
  </si>
  <si>
    <t>UN1489</t>
  </si>
  <si>
    <t>Potassium permanganate</t>
  </si>
  <si>
    <t>UN1490</t>
  </si>
  <si>
    <t>Potassium peroxide</t>
  </si>
  <si>
    <t>UN1491</t>
  </si>
  <si>
    <t>Potassium persulfate</t>
  </si>
  <si>
    <t>UN1492</t>
  </si>
  <si>
    <t>Silver nitrate</t>
  </si>
  <si>
    <t>UN1493</t>
  </si>
  <si>
    <t>Sodium bromate</t>
  </si>
  <si>
    <t>UN1494</t>
  </si>
  <si>
    <t>Sodium chlorate</t>
  </si>
  <si>
    <t>UN1495</t>
  </si>
  <si>
    <t>Sodium chlorite</t>
  </si>
  <si>
    <t>UN1496</t>
  </si>
  <si>
    <t>Sodium nitrate</t>
  </si>
  <si>
    <t>UN1498</t>
  </si>
  <si>
    <t>Sodium nitrate and potassium nitrate mixtures</t>
  </si>
  <si>
    <t>UN1499</t>
  </si>
  <si>
    <t>Sodium nitrite</t>
  </si>
  <si>
    <t>UN1500</t>
  </si>
  <si>
    <t>Sodium perchlorate</t>
  </si>
  <si>
    <t>UN1502</t>
  </si>
  <si>
    <t>Sodium permanganate</t>
  </si>
  <si>
    <t>UN1503</t>
  </si>
  <si>
    <t>Sodium peroxide</t>
  </si>
  <si>
    <t>UN1504</t>
  </si>
  <si>
    <t>Sodium persulfate</t>
  </si>
  <si>
    <t>UN1505</t>
  </si>
  <si>
    <t>Strontium chlorate</t>
  </si>
  <si>
    <t>UN1506</t>
  </si>
  <si>
    <t>Strontium nitrate</t>
  </si>
  <si>
    <t>UN1507</t>
  </si>
  <si>
    <t>Strontium perchlorate</t>
  </si>
  <si>
    <t>UN1508</t>
  </si>
  <si>
    <t>Strontium peroxide</t>
  </si>
  <si>
    <t>UN1509</t>
  </si>
  <si>
    <t>Tetranitromethane</t>
  </si>
  <si>
    <t>UN1510</t>
  </si>
  <si>
    <t>Urea hydrogen peroxide</t>
  </si>
  <si>
    <t>UN1511</t>
  </si>
  <si>
    <t>Zinc ammonium nitrite</t>
  </si>
  <si>
    <t>UN1512</t>
  </si>
  <si>
    <t>Zinc chlorate</t>
  </si>
  <si>
    <t>UN1513</t>
  </si>
  <si>
    <t>Zinc nitrate</t>
  </si>
  <si>
    <t>UN1514</t>
  </si>
  <si>
    <t>Zinc permanganate</t>
  </si>
  <si>
    <t>UN1515</t>
  </si>
  <si>
    <t>Zinc peroxide</t>
  </si>
  <si>
    <t>UN1516</t>
  </si>
  <si>
    <t>Zirconium picramate, wetted with not less than 20 percent wa</t>
  </si>
  <si>
    <t>UN1517</t>
  </si>
  <si>
    <t>Acetone cyanohydrin, stabilized</t>
  </si>
  <si>
    <t>UN1541</t>
  </si>
  <si>
    <t>Alkaloids, solid, n.o.s. or Alkaloid salts, solid, n.o.s. po</t>
  </si>
  <si>
    <t>UN1544</t>
  </si>
  <si>
    <t>Allyl isothiocyanate, stabilized</t>
  </si>
  <si>
    <t>UN1545</t>
  </si>
  <si>
    <t>Ammonium arsenate</t>
  </si>
  <si>
    <t>UN1546</t>
  </si>
  <si>
    <t>Aniline</t>
  </si>
  <si>
    <t>UN1547</t>
  </si>
  <si>
    <t>Aniline hydrochloride</t>
  </si>
  <si>
    <t>UN1548</t>
  </si>
  <si>
    <t>Antimony compounds, inorganic, solid, n.o.s.</t>
  </si>
  <si>
    <t>UN1549</t>
  </si>
  <si>
    <t>Antimony lactate</t>
  </si>
  <si>
    <t>UN1550</t>
  </si>
  <si>
    <t>Antimony potassium tartrate</t>
  </si>
  <si>
    <t>UN1551</t>
  </si>
  <si>
    <t>Arsenic acid, liquid</t>
  </si>
  <si>
    <t>UN1553</t>
  </si>
  <si>
    <t>Arsenic acid, solid</t>
  </si>
  <si>
    <t>UN1554</t>
  </si>
  <si>
    <t>Arsenic bromide</t>
  </si>
  <si>
    <t>UN1555</t>
  </si>
  <si>
    <t>Arsenic compounds, liquid, n.o.s. inorganic, including arsen</t>
  </si>
  <si>
    <t>UN1556</t>
  </si>
  <si>
    <t>Arsenic compounds, solid, n.o.s. inorganic, including arsena</t>
  </si>
  <si>
    <t>UN1557</t>
  </si>
  <si>
    <t>Arsenic</t>
  </si>
  <si>
    <t>UN1558</t>
  </si>
  <si>
    <t>Arsenic pentoxide</t>
  </si>
  <si>
    <t>UN1559</t>
  </si>
  <si>
    <t>Arsenic trichloride</t>
  </si>
  <si>
    <t>UN1560</t>
  </si>
  <si>
    <t>Arsenic trioxide</t>
  </si>
  <si>
    <t>UN1561</t>
  </si>
  <si>
    <t>Arsenical dust</t>
  </si>
  <si>
    <t>UN1562</t>
  </si>
  <si>
    <t>Barium compounds, n.o.s.</t>
  </si>
  <si>
    <t>UN1564</t>
  </si>
  <si>
    <t>Barium cyanide</t>
  </si>
  <si>
    <t>UN1565</t>
  </si>
  <si>
    <t>Beryllium compounds, n.o.s.</t>
  </si>
  <si>
    <t>UN1566</t>
  </si>
  <si>
    <t>Beryllium, powder</t>
  </si>
  <si>
    <t>UN1567</t>
  </si>
  <si>
    <t>Bromoacetone</t>
  </si>
  <si>
    <t>UN1569</t>
  </si>
  <si>
    <t>Brucine</t>
  </si>
  <si>
    <t>UN1570</t>
  </si>
  <si>
    <t>Barium azide, wetted with not less than 50 percent water, by</t>
  </si>
  <si>
    <t>UN1571</t>
  </si>
  <si>
    <t>Cacodylic acid</t>
  </si>
  <si>
    <t>UN1572</t>
  </si>
  <si>
    <t>Calcium arsenate</t>
  </si>
  <si>
    <t>UN1573</t>
  </si>
  <si>
    <t>Calcium arsenate and calcium arsenite, mixtures, solid</t>
  </si>
  <si>
    <t>UN1574</t>
  </si>
  <si>
    <t>Calcium cyanide</t>
  </si>
  <si>
    <t>UN1575</t>
  </si>
  <si>
    <t>Chlorodinitrobenzenes</t>
  </si>
  <si>
    <t>UN1577</t>
  </si>
  <si>
    <t>Chloronitrobenzene, ortho, liquid or Chloronitrobenzenes met</t>
  </si>
  <si>
    <t>UN1578</t>
  </si>
  <si>
    <t>4-Chloro-o-toluidine hydrochloride</t>
  </si>
  <si>
    <t>UN1579</t>
  </si>
  <si>
    <t>Chloropicrin</t>
  </si>
  <si>
    <t>UN1580</t>
  </si>
  <si>
    <t>Chloropicrin and methyl bromide mixtures</t>
  </si>
  <si>
    <t>UN1581</t>
  </si>
  <si>
    <t>Chloropicrin and methyl chloride mixtures</t>
  </si>
  <si>
    <t>UN1582</t>
  </si>
  <si>
    <t>Chloropicrin mixtures, n.o.s.</t>
  </si>
  <si>
    <t>UN1583</t>
  </si>
  <si>
    <t>Copper acetoarsenite</t>
  </si>
  <si>
    <t>UN1585</t>
  </si>
  <si>
    <t>Copper arsenite</t>
  </si>
  <si>
    <t>UN1586</t>
  </si>
  <si>
    <t>Copper cyanide</t>
  </si>
  <si>
    <t>UN1587</t>
  </si>
  <si>
    <t>Cyanides, inorganic, solid, n.o.s.</t>
  </si>
  <si>
    <t>UN1588</t>
  </si>
  <si>
    <t>Cyanogen chloride, inhibited</t>
  </si>
  <si>
    <t>UN1589</t>
  </si>
  <si>
    <t>Dichloroanilines, liquid or Dichloroanilines, solid</t>
  </si>
  <si>
    <t>UN1590</t>
  </si>
  <si>
    <t>o-Dichlorobenzene</t>
  </si>
  <si>
    <t>UN1591</t>
  </si>
  <si>
    <t>Dichloromethane</t>
  </si>
  <si>
    <t>UN1593</t>
  </si>
  <si>
    <t>Diethyl sulfate</t>
  </si>
  <si>
    <t>UN1594</t>
  </si>
  <si>
    <t>Dimethyl sulfate</t>
  </si>
  <si>
    <t>UN1595</t>
  </si>
  <si>
    <t>Dinitroanilines</t>
  </si>
  <si>
    <t>UN1596</t>
  </si>
  <si>
    <t>Dinitrobenzenes, liquid or Dinitrobenzenes, solid</t>
  </si>
  <si>
    <t>UN1597</t>
  </si>
  <si>
    <t>Dinitro-o-cresol, solid or Dintro-o-cresol, solution</t>
  </si>
  <si>
    <t>UN1598</t>
  </si>
  <si>
    <t>Dinitrophenol solutions</t>
  </si>
  <si>
    <t>UN1599</t>
  </si>
  <si>
    <t>Dinitrotoluenes, molten</t>
  </si>
  <si>
    <t>UN1600</t>
  </si>
  <si>
    <t>Disinfectants, solid, toxic, n.o.s.</t>
  </si>
  <si>
    <t>UN1601</t>
  </si>
  <si>
    <t>Dyes, liquid, toxic, n.o.s. or Dye intermediates, liquid, to</t>
  </si>
  <si>
    <t>UN1602</t>
  </si>
  <si>
    <t>Ethyl bromoacetate</t>
  </si>
  <si>
    <t>UN1603</t>
  </si>
  <si>
    <t>Ethylenediamine</t>
  </si>
  <si>
    <t>UN1604</t>
  </si>
  <si>
    <t>Ethylene dibromide</t>
  </si>
  <si>
    <t>UN1605</t>
  </si>
  <si>
    <t>Ferric arsenate</t>
  </si>
  <si>
    <t>UN1606</t>
  </si>
  <si>
    <t>Ferric arsenite</t>
  </si>
  <si>
    <t>UN1607</t>
  </si>
  <si>
    <t>Ferrous arsenate</t>
  </si>
  <si>
    <t>UN1608</t>
  </si>
  <si>
    <t>Hexaethyl tetraphosphate, liquid or Hexaethyl tetraphosphate</t>
  </si>
  <si>
    <t>UN1611</t>
  </si>
  <si>
    <t>Hexaethyl tetraphosphate and compressed gas mixtures</t>
  </si>
  <si>
    <t>UN1612</t>
  </si>
  <si>
    <t>Hydrocyanic acid, aqueous solutions or Hydrogen cyanide, aqu</t>
  </si>
  <si>
    <t>UN1613</t>
  </si>
  <si>
    <t>UN1614</t>
  </si>
  <si>
    <t>Lead acetate</t>
  </si>
  <si>
    <t>UN1616</t>
  </si>
  <si>
    <t>Lead arsenates</t>
  </si>
  <si>
    <t>UN1617</t>
  </si>
  <si>
    <t>Lead arsenites</t>
  </si>
  <si>
    <t>UN1618</t>
  </si>
  <si>
    <t>Lead cyanide</t>
  </si>
  <si>
    <t>UN1620</t>
  </si>
  <si>
    <t>London purple</t>
  </si>
  <si>
    <t>UN1621</t>
  </si>
  <si>
    <t>Magnesium arsenate</t>
  </si>
  <si>
    <t>UN1622</t>
  </si>
  <si>
    <t>Mercuric arsenate</t>
  </si>
  <si>
    <t>UN1623</t>
  </si>
  <si>
    <t>Mercuric chloride</t>
  </si>
  <si>
    <t>UN1624</t>
  </si>
  <si>
    <t>Mercuric nitrate</t>
  </si>
  <si>
    <t>UN1625</t>
  </si>
  <si>
    <t>Mercuric potassium cyanide</t>
  </si>
  <si>
    <t>UN1626</t>
  </si>
  <si>
    <t>Mercurous nitrate</t>
  </si>
  <si>
    <t>UN1627</t>
  </si>
  <si>
    <t>Mercury acetate</t>
  </si>
  <si>
    <t>UN1629</t>
  </si>
  <si>
    <t>Mercury ammonium chloride</t>
  </si>
  <si>
    <t>UN1630</t>
  </si>
  <si>
    <t>Mercury benzoate</t>
  </si>
  <si>
    <t>UN1631</t>
  </si>
  <si>
    <t>Mercury bromides</t>
  </si>
  <si>
    <t>UN1634</t>
  </si>
  <si>
    <t>Mercury cyanide</t>
  </si>
  <si>
    <t>UN1636</t>
  </si>
  <si>
    <t>Mercury gluconate</t>
  </si>
  <si>
    <t>UN1637</t>
  </si>
  <si>
    <t>Mercury iodide[disambiguation needed], solution or Mercury i</t>
  </si>
  <si>
    <t>UN1638</t>
  </si>
  <si>
    <t>Mercury nucleate</t>
  </si>
  <si>
    <t>UN1639</t>
  </si>
  <si>
    <t>Mercury oleate</t>
  </si>
  <si>
    <t>UN1640</t>
  </si>
  <si>
    <t>Mercury oxide</t>
  </si>
  <si>
    <t>UN1641</t>
  </si>
  <si>
    <t>Mercury oxycyanide, desensitized</t>
  </si>
  <si>
    <t>UN1642</t>
  </si>
  <si>
    <t>Mercury potassium iodide</t>
  </si>
  <si>
    <t>UN1643</t>
  </si>
  <si>
    <t>Mercury salicylate</t>
  </si>
  <si>
    <t>UN1644</t>
  </si>
  <si>
    <t>Mercury sulfates[disambiguation needed]</t>
  </si>
  <si>
    <t>UN1645</t>
  </si>
  <si>
    <t>Mercury thiocyanate</t>
  </si>
  <si>
    <t>UN1646</t>
  </si>
  <si>
    <t>Methyl bromide and ethylene dibromide mixtures, liquid</t>
  </si>
  <si>
    <t>UN1647</t>
  </si>
  <si>
    <t>Acetonitrile</t>
  </si>
  <si>
    <t>UN1648</t>
  </si>
  <si>
    <t>Motor fuel anti-knock mixtures</t>
  </si>
  <si>
    <t>UN1649</t>
  </si>
  <si>
    <t>beta-Naphthylamine</t>
  </si>
  <si>
    <t>UN1650</t>
  </si>
  <si>
    <t>Naphthylthiourea</t>
  </si>
  <si>
    <t>UN1651</t>
  </si>
  <si>
    <t>Naphthylurea</t>
  </si>
  <si>
    <t>UN1652</t>
  </si>
  <si>
    <t>Nickel cyanide</t>
  </si>
  <si>
    <t>UN1653</t>
  </si>
  <si>
    <t>Nicotine</t>
  </si>
  <si>
    <t>UN1654</t>
  </si>
  <si>
    <t>Nicotine compounds, solid, n.o.s. or Nicotine preparations,</t>
  </si>
  <si>
    <t>UN1655</t>
  </si>
  <si>
    <t>Nicotine hydrochloride or Nicotine hydrochloride solution</t>
  </si>
  <si>
    <t>UN1656</t>
  </si>
  <si>
    <t>Nicotine salicylate</t>
  </si>
  <si>
    <t>UN1657</t>
  </si>
  <si>
    <t>Nicotine sulfate, solid or Nicotine sulfate, solution</t>
  </si>
  <si>
    <t>UN1658</t>
  </si>
  <si>
    <t>Nicotine tartrate</t>
  </si>
  <si>
    <t>UN1659</t>
  </si>
  <si>
    <t>Nitric oxide, compressed</t>
  </si>
  <si>
    <t>UN1660</t>
  </si>
  <si>
    <t>Nitroanilines (o-; m-; p-;)</t>
  </si>
  <si>
    <t>UN1661</t>
  </si>
  <si>
    <t>Nitrobenzene</t>
  </si>
  <si>
    <t>UN1662</t>
  </si>
  <si>
    <t>Nitrophenols (o-; m-; p-;)</t>
  </si>
  <si>
    <t>UN1663</t>
  </si>
  <si>
    <t>Nitrotoluenes, liquid (o-; m-; p-;) or Nitrotoluenes, solid</t>
  </si>
  <si>
    <t>UN1664</t>
  </si>
  <si>
    <t>Nitroxylenes (o-; m-; p-`)</t>
  </si>
  <si>
    <t>UN1665</t>
  </si>
  <si>
    <t>Pentachloroethane</t>
  </si>
  <si>
    <t>UN1669</t>
  </si>
  <si>
    <t>Perchloromethyl mercaptan</t>
  </si>
  <si>
    <t>UN1670</t>
  </si>
  <si>
    <t>Phenol, solid</t>
  </si>
  <si>
    <t>UN1671</t>
  </si>
  <si>
    <t>Phenylcarbylamine chloride</t>
  </si>
  <si>
    <t>UN1672</t>
  </si>
  <si>
    <t>Phenylenediamines (o-; m-; p-;)</t>
  </si>
  <si>
    <t>UN1673</t>
  </si>
  <si>
    <t>Phenylmercuric acetate</t>
  </si>
  <si>
    <t>UN1674</t>
  </si>
  <si>
    <t>Potassium arsenate</t>
  </si>
  <si>
    <t>UN1677</t>
  </si>
  <si>
    <t>Potassium arsenite</t>
  </si>
  <si>
    <t>UN1678</t>
  </si>
  <si>
    <t>Potassium cuprocyanide</t>
  </si>
  <si>
    <t>UN1679</t>
  </si>
  <si>
    <t>Potassium cyanide</t>
  </si>
  <si>
    <t>UN1680</t>
  </si>
  <si>
    <t>Silver arsenite</t>
  </si>
  <si>
    <t>UN1683</t>
  </si>
  <si>
    <t>Silver cyanide</t>
  </si>
  <si>
    <t>UN1684</t>
  </si>
  <si>
    <t>Sodium arsenate</t>
  </si>
  <si>
    <t>UN1685</t>
  </si>
  <si>
    <t>Sodium arsenite, aqueous solutions</t>
  </si>
  <si>
    <t>UN1686</t>
  </si>
  <si>
    <t>Sodium azide</t>
  </si>
  <si>
    <t>UN1687</t>
  </si>
  <si>
    <t>Sodium cacodylate</t>
  </si>
  <si>
    <t>UN1688</t>
  </si>
  <si>
    <t>Sodium cyanide</t>
  </si>
  <si>
    <t>UN1689</t>
  </si>
  <si>
    <t>Sodium fluoride</t>
  </si>
  <si>
    <t>UN1690</t>
  </si>
  <si>
    <t>Strontium arsenite</t>
  </si>
  <si>
    <t>UN1691</t>
  </si>
  <si>
    <t>Strychnine or Strychnine salts</t>
  </si>
  <si>
    <t>UN1692</t>
  </si>
  <si>
    <t>Tear gas substances, liquid, n.o.s. or Tear gas substances,</t>
  </si>
  <si>
    <t>UN1693</t>
  </si>
  <si>
    <t>Bromobenzyl cyanides, liquid or Bromobenzyl cyanides, solid</t>
  </si>
  <si>
    <t>UN1694</t>
  </si>
  <si>
    <t>Chloroacetone, stabilized</t>
  </si>
  <si>
    <t>UN1695</t>
  </si>
  <si>
    <t>Chloroacetophenone (CN), liquid or Chloroacetophenone (CN),</t>
  </si>
  <si>
    <t>UN1697</t>
  </si>
  <si>
    <t>Diphenylaminechloroarsine</t>
  </si>
  <si>
    <t>UN1698</t>
  </si>
  <si>
    <t>Diphenylchloroarsine, liquid or Diphenylchloroarsine, solid</t>
  </si>
  <si>
    <t>UN1699</t>
  </si>
  <si>
    <t>Tear gas candles</t>
  </si>
  <si>
    <t>UN1700</t>
  </si>
  <si>
    <t>Xylyl bromide, liquid</t>
  </si>
  <si>
    <t>UN1701</t>
  </si>
  <si>
    <t>Tetrachloroethane</t>
  </si>
  <si>
    <t>UN1702</t>
  </si>
  <si>
    <t>Tetraethyl dithiopyrophosphate</t>
  </si>
  <si>
    <t>UN1704</t>
  </si>
  <si>
    <t>Thallium compounds, n.o.s.</t>
  </si>
  <si>
    <t>UN1707</t>
  </si>
  <si>
    <t>Toluidines, liquid</t>
  </si>
  <si>
    <t>UN1708</t>
  </si>
  <si>
    <t>2,4-Toluylenediamine, solid (2,4-Toluenediamine)</t>
  </si>
  <si>
    <t>UN1709</t>
  </si>
  <si>
    <t>Trichloroethylene</t>
  </si>
  <si>
    <t>UN1710</t>
  </si>
  <si>
    <t>Xylidines, liquid</t>
  </si>
  <si>
    <t>UN1711</t>
  </si>
  <si>
    <t>Zinc arsenate or Zinc arsenite or Zinc arsenate and zinc ars</t>
  </si>
  <si>
    <t>UN1712</t>
  </si>
  <si>
    <t>Zinc cyanide</t>
  </si>
  <si>
    <t>UN1713</t>
  </si>
  <si>
    <t>Zinc phosphide</t>
  </si>
  <si>
    <t>UN1714</t>
  </si>
  <si>
    <t>Acetic anhydride</t>
  </si>
  <si>
    <t>UN1715</t>
  </si>
  <si>
    <t>Acetyl bromide</t>
  </si>
  <si>
    <t>UN1716</t>
  </si>
  <si>
    <t>Acetyl chloride</t>
  </si>
  <si>
    <t>UN1717</t>
  </si>
  <si>
    <t>Butyl acid phosphate</t>
  </si>
  <si>
    <t>UN1718</t>
  </si>
  <si>
    <t>Caustic alkali liquid, n.o.s.</t>
  </si>
  <si>
    <t>UN1719</t>
  </si>
  <si>
    <t>Allyl chloroformate</t>
  </si>
  <si>
    <t>UN1722</t>
  </si>
  <si>
    <t>Allyl iodide</t>
  </si>
  <si>
    <t>UN1723</t>
  </si>
  <si>
    <t>Allyltrichlorosilane, stabilized</t>
  </si>
  <si>
    <t>UN1724</t>
  </si>
  <si>
    <t>Aluminum bromide, anhydrous</t>
  </si>
  <si>
    <t>UN1725</t>
  </si>
  <si>
    <t>Aluminum chloride, anhydrous</t>
  </si>
  <si>
    <t>UN1726</t>
  </si>
  <si>
    <t>Ammonium hydrogendifluoride, solid</t>
  </si>
  <si>
    <t>UN1727</t>
  </si>
  <si>
    <t>Amyltrichlorosilane</t>
  </si>
  <si>
    <t>UN1728</t>
  </si>
  <si>
    <t>Anisoyl chloride</t>
  </si>
  <si>
    <t>UN1729</t>
  </si>
  <si>
    <t>Antimony pentachloride, liquid</t>
  </si>
  <si>
    <t>UN1730</t>
  </si>
  <si>
    <t>Antimony pentachloride, solution</t>
  </si>
  <si>
    <t>UN1731</t>
  </si>
  <si>
    <t>Antimony pentafluoride</t>
  </si>
  <si>
    <t>UN1732</t>
  </si>
  <si>
    <t>Antimony trichloride</t>
  </si>
  <si>
    <t>UN1733</t>
  </si>
  <si>
    <t>Benzoyl chloride</t>
  </si>
  <si>
    <t>UN1736</t>
  </si>
  <si>
    <t>Benzyl bromide</t>
  </si>
  <si>
    <t>UN1737</t>
  </si>
  <si>
    <t>Benzyl chloride or Benzyl chloride unstabilized</t>
  </si>
  <si>
    <t>UN1738</t>
  </si>
  <si>
    <t>Benzyl chloroformate</t>
  </si>
  <si>
    <t>UN1739</t>
  </si>
  <si>
    <t>Hydrogen difluorides, n.o.s. solid</t>
  </si>
  <si>
    <t>UN1740</t>
  </si>
  <si>
    <t>Boron trichloride</t>
  </si>
  <si>
    <t>UN1741</t>
  </si>
  <si>
    <t>Boron trifluoride acetic acid complex</t>
  </si>
  <si>
    <t>UN1742</t>
  </si>
  <si>
    <t>Boron trifluoride propionic acid complex</t>
  </si>
  <si>
    <t>UN1743</t>
  </si>
  <si>
    <t>Bromine or Bromine solutions</t>
  </si>
  <si>
    <t>UN1744</t>
  </si>
  <si>
    <t>Bromine pentafluoride</t>
  </si>
  <si>
    <t>UN1745</t>
  </si>
  <si>
    <t>Bromine trifluoride</t>
  </si>
  <si>
    <t>UN1746</t>
  </si>
  <si>
    <t>Butyltrichlorosilane</t>
  </si>
  <si>
    <t>UN1747</t>
  </si>
  <si>
    <t>Calcium hypochlorite, dry or Calcium hypochlorite mixtures d</t>
  </si>
  <si>
    <t>UN1748</t>
  </si>
  <si>
    <t>Chlorine trifluoride</t>
  </si>
  <si>
    <t>UN1749</t>
  </si>
  <si>
    <t>Chloroacetic acid, solution</t>
  </si>
  <si>
    <t>UN1750</t>
  </si>
  <si>
    <t>Chloroacetic acid, solid</t>
  </si>
  <si>
    <t>UN1751</t>
  </si>
  <si>
    <t>Chloroacetyl chloride</t>
  </si>
  <si>
    <t>UN1752</t>
  </si>
  <si>
    <t>Chlorophenyltrichlorosilane</t>
  </si>
  <si>
    <t>UN1753</t>
  </si>
  <si>
    <t>Chlorosulfonic acid (with or without sulfur trioxide)</t>
  </si>
  <si>
    <t>UN1754</t>
  </si>
  <si>
    <t>Chromic acid solution</t>
  </si>
  <si>
    <t>UN1755</t>
  </si>
  <si>
    <t>Chromic fluoride, solid</t>
  </si>
  <si>
    <t>UN1756</t>
  </si>
  <si>
    <t>Chromic fluoride, solution</t>
  </si>
  <si>
    <t>UN1757</t>
  </si>
  <si>
    <t>Chromium oxychloride</t>
  </si>
  <si>
    <t>UN1758</t>
  </si>
  <si>
    <t>Corrosive solids, n.o.s.</t>
  </si>
  <si>
    <t>UN1759</t>
  </si>
  <si>
    <t>Corrosive liquids, n.o.s.</t>
  </si>
  <si>
    <t>UN1760</t>
  </si>
  <si>
    <t>Cupriethylenediamine solution</t>
  </si>
  <si>
    <t>UN1761</t>
  </si>
  <si>
    <t>Cyclohexenyltrichlorosilane</t>
  </si>
  <si>
    <t>UN1762</t>
  </si>
  <si>
    <t>Cyclohexyltrichlorosilane</t>
  </si>
  <si>
    <t>UN1763</t>
  </si>
  <si>
    <t>Dichloroacetic acid</t>
  </si>
  <si>
    <t>UN1764</t>
  </si>
  <si>
    <t>Dichloroacetyl chloride</t>
  </si>
  <si>
    <t>UN1765</t>
  </si>
  <si>
    <t>Dichlorophenyltrichlorosilane</t>
  </si>
  <si>
    <t>UN1766</t>
  </si>
  <si>
    <t>Diethyldichlorosilane</t>
  </si>
  <si>
    <t>UN1767</t>
  </si>
  <si>
    <t>Difluorophosphoric acid, anhydrous</t>
  </si>
  <si>
    <t>UN1768</t>
  </si>
  <si>
    <t>Diphenyldichlorosilane</t>
  </si>
  <si>
    <t>UN1769</t>
  </si>
  <si>
    <t>Diphenylmethyl bromide</t>
  </si>
  <si>
    <t>UN1770</t>
  </si>
  <si>
    <t>Dodecyltrichlorosilane</t>
  </si>
  <si>
    <t>UN1771</t>
  </si>
  <si>
    <t>Ferric chloride, anhydrous</t>
  </si>
  <si>
    <t>UN1773</t>
  </si>
  <si>
    <t>Fire extinguisher charges, corrosive liquid</t>
  </si>
  <si>
    <t>UN1774</t>
  </si>
  <si>
    <t>Fluoroboric acid</t>
  </si>
  <si>
    <t>UN1775</t>
  </si>
  <si>
    <t>Fluorophosphoric acid anhydrous</t>
  </si>
  <si>
    <t>UN1776</t>
  </si>
  <si>
    <t>Fluorosulfonic acid</t>
  </si>
  <si>
    <t>UN1777</t>
  </si>
  <si>
    <t>Fluorosilicic acid</t>
  </si>
  <si>
    <t>UN1778</t>
  </si>
  <si>
    <t>Formic acid</t>
  </si>
  <si>
    <t>UN1779</t>
  </si>
  <si>
    <t>Fumaryl chloride</t>
  </si>
  <si>
    <t>UN1780</t>
  </si>
  <si>
    <t>Hexadecyltrichlorosilane</t>
  </si>
  <si>
    <t>UN1781</t>
  </si>
  <si>
    <t>Hexafluorophosphoric acid</t>
  </si>
  <si>
    <t>UN1782</t>
  </si>
  <si>
    <t>Hexamethylenediamine solution</t>
  </si>
  <si>
    <t>UN1783</t>
  </si>
  <si>
    <t>Hexyltrichlorosilane</t>
  </si>
  <si>
    <t>UN1784</t>
  </si>
  <si>
    <t>Hydrofluoric acid and Sulfuric acid mixtures</t>
  </si>
  <si>
    <t>UN1786</t>
  </si>
  <si>
    <t>Hydriodic acid</t>
  </si>
  <si>
    <t>UN1787</t>
  </si>
  <si>
    <t>Hydrobromic acid, with more than 49 percent hydrobromic acid</t>
  </si>
  <si>
    <t>UN1788</t>
  </si>
  <si>
    <t>Hydrochloric acid</t>
  </si>
  <si>
    <t>UN1789</t>
  </si>
  <si>
    <t>Hydrofluoric acid, with more than 60 percent strength or Hyd</t>
  </si>
  <si>
    <t>UN1790</t>
  </si>
  <si>
    <t>Hypochlorite solutions</t>
  </si>
  <si>
    <t>UN1791</t>
  </si>
  <si>
    <t>Iodine monochloride, solid</t>
  </si>
  <si>
    <t>UN1792</t>
  </si>
  <si>
    <t>Isopropyl acid phosphate</t>
  </si>
  <si>
    <t>UN1793</t>
  </si>
  <si>
    <t>Lead sulfate with more than 3 percent free acid</t>
  </si>
  <si>
    <t>UN1794</t>
  </si>
  <si>
    <t>Nitrating acid mixtures, with more than 50 percent nitric ac</t>
  </si>
  <si>
    <t>UN1796</t>
  </si>
  <si>
    <t>Nitrohydrochloric acid</t>
  </si>
  <si>
    <t>UN1798</t>
  </si>
  <si>
    <t>Nonyltrichlorosilane</t>
  </si>
  <si>
    <t>UN1799</t>
  </si>
  <si>
    <t>Octadecyltrichlorosilane</t>
  </si>
  <si>
    <t>UN1800</t>
  </si>
  <si>
    <t>Octyltrichlorosilane</t>
  </si>
  <si>
    <t>UN1801</t>
  </si>
  <si>
    <t>Perchloric acid with not more than 50 percent acid by mass</t>
  </si>
  <si>
    <t>UN1802</t>
  </si>
  <si>
    <t>Phenolsulfonic acid, liquid</t>
  </si>
  <si>
    <t>UN1803</t>
  </si>
  <si>
    <t>Phenyltrichlorosilane</t>
  </si>
  <si>
    <t>UN1804</t>
  </si>
  <si>
    <t>Phosphoric acid</t>
  </si>
  <si>
    <t>UN1805</t>
  </si>
  <si>
    <t>Phosphorsäure, fest</t>
  </si>
  <si>
    <t>Phosphorus pentachloride</t>
  </si>
  <si>
    <t>UN1806</t>
  </si>
  <si>
    <t>Phosphorus pentoxide</t>
  </si>
  <si>
    <t>UN1807</t>
  </si>
  <si>
    <t>Phosphorus tribromide</t>
  </si>
  <si>
    <t>UN1808</t>
  </si>
  <si>
    <t>Phosphorus trichloride</t>
  </si>
  <si>
    <t>UN1809</t>
  </si>
  <si>
    <t>Phosphorus oxychloride</t>
  </si>
  <si>
    <t>UN1810</t>
  </si>
  <si>
    <t>Potassium hydrogendifluoride, solid or Potassium hydrogendif</t>
  </si>
  <si>
    <t>UN1811</t>
  </si>
  <si>
    <t>Potassium fluoride</t>
  </si>
  <si>
    <t>UN1812</t>
  </si>
  <si>
    <t>Potassium hydroxide, solid</t>
  </si>
  <si>
    <t>UN1813</t>
  </si>
  <si>
    <t>Potassium hydroxide, solution</t>
  </si>
  <si>
    <t>UN1814</t>
  </si>
  <si>
    <t>Propionyl chloride</t>
  </si>
  <si>
    <t>UN1815</t>
  </si>
  <si>
    <t>Propyltrichlorosilane</t>
  </si>
  <si>
    <t>UN1816</t>
  </si>
  <si>
    <t>Pyrosulfuryl chloride</t>
  </si>
  <si>
    <t>UN1817</t>
  </si>
  <si>
    <t>Silicon tetrachloride</t>
  </si>
  <si>
    <t>UN1818</t>
  </si>
  <si>
    <t>Sodium aluminate, solution</t>
  </si>
  <si>
    <t>UN1819</t>
  </si>
  <si>
    <t>Sodium hydroxide, solid</t>
  </si>
  <si>
    <t>UN1823</t>
  </si>
  <si>
    <t>Sodium hydroxide solution</t>
  </si>
  <si>
    <t>UN1824</t>
  </si>
  <si>
    <t>Sodium monoxide</t>
  </si>
  <si>
    <t>UN1825</t>
  </si>
  <si>
    <t>Nitrating acid mixtures, spent with more than 50 percent nit</t>
  </si>
  <si>
    <t>UN1826</t>
  </si>
  <si>
    <t>Stannic chloride, anhydrous</t>
  </si>
  <si>
    <t>UN1827</t>
  </si>
  <si>
    <t>Sulfur chlorides</t>
  </si>
  <si>
    <t>UN1828</t>
  </si>
  <si>
    <t>Sulfur trioxide, inhibited or Sulfur trioxide, stabilized</t>
  </si>
  <si>
    <t>UN1829</t>
  </si>
  <si>
    <t>Sulfuric acid with more than 51 percent acid</t>
  </si>
  <si>
    <t>UN1830</t>
  </si>
  <si>
    <t>Sulfuric acid, fuming with 30 percent or more free sulfur tr</t>
  </si>
  <si>
    <t>UN1831</t>
  </si>
  <si>
    <t>Sulfuric acid, spent</t>
  </si>
  <si>
    <t>UN1832</t>
  </si>
  <si>
    <t>Sulfurous acid</t>
  </si>
  <si>
    <t>UN1833</t>
  </si>
  <si>
    <t>Sulfuryl chloride</t>
  </si>
  <si>
    <t>UN1834</t>
  </si>
  <si>
    <t>Tetramethylammonium hydroxide</t>
  </si>
  <si>
    <t>UN1835</t>
  </si>
  <si>
    <t>Thionyl chloride</t>
  </si>
  <si>
    <t>UN1836</t>
  </si>
  <si>
    <t>Thiophosphoryl chloride</t>
  </si>
  <si>
    <t>UN1837</t>
  </si>
  <si>
    <t>Titanium tetrachloride</t>
  </si>
  <si>
    <t>UN1838</t>
  </si>
  <si>
    <t>Trichloroacetic acid</t>
  </si>
  <si>
    <t>UN1839</t>
  </si>
  <si>
    <t>Zinc chloride, solution</t>
  </si>
  <si>
    <t>UN1840</t>
  </si>
  <si>
    <t>Acetaldehyde ammonia</t>
  </si>
  <si>
    <t>UN1841</t>
  </si>
  <si>
    <t>Ammonium dintro-o-cresolate</t>
  </si>
  <si>
    <t>UN1843</t>
  </si>
  <si>
    <t>Carbon dioxide, solid, also called Dry ice</t>
  </si>
  <si>
    <t>UN1845</t>
  </si>
  <si>
    <t>Carbon tetrachloride</t>
  </si>
  <si>
    <t>UN1846</t>
  </si>
  <si>
    <t>Potassium sulfide, hydrated with not less than 30 percent wa</t>
  </si>
  <si>
    <t>UN1847</t>
  </si>
  <si>
    <t>Propionic acid</t>
  </si>
  <si>
    <t>UN1848</t>
  </si>
  <si>
    <t>Sodium sulfide, hydrated with not less than 30 percent water</t>
  </si>
  <si>
    <t>UN1849</t>
  </si>
  <si>
    <t>Medicine, liquid, toxic, n.o.s.</t>
  </si>
  <si>
    <t>UN1851</t>
  </si>
  <si>
    <t>Barium alloys, pyrophoric</t>
  </si>
  <si>
    <t>UN1854</t>
  </si>
  <si>
    <t>Calcium, pyrophoric or Calcium alloys, pyrophoric</t>
  </si>
  <si>
    <t>UN1855</t>
  </si>
  <si>
    <t>Hexafluoropropylene, compressed or Refrigerant gas R 1216</t>
  </si>
  <si>
    <t>UN1858</t>
  </si>
  <si>
    <t>Silicon tetrafluoride, compressed</t>
  </si>
  <si>
    <t>UN1859</t>
  </si>
  <si>
    <t>Vinyl fluoride, inhibited</t>
  </si>
  <si>
    <t>UN1860</t>
  </si>
  <si>
    <t>Ethyl crotonate</t>
  </si>
  <si>
    <t>UN1862</t>
  </si>
  <si>
    <t>Fuel, aviation, turbine engine</t>
  </si>
  <si>
    <t>UN1863</t>
  </si>
  <si>
    <t>n-Propyl nitrate</t>
  </si>
  <si>
    <t>UN1865</t>
  </si>
  <si>
    <t>Resin solution, flammable</t>
  </si>
  <si>
    <t>UN1866</t>
  </si>
  <si>
    <t>Decaborane</t>
  </si>
  <si>
    <t>UN1868</t>
  </si>
  <si>
    <t>Magnesium or Magnesium alloys with more than 50 percent magn</t>
  </si>
  <si>
    <t>UN1869</t>
  </si>
  <si>
    <t>Potassium borohydride</t>
  </si>
  <si>
    <t>UN1870</t>
  </si>
  <si>
    <t>Titanium hydride</t>
  </si>
  <si>
    <t>UN1871</t>
  </si>
  <si>
    <t>Lead dioxide</t>
  </si>
  <si>
    <t>UN1872</t>
  </si>
  <si>
    <t>Perchloric acid with more than 50 percent but not more than</t>
  </si>
  <si>
    <t>UN1873</t>
  </si>
  <si>
    <t>Barium oxide</t>
  </si>
  <si>
    <t>UN1884</t>
  </si>
  <si>
    <t>Benzidine</t>
  </si>
  <si>
    <t>UN1885</t>
  </si>
  <si>
    <t>Benzylidene chloride</t>
  </si>
  <si>
    <t>UN1886</t>
  </si>
  <si>
    <t>Bromochloromethane</t>
  </si>
  <si>
    <t>UN1887</t>
  </si>
  <si>
    <t>UN1888</t>
  </si>
  <si>
    <t>Cyanogen bromide</t>
  </si>
  <si>
    <t>UN1889</t>
  </si>
  <si>
    <t>Ethyl bromide</t>
  </si>
  <si>
    <t>UN1891</t>
  </si>
  <si>
    <t>Ethyldichloroarsine</t>
  </si>
  <si>
    <t>UN1892</t>
  </si>
  <si>
    <t>Phenylmercuric hydroxide</t>
  </si>
  <si>
    <t>UN1894</t>
  </si>
  <si>
    <t>Phenylmercuric nitrate</t>
  </si>
  <si>
    <t>UN1895</t>
  </si>
  <si>
    <t>Tetrachloroethylene</t>
  </si>
  <si>
    <t>UN1897</t>
  </si>
  <si>
    <t>Acetyl iodide</t>
  </si>
  <si>
    <t>UN1898</t>
  </si>
  <si>
    <t>Diisooctyl acid phosphate</t>
  </si>
  <si>
    <t>UN1902</t>
  </si>
  <si>
    <t>Disinfectants, liquid, corrosive, n.o.s.</t>
  </si>
  <si>
    <t>UN1903</t>
  </si>
  <si>
    <t>Sludge, acid</t>
  </si>
  <si>
    <t>UN1905</t>
  </si>
  <si>
    <t>UN1906</t>
  </si>
  <si>
    <t>Soda lime with more than 4 percent sodium hydroxide</t>
  </si>
  <si>
    <t>UN1907</t>
  </si>
  <si>
    <t>Chlorite solution</t>
  </si>
  <si>
    <t>UN1908</t>
  </si>
  <si>
    <t>Calcium oxide</t>
  </si>
  <si>
    <t>UN1910</t>
  </si>
  <si>
    <t>Diborane, compressed</t>
  </si>
  <si>
    <t>UN1911</t>
  </si>
  <si>
    <t>Methyl chloride and methylene chloride mixtures</t>
  </si>
  <si>
    <t>UN1912</t>
  </si>
  <si>
    <t>Neon, refrigerated liquid (cryogenic liquid)</t>
  </si>
  <si>
    <t>UN1913</t>
  </si>
  <si>
    <t>Butyl propionates</t>
  </si>
  <si>
    <t>UN1914</t>
  </si>
  <si>
    <t>Cyclohexanone</t>
  </si>
  <si>
    <t>UN1915</t>
  </si>
  <si>
    <t>2,2'-Dichlorodiethyl ether</t>
  </si>
  <si>
    <t>UN1916</t>
  </si>
  <si>
    <t>Ethyl acrylate, inhibited</t>
  </si>
  <si>
    <t>UN1917</t>
  </si>
  <si>
    <t>Isopropylbenzene</t>
  </si>
  <si>
    <t>UN1918</t>
  </si>
  <si>
    <t>Methyl acrylate, inhibited</t>
  </si>
  <si>
    <t>UN1919</t>
  </si>
  <si>
    <t>Nonanes</t>
  </si>
  <si>
    <t>UN1920</t>
  </si>
  <si>
    <t>Propyleneimine, inhibited</t>
  </si>
  <si>
    <t>UN1921</t>
  </si>
  <si>
    <t>Pyrrolidine</t>
  </si>
  <si>
    <t>UN1922</t>
  </si>
  <si>
    <t>Calcium dithionite or Calcium hydrosulfite</t>
  </si>
  <si>
    <t>UN1923</t>
  </si>
  <si>
    <t>Methyl magnesium bromide, in ethyl ether</t>
  </si>
  <si>
    <t>UN1928</t>
  </si>
  <si>
    <t>Potassium dithionite or Potassium hydrosulfite</t>
  </si>
  <si>
    <t>UN1929</t>
  </si>
  <si>
    <t>Zinc dithionite or Zinc hydrosulfite</t>
  </si>
  <si>
    <t>UN1931</t>
  </si>
  <si>
    <t>Zirconium scrap</t>
  </si>
  <si>
    <t>UN1932</t>
  </si>
  <si>
    <t>Cyanide solutions, n.o.s.</t>
  </si>
  <si>
    <t>UN1935</t>
  </si>
  <si>
    <t>Bromoacetic acid, solution or Bromoacetic acid, solid</t>
  </si>
  <si>
    <t>UN1938</t>
  </si>
  <si>
    <t>Phosphorus oxybromide</t>
  </si>
  <si>
    <t>UN1939</t>
  </si>
  <si>
    <t>Thioglycolic acid</t>
  </si>
  <si>
    <t>UN1940</t>
  </si>
  <si>
    <t>Dibromodifluoromethane, R12B2</t>
  </si>
  <si>
    <t>UN1941</t>
  </si>
  <si>
    <t>Ammonium nitrate, with not more than 0.2 percent of combusti</t>
  </si>
  <si>
    <t>UN1942</t>
  </si>
  <si>
    <t>Matches, safety (book, card, or strike on box)</t>
  </si>
  <si>
    <t>UN1944</t>
  </si>
  <si>
    <t>Matches, wax, Vesta</t>
  </si>
  <si>
    <t>UN1945</t>
  </si>
  <si>
    <t>Aerosols, corrosive, Packing Group II or III, (each not exce</t>
  </si>
  <si>
    <t>UN1950</t>
  </si>
  <si>
    <t>Argon, refrigerated liquid (cryogenic liquid)</t>
  </si>
  <si>
    <t>UN1951</t>
  </si>
  <si>
    <t>Ethylene oxide and carbon dioxide mixtures with not more tha</t>
  </si>
  <si>
    <t>UN1952</t>
  </si>
  <si>
    <t>Compressed gas, toxic, flammable, n.o.s. Inhalation Hazard Z</t>
  </si>
  <si>
    <t>UN1953</t>
  </si>
  <si>
    <t>Compressed gas, flammable, n.o.s.</t>
  </si>
  <si>
    <t>UN1954</t>
  </si>
  <si>
    <t>Compressed gas, toxic, n.o.s. Inhalation Hazard Zone A, B, C</t>
  </si>
  <si>
    <t>UN1955</t>
  </si>
  <si>
    <t>Compressed gas, n.o.s.</t>
  </si>
  <si>
    <t>UN1956</t>
  </si>
  <si>
    <t>Deuterium, compressed</t>
  </si>
  <si>
    <t>UN1957</t>
  </si>
  <si>
    <t>1,2-dichloro-1,1,2,2-tetrafluoroethane or Refrigerant gas R</t>
  </si>
  <si>
    <t>UN1958</t>
  </si>
  <si>
    <t>1,1-Difluoroethylene or Refrigerant gas R 1132a</t>
  </si>
  <si>
    <t>UN1959</t>
  </si>
  <si>
    <t>Ethane, refrigerated liquid</t>
  </si>
  <si>
    <t>UN1961</t>
  </si>
  <si>
    <t>Ethylene, compressed</t>
  </si>
  <si>
    <t>UN1962</t>
  </si>
  <si>
    <t>Helium, refrigerated liquid (cryogenic liquid)</t>
  </si>
  <si>
    <t>UN1963</t>
  </si>
  <si>
    <t>Hydrocarbon gas mixture, compressed, n.o.s.</t>
  </si>
  <si>
    <t>UN1964</t>
  </si>
  <si>
    <t>Hydrocarbon gas mixtures, liquefied, n.o.s.</t>
  </si>
  <si>
    <t>UN1965</t>
  </si>
  <si>
    <t>Liquid hydrogen, refrigerated liquid (cryogenic liquid)</t>
  </si>
  <si>
    <t>UN1966</t>
  </si>
  <si>
    <t>Insecticide gases, toxic, n.o.s.</t>
  </si>
  <si>
    <t>UN1967</t>
  </si>
  <si>
    <t>Insecticide gases, n.o.s.</t>
  </si>
  <si>
    <t>UN1968</t>
  </si>
  <si>
    <t>Isobutane see also Petroleum gases, liquified</t>
  </si>
  <si>
    <t>UN1969</t>
  </si>
  <si>
    <t>Krypton, refrigerated liquid (cryogenic liquid)</t>
  </si>
  <si>
    <t>UN1970</t>
  </si>
  <si>
    <t>Methane, compressed or Natural gas, compressed (with high me</t>
  </si>
  <si>
    <t>UN1971</t>
  </si>
  <si>
    <t>Methane, refrigerated liquid (cryogenic liquid) or Natural g</t>
  </si>
  <si>
    <t>UN1972</t>
  </si>
  <si>
    <t>Chlorodifluoromethane and chloropentafluoroethane mixture or</t>
  </si>
  <si>
    <t>UN1973</t>
  </si>
  <si>
    <t>Chlorodifluorobromomethane or Refrigerant gas R 12B1</t>
  </si>
  <si>
    <t>UN1974</t>
  </si>
  <si>
    <t>Nitric oxide and dinitrogen tetroxide mixtures or Nitric oxi</t>
  </si>
  <si>
    <t>UN1975</t>
  </si>
  <si>
    <t>Octafluorocyclobutane, or Refrigerant gas RC 318</t>
  </si>
  <si>
    <t>UN1976</t>
  </si>
  <si>
    <t>Nitrogen, refrigerated liquid cryogenic liquid</t>
  </si>
  <si>
    <t>UN1977</t>
  </si>
  <si>
    <t>Propane see also Petroleum gases, liquefied</t>
  </si>
  <si>
    <t>UN1978</t>
  </si>
  <si>
    <t>Rare gases, mixtures, compressed</t>
  </si>
  <si>
    <t>UN1979</t>
  </si>
  <si>
    <t>Rare gases and oxygen mixtures, compressed</t>
  </si>
  <si>
    <t>UN1980</t>
  </si>
  <si>
    <t>Rare gases and nitrogen mixtures, compressed</t>
  </si>
  <si>
    <t>UN1981</t>
  </si>
  <si>
    <t>Tetrafluoromethane, compressed or Refrigerant gas R 14</t>
  </si>
  <si>
    <t>UN1982</t>
  </si>
  <si>
    <t>1-Chloro-2,2,2-trifluoroethane or Refrigerant gas R 133a</t>
  </si>
  <si>
    <t>UN1983</t>
  </si>
  <si>
    <t>Trifluoromethane or Refrigerant gas R 23</t>
  </si>
  <si>
    <t>UN1984</t>
  </si>
  <si>
    <t>Alcohols, flammable, toxic, n.o.s.</t>
  </si>
  <si>
    <t>UN1986</t>
  </si>
  <si>
    <t>Alcohols, n.o.s.</t>
  </si>
  <si>
    <t>UN1987</t>
  </si>
  <si>
    <t>Aldehydes, flammable, toxic, n.o.s.</t>
  </si>
  <si>
    <t>UN1988</t>
  </si>
  <si>
    <t>Aldehydes, n.o.s.</t>
  </si>
  <si>
    <t>UN1989</t>
  </si>
  <si>
    <t>Benzaldehyde</t>
  </si>
  <si>
    <t>UN1990</t>
  </si>
  <si>
    <t>Chloroprene, inhibited</t>
  </si>
  <si>
    <t>UN1991</t>
  </si>
  <si>
    <t>Flammable liquids, toxic, n.o.s.</t>
  </si>
  <si>
    <t>UN1992</t>
  </si>
  <si>
    <t>Flammable liquids, n.o.s.</t>
  </si>
  <si>
    <t>UN1993</t>
  </si>
  <si>
    <t>Iron pentacarbonyl</t>
  </si>
  <si>
    <t>UN1994</t>
  </si>
  <si>
    <t>Tars, liquid including road asphalt and oils, bitumen and cu</t>
  </si>
  <si>
    <t>UN1999</t>
  </si>
  <si>
    <t>Celluloid, in block, rods, rolls, sheets, tubes, etc., excep</t>
  </si>
  <si>
    <t>UN2000</t>
  </si>
  <si>
    <t>Cobalt naphthenates, powder</t>
  </si>
  <si>
    <t>UN2001</t>
  </si>
  <si>
    <t>Celluloid, scrape</t>
  </si>
  <si>
    <t>UN2002</t>
  </si>
  <si>
    <t>Metal alkyls, water-reactive, n.o.s. or Metal aryls, water-r</t>
  </si>
  <si>
    <t>UN2003</t>
  </si>
  <si>
    <t>Magnesium diamide</t>
  </si>
  <si>
    <t>UN2004</t>
  </si>
  <si>
    <t>Magnesium diphenyl</t>
  </si>
  <si>
    <t>UN2005</t>
  </si>
  <si>
    <t>Plastics, nitrocellulose-based, self-heating, n.o.s.</t>
  </si>
  <si>
    <t>UN2006</t>
  </si>
  <si>
    <t>Zirconium powder, dry</t>
  </si>
  <si>
    <t>UN2008</t>
  </si>
  <si>
    <t>Zirconium, dry, finished sheets, strip or coiled wire</t>
  </si>
  <si>
    <t>UN2009</t>
  </si>
  <si>
    <t>Magnesium hydride</t>
  </si>
  <si>
    <t>UN2010</t>
  </si>
  <si>
    <t>Magnesium phosphide</t>
  </si>
  <si>
    <t>UN2011</t>
  </si>
  <si>
    <t>Potassium phosphide</t>
  </si>
  <si>
    <t>UN2012</t>
  </si>
  <si>
    <t>Strontium phosphide</t>
  </si>
  <si>
    <t>UN2013</t>
  </si>
  <si>
    <t>Hydrogen peroxide, aqueous solutions with more than 40 perce</t>
  </si>
  <si>
    <t>UN2014</t>
  </si>
  <si>
    <t>Hydrogen peroxide, stabilized or Hydrogen peroxide aqueous s</t>
  </si>
  <si>
    <t>UN2015</t>
  </si>
  <si>
    <t>Ammunition, toxic, non-explosive, without burster or expelli</t>
  </si>
  <si>
    <t>UN2016</t>
  </si>
  <si>
    <t>Ammunition, tear-producing, non-explosive, without burster o</t>
  </si>
  <si>
    <t>UN2017</t>
  </si>
  <si>
    <t>Chloroanilines, solid</t>
  </si>
  <si>
    <t>UN2018</t>
  </si>
  <si>
    <t>Chloroanilines, liquid</t>
  </si>
  <si>
    <t>UN2019</t>
  </si>
  <si>
    <t>Chlorophenols, solid</t>
  </si>
  <si>
    <t>UN2020</t>
  </si>
  <si>
    <t>Chlorophenols, liquid</t>
  </si>
  <si>
    <t>UN2021</t>
  </si>
  <si>
    <t>Cresylic acid</t>
  </si>
  <si>
    <t>UN2022</t>
  </si>
  <si>
    <t>Epichlorohydrin</t>
  </si>
  <si>
    <t>UN2023</t>
  </si>
  <si>
    <t>Mercury compounds, liquid, n.o.s.</t>
  </si>
  <si>
    <t>UN2024</t>
  </si>
  <si>
    <t>Mercury compounds, solid, n.o.s.</t>
  </si>
  <si>
    <t>UN2025</t>
  </si>
  <si>
    <t>Phenylmercuric compounds, n.o.s.</t>
  </si>
  <si>
    <t>UN2026</t>
  </si>
  <si>
    <t>Sodium arsenite, solid</t>
  </si>
  <si>
    <t>UN2027</t>
  </si>
  <si>
    <t>Bombs, smoke, non-explosive, with corrosive liquid, without</t>
  </si>
  <si>
    <t>UN2028</t>
  </si>
  <si>
    <t>Hydrazine, anhydrous</t>
  </si>
  <si>
    <t>UN2029</t>
  </si>
  <si>
    <t>Hydrazine aqueous solution, with more than 37 percent hydraz</t>
  </si>
  <si>
    <t>UN2030</t>
  </si>
  <si>
    <t>Nitric acid other than red fuming, with more than 70 percent</t>
  </si>
  <si>
    <t>UN2031</t>
  </si>
  <si>
    <t>Nitric acid, red fuming</t>
  </si>
  <si>
    <t>UN2032</t>
  </si>
  <si>
    <t>Potassium monoxide</t>
  </si>
  <si>
    <t>UN2033</t>
  </si>
  <si>
    <t>Hydrogen and Methane mixtures, compressed</t>
  </si>
  <si>
    <t>UN2034</t>
  </si>
  <si>
    <t>1,1,1-Trifluoroethane, compressed or Refrigerant gas R 143a</t>
  </si>
  <si>
    <t>UN2035</t>
  </si>
  <si>
    <t>Xenon, compressed</t>
  </si>
  <si>
    <t>UN2036</t>
  </si>
  <si>
    <t>Gas cartridges (flammable) without a release device, non-ref</t>
  </si>
  <si>
    <t>UN2037</t>
  </si>
  <si>
    <t>Dinitrotoluenes, liquid or Dinitrotoluenes, solid</t>
  </si>
  <si>
    <t>UN2038</t>
  </si>
  <si>
    <t>2,2-Dimethylpropane</t>
  </si>
  <si>
    <t>UN2044</t>
  </si>
  <si>
    <t>Isobutyraldehyde or Isobutyl aldehyde</t>
  </si>
  <si>
    <t>UN2045</t>
  </si>
  <si>
    <t>Cymenes</t>
  </si>
  <si>
    <t>UN2046</t>
  </si>
  <si>
    <t>Dichloropropenes</t>
  </si>
  <si>
    <t>UN2047</t>
  </si>
  <si>
    <t>Dicyclopentadiene</t>
  </si>
  <si>
    <t>UN2048</t>
  </si>
  <si>
    <t>Diethylbenzene</t>
  </si>
  <si>
    <t>UN2049</t>
  </si>
  <si>
    <t>Diisobutylene, isomeric compounds</t>
  </si>
  <si>
    <t>UN2050</t>
  </si>
  <si>
    <t>2-Dimethylaminoethanol</t>
  </si>
  <si>
    <t>UN2051</t>
  </si>
  <si>
    <t>Dipentene</t>
  </si>
  <si>
    <t>UN2052</t>
  </si>
  <si>
    <t>Methyl isobutyl carbinol</t>
  </si>
  <si>
    <t>UN2053</t>
  </si>
  <si>
    <t>Morpholine</t>
  </si>
  <si>
    <t>UN2054</t>
  </si>
  <si>
    <t>Styrene monomer, inhibited</t>
  </si>
  <si>
    <t>UN2055</t>
  </si>
  <si>
    <t>Tetrahydrofuran</t>
  </si>
  <si>
    <t>UN2056</t>
  </si>
  <si>
    <t>Tripropylene</t>
  </si>
  <si>
    <t>UN2057</t>
  </si>
  <si>
    <t>Valeraldehyde</t>
  </si>
  <si>
    <t>UN2058</t>
  </si>
  <si>
    <t>Nitrocellulose, solution, flammable with not less than 12.6</t>
  </si>
  <si>
    <t>UN2059</t>
  </si>
  <si>
    <t>Ammonium nitrate fertilizers; uniform non-segregating mixtur</t>
  </si>
  <si>
    <t>UN2067</t>
  </si>
  <si>
    <t>Ammonium nitrate fertilizers: uniform non-segregating mixtur</t>
  </si>
  <si>
    <t>UN2071</t>
  </si>
  <si>
    <t>Ammonia solution, relative density less than 0.880 at 15° C</t>
  </si>
  <si>
    <t>UN2073</t>
  </si>
  <si>
    <t>Acrylamide, Solid</t>
  </si>
  <si>
    <t>UN2074</t>
  </si>
  <si>
    <t>Chloral, anhydrous, inhibited</t>
  </si>
  <si>
    <t>UN2075</t>
  </si>
  <si>
    <t>Cresols</t>
  </si>
  <si>
    <t>UN2076</t>
  </si>
  <si>
    <t>alpha-Naphthylamine</t>
  </si>
  <si>
    <t>UN2077</t>
  </si>
  <si>
    <t>Toluene diisocyanate</t>
  </si>
  <si>
    <t>UN2078</t>
  </si>
  <si>
    <t>Diethylenetriamine</t>
  </si>
  <si>
    <t>UN2079</t>
  </si>
  <si>
    <t>Hydrogen chloride, refrigerated liquid</t>
  </si>
  <si>
    <t>UN2186</t>
  </si>
  <si>
    <t>Carbon dioxide, refrigerated liquid</t>
  </si>
  <si>
    <t>UN2187</t>
  </si>
  <si>
    <t>Arsine</t>
  </si>
  <si>
    <t>UN2188</t>
  </si>
  <si>
    <t>Dichlorosilane</t>
  </si>
  <si>
    <t>UN2189</t>
  </si>
  <si>
    <t>Oxygen difluoride, compressed</t>
  </si>
  <si>
    <t>UN2190</t>
  </si>
  <si>
    <t>Sulfuryl fluoride</t>
  </si>
  <si>
    <t>UN2191</t>
  </si>
  <si>
    <t>Germane</t>
  </si>
  <si>
    <t>UN2192</t>
  </si>
  <si>
    <t>Hexafluoroethane, compressed or Refrigerant gas R 116</t>
  </si>
  <si>
    <t>UN2193</t>
  </si>
  <si>
    <t>Selenium hexafluoride</t>
  </si>
  <si>
    <t>UN2194</t>
  </si>
  <si>
    <t>Tellurium hexafluoride</t>
  </si>
  <si>
    <t>UN2195</t>
  </si>
  <si>
    <t>Hydrogen iodide, anhydrous</t>
  </si>
  <si>
    <t>UN2197</t>
  </si>
  <si>
    <t>Phosphorus pentafluoride, compressed</t>
  </si>
  <si>
    <t>UN2198</t>
  </si>
  <si>
    <t>Phosphine</t>
  </si>
  <si>
    <t>UN2199</t>
  </si>
  <si>
    <t>Propadiene, inhibited</t>
  </si>
  <si>
    <t>UN2200</t>
  </si>
  <si>
    <t>Nitrous oxide, refrigerated liquid</t>
  </si>
  <si>
    <t>UN2201</t>
  </si>
  <si>
    <t>Hydrogen selenide, anhydrous</t>
  </si>
  <si>
    <t>UN2202</t>
  </si>
  <si>
    <t>Silane, compressed</t>
  </si>
  <si>
    <t>UN2203</t>
  </si>
  <si>
    <t>Carbonyl sulfide</t>
  </si>
  <si>
    <t>UN2204</t>
  </si>
  <si>
    <t>Adiponitrile</t>
  </si>
  <si>
    <t>UN2205</t>
  </si>
  <si>
    <t>Isocyanates, toxic, n.o.s. or Isocyanate solutions, toxic, n</t>
  </si>
  <si>
    <t>UN2206</t>
  </si>
  <si>
    <t>Calcium hypochlorite mixtures, dry, with more than 10 percen</t>
  </si>
  <si>
    <t>UN2208</t>
  </si>
  <si>
    <t>Formaldehyde, solutions, with not less than 25 percent forma</t>
  </si>
  <si>
    <t>UN2209</t>
  </si>
  <si>
    <t>Maneb or Maneb preparations with not less than 60 percent ma</t>
  </si>
  <si>
    <t>UN2210</t>
  </si>
  <si>
    <t>Polymeric beads, expandable, evolving flammable vapor</t>
  </si>
  <si>
    <t>UN2211</t>
  </si>
  <si>
    <t>Blue asbestos (Crocidolite) or Brown asbestos (amosite, myso</t>
  </si>
  <si>
    <t>UN2212</t>
  </si>
  <si>
    <t>Paraformaldehyde</t>
  </si>
  <si>
    <t>UN2213</t>
  </si>
  <si>
    <t>Phthalic anhydride with more than .05 percent maleic anhydri</t>
  </si>
  <si>
    <t>UN2214</t>
  </si>
  <si>
    <t>Maleic anhydride</t>
  </si>
  <si>
    <t>UN2215</t>
  </si>
  <si>
    <t>Fish meal, stabilized or Fish scrap, stabilized</t>
  </si>
  <si>
    <t>UN2216</t>
  </si>
  <si>
    <t>Seed cake with not more than 1.5 percent oil and not more th</t>
  </si>
  <si>
    <t>UN2217</t>
  </si>
  <si>
    <t>Acrylic acid, inhibited</t>
  </si>
  <si>
    <t>UN2218</t>
  </si>
  <si>
    <t>Allyl glycidyl ether</t>
  </si>
  <si>
    <t>UN2219</t>
  </si>
  <si>
    <t>Anisole</t>
  </si>
  <si>
    <t>UN2222</t>
  </si>
  <si>
    <t>Benzonitrile</t>
  </si>
  <si>
    <t>UN2224</t>
  </si>
  <si>
    <t>Benzenesulfonyl chloride</t>
  </si>
  <si>
    <t>UN2225</t>
  </si>
  <si>
    <t>Benzotrichloride</t>
  </si>
  <si>
    <t>UN2226</t>
  </si>
  <si>
    <t>n-Butyl methacrylate, inhibited</t>
  </si>
  <si>
    <t>UN2227</t>
  </si>
  <si>
    <t>2-Chloroethanal</t>
  </si>
  <si>
    <t>UN2232</t>
  </si>
  <si>
    <t>Chloroanisidines</t>
  </si>
  <si>
    <t>UN2233</t>
  </si>
  <si>
    <t>Chlorobenzotrifluorides</t>
  </si>
  <si>
    <t>UN2234</t>
  </si>
  <si>
    <t>Chlorobenzyl chlorides, liquid</t>
  </si>
  <si>
    <t>UN2235</t>
  </si>
  <si>
    <t>3-Chloro-4-methylphenyl isocyanate</t>
  </si>
  <si>
    <t>UN2236</t>
  </si>
  <si>
    <t>Chloronitroanilines</t>
  </si>
  <si>
    <t>UN2237</t>
  </si>
  <si>
    <t>Chlorotoluenes</t>
  </si>
  <si>
    <t>UN2238</t>
  </si>
  <si>
    <t>Chlorotoluidines, solid</t>
  </si>
  <si>
    <t>UN2239</t>
  </si>
  <si>
    <t>Chromosulfuric acid</t>
  </si>
  <si>
    <t>UN2240</t>
  </si>
  <si>
    <t>Cycloheptane</t>
  </si>
  <si>
    <t>UN2241</t>
  </si>
  <si>
    <t>Cycloheptene</t>
  </si>
  <si>
    <t>UN2242</t>
  </si>
  <si>
    <t>Cyclohexyl acetate</t>
  </si>
  <si>
    <t>UN2243</t>
  </si>
  <si>
    <t>Cyclopentanol</t>
  </si>
  <si>
    <t>UN2244</t>
  </si>
  <si>
    <t>Cyclopentanone</t>
  </si>
  <si>
    <t>UN2245</t>
  </si>
  <si>
    <t>Cyclopentene</t>
  </si>
  <si>
    <t>UN2246</t>
  </si>
  <si>
    <t>n-Decane</t>
  </si>
  <si>
    <t>UN2247</t>
  </si>
  <si>
    <t>Di-n-butylamine</t>
  </si>
  <si>
    <t>UN2248</t>
  </si>
  <si>
    <t>Dichlorodimethyl ether, symmetrical</t>
  </si>
  <si>
    <t>UN2249</t>
  </si>
  <si>
    <t>Dichlorophenyl isocyanates</t>
  </si>
  <si>
    <t>UN2250</t>
  </si>
  <si>
    <t>Bicyclo [2,2,1] hepta-2, 5-diene, inhibited or 2,5-Norbornad</t>
  </si>
  <si>
    <t>UN2251</t>
  </si>
  <si>
    <t>1,2-Dimethoxyethane</t>
  </si>
  <si>
    <t>UN2252</t>
  </si>
  <si>
    <t>N,N-Dimethylaniline</t>
  </si>
  <si>
    <t>UN2253</t>
  </si>
  <si>
    <t>Cyclohexene</t>
  </si>
  <si>
    <t>UN2256</t>
  </si>
  <si>
    <t>Potassium</t>
  </si>
  <si>
    <t>UN2257</t>
  </si>
  <si>
    <t>1,2-Propylenediamine</t>
  </si>
  <si>
    <t>UN2258</t>
  </si>
  <si>
    <t>Triethylenetetramine</t>
  </si>
  <si>
    <t>UN2259</t>
  </si>
  <si>
    <t>Tripropylamine</t>
  </si>
  <si>
    <t>UN2260</t>
  </si>
  <si>
    <t>Xylenols</t>
  </si>
  <si>
    <t>UN2261</t>
  </si>
  <si>
    <t>Dimethylcarbamoyl chloride</t>
  </si>
  <si>
    <t>UN2262</t>
  </si>
  <si>
    <t>Dimethylcyclohexanes</t>
  </si>
  <si>
    <t>UN2263</t>
  </si>
  <si>
    <t>Dimethylcyclohexylamine</t>
  </si>
  <si>
    <t>UN2264</t>
  </si>
  <si>
    <t>N,N-Dimethylformamide</t>
  </si>
  <si>
    <t>UN2265</t>
  </si>
  <si>
    <t>Dimethyl-N-propylamine</t>
  </si>
  <si>
    <t>UN2266</t>
  </si>
  <si>
    <t>Dimethyl thiophosphoryl chloride</t>
  </si>
  <si>
    <t>UN2267</t>
  </si>
  <si>
    <t>3,3'-Iminodipropylamine</t>
  </si>
  <si>
    <t>UN2269</t>
  </si>
  <si>
    <t>Ethylamine, aqueous solution with not less than 50 percent b</t>
  </si>
  <si>
    <t>UN2270</t>
  </si>
  <si>
    <t>Ethyl amyl ketone</t>
  </si>
  <si>
    <t>UN2271</t>
  </si>
  <si>
    <t>N-Ethylaniline</t>
  </si>
  <si>
    <t>UN2272</t>
  </si>
  <si>
    <t>2-Ethylaniline</t>
  </si>
  <si>
    <t>UN2273</t>
  </si>
  <si>
    <t>N-Ethyl-N-benzylaniline</t>
  </si>
  <si>
    <t>UN2274</t>
  </si>
  <si>
    <t>2-Ethylbutanol</t>
  </si>
  <si>
    <t>UN2275</t>
  </si>
  <si>
    <t>2-Ethylhexylamine</t>
  </si>
  <si>
    <t>UN2276</t>
  </si>
  <si>
    <t>Ethyl methacrylate</t>
  </si>
  <si>
    <t>UN2277</t>
  </si>
  <si>
    <t>n-Heptane</t>
  </si>
  <si>
    <t>UN2278</t>
  </si>
  <si>
    <t>Hexachlorobutadiene</t>
  </si>
  <si>
    <t>UN2279</t>
  </si>
  <si>
    <t>Hexamethylenediamine, solid</t>
  </si>
  <si>
    <t>UN2280</t>
  </si>
  <si>
    <t>Hexamethylene diisocyanate</t>
  </si>
  <si>
    <t>UN2281</t>
  </si>
  <si>
    <t>Hexanols</t>
  </si>
  <si>
    <t>UN2282</t>
  </si>
  <si>
    <t>Isobutyl methacrylate, inhibited</t>
  </si>
  <si>
    <t>UN2283</t>
  </si>
  <si>
    <t>Isobutyronitrile</t>
  </si>
  <si>
    <t>UN2284</t>
  </si>
  <si>
    <t>Isocyanatobenzotrifluorides</t>
  </si>
  <si>
    <t>UN2285</t>
  </si>
  <si>
    <t>Pentamethylheptane</t>
  </si>
  <si>
    <t>UN2286</t>
  </si>
  <si>
    <t>Isoheptenes</t>
  </si>
  <si>
    <t>UN2287</t>
  </si>
  <si>
    <t>Isohexenes</t>
  </si>
  <si>
    <t>UN2288</t>
  </si>
  <si>
    <t>Isophoronediamine</t>
  </si>
  <si>
    <t>UN2289</t>
  </si>
  <si>
    <t>Isophorone diisocyanate</t>
  </si>
  <si>
    <t>UN2290</t>
  </si>
  <si>
    <t>Lead compounds, soluble, n.o.s.</t>
  </si>
  <si>
    <t>UN2291</t>
  </si>
  <si>
    <t>4-Methoxy-4-methylpentan-2-one</t>
  </si>
  <si>
    <t>UN2293</t>
  </si>
  <si>
    <t>N-Methylaniline</t>
  </si>
  <si>
    <t>UN2294</t>
  </si>
  <si>
    <t>Methyl chloroacetate</t>
  </si>
  <si>
    <t>UN2295</t>
  </si>
  <si>
    <t>Methylcyclohexane</t>
  </si>
  <si>
    <t>UN2296</t>
  </si>
  <si>
    <t>Methylcyclohexanone</t>
  </si>
  <si>
    <t>UN2297</t>
  </si>
  <si>
    <t>Methylcyclopentane</t>
  </si>
  <si>
    <t>UN2298</t>
  </si>
  <si>
    <t>Methyl dichloroacetate</t>
  </si>
  <si>
    <t>UN2299</t>
  </si>
  <si>
    <t>2-Methyl-5-ethylpyridine</t>
  </si>
  <si>
    <t>UN2300</t>
  </si>
  <si>
    <t>2-Methylfuran</t>
  </si>
  <si>
    <t>UN2301</t>
  </si>
  <si>
    <t>5-Methylhexan-2-one</t>
  </si>
  <si>
    <t>UN2302</t>
  </si>
  <si>
    <t>Isopropenylbenzene</t>
  </si>
  <si>
    <t>UN2303</t>
  </si>
  <si>
    <t>Naphthalene, molten</t>
  </si>
  <si>
    <t>UN2304</t>
  </si>
  <si>
    <t>Nitrobenzenesulfonic acid</t>
  </si>
  <si>
    <t>UN2305</t>
  </si>
  <si>
    <t>Nitrobenzotrifluorides, liquid</t>
  </si>
  <si>
    <t>UN2306</t>
  </si>
  <si>
    <t>3-Nitro-4-chlorobenzotrifluoride</t>
  </si>
  <si>
    <t>UN2307</t>
  </si>
  <si>
    <t>Nitrosylsulfuric acid</t>
  </si>
  <si>
    <t>UN2308</t>
  </si>
  <si>
    <t>Octadiene</t>
  </si>
  <si>
    <t>UN2309</t>
  </si>
  <si>
    <t>Pentane-2,4-dione</t>
  </si>
  <si>
    <t>UN2310</t>
  </si>
  <si>
    <t>Phenetidines</t>
  </si>
  <si>
    <t>UN2311</t>
  </si>
  <si>
    <t>Phenol, molten</t>
  </si>
  <si>
    <t>UN2312</t>
  </si>
  <si>
    <t>Picolines</t>
  </si>
  <si>
    <t>UN2313</t>
  </si>
  <si>
    <t>Polychlorinated biphenyls, liquid</t>
  </si>
  <si>
    <t>UN2315</t>
  </si>
  <si>
    <t>Sodium cuprocyanide, solid</t>
  </si>
  <si>
    <t>UN2316</t>
  </si>
  <si>
    <t>Sodium cuprocyanide, solution</t>
  </si>
  <si>
    <t>UN2317</t>
  </si>
  <si>
    <t>Sodium hydrosulfide, with less than 25 percent water of crys</t>
  </si>
  <si>
    <t>UN2318</t>
  </si>
  <si>
    <t>Terpene hydrocarbons, n.o.s.</t>
  </si>
  <si>
    <t>UN2319</t>
  </si>
  <si>
    <t>Tetraethylenepentamine</t>
  </si>
  <si>
    <t>UN2320</t>
  </si>
  <si>
    <t>Trichlorobenzenes, liquid</t>
  </si>
  <si>
    <t>UN2321</t>
  </si>
  <si>
    <t>Trichlorobutene</t>
  </si>
  <si>
    <t>UN2322</t>
  </si>
  <si>
    <t>Triethyl phosphite</t>
  </si>
  <si>
    <t>UN2323</t>
  </si>
  <si>
    <t>Triisobutylene</t>
  </si>
  <si>
    <t>UN2324</t>
  </si>
  <si>
    <t>1,3,5-Trimethylbenzene (Mesitylene)</t>
  </si>
  <si>
    <t>UN2325</t>
  </si>
  <si>
    <t>Trimethylcyclohexylamine</t>
  </si>
  <si>
    <t>UN2326</t>
  </si>
  <si>
    <t>Trimethylhexamethylenediamines</t>
  </si>
  <si>
    <t>UN2327</t>
  </si>
  <si>
    <t>Trimethylhexamethylene diisocyanate</t>
  </si>
  <si>
    <t>UN2328</t>
  </si>
  <si>
    <t>Trimethyl phosphite</t>
  </si>
  <si>
    <t>UN2329</t>
  </si>
  <si>
    <t>Undecane</t>
  </si>
  <si>
    <t>UN2330</t>
  </si>
  <si>
    <t>Zinc chloride, anhydrous</t>
  </si>
  <si>
    <t>UN2331</t>
  </si>
  <si>
    <t>Acetaldehyde oxime</t>
  </si>
  <si>
    <t>UN2332</t>
  </si>
  <si>
    <t>Allyl acetate</t>
  </si>
  <si>
    <t>UN2333</t>
  </si>
  <si>
    <t>Allylamine</t>
  </si>
  <si>
    <t>UN2334</t>
  </si>
  <si>
    <t>Allyl ethyl ether</t>
  </si>
  <si>
    <t>UN2335</t>
  </si>
  <si>
    <t>Allyl formate</t>
  </si>
  <si>
    <t>UN2336</t>
  </si>
  <si>
    <t>Phenyl mercaptan</t>
  </si>
  <si>
    <t>UN2337</t>
  </si>
  <si>
    <t>Benzotrifluoride</t>
  </si>
  <si>
    <t>UN2338</t>
  </si>
  <si>
    <t>2-Bromobutane</t>
  </si>
  <si>
    <t>UN2339</t>
  </si>
  <si>
    <t>2-Bromoethyl ethyl ether</t>
  </si>
  <si>
    <t>UN2340</t>
  </si>
  <si>
    <t>1-Bromo-3-methylbutane</t>
  </si>
  <si>
    <t>UN2341</t>
  </si>
  <si>
    <t>Bromomethylpropanes</t>
  </si>
  <si>
    <t>UN2342</t>
  </si>
  <si>
    <t>2-Bromopentane</t>
  </si>
  <si>
    <t>UN2343</t>
  </si>
  <si>
    <t>Bromopropanes</t>
  </si>
  <si>
    <t>UN2344</t>
  </si>
  <si>
    <t>3-Bromopropyne</t>
  </si>
  <si>
    <t>UN2345</t>
  </si>
  <si>
    <t>Butanedione</t>
  </si>
  <si>
    <t>UN2346</t>
  </si>
  <si>
    <t>Butyl mercaptans</t>
  </si>
  <si>
    <t>UN2347</t>
  </si>
  <si>
    <t>Butyl acrylates, inhibited</t>
  </si>
  <si>
    <t>UN2348</t>
  </si>
  <si>
    <t>Butyl methyl ether</t>
  </si>
  <si>
    <t>UN2350</t>
  </si>
  <si>
    <t>Butyl nitrites</t>
  </si>
  <si>
    <t>UN2351</t>
  </si>
  <si>
    <t>Butyl vinyl ether, inhibited</t>
  </si>
  <si>
    <t>UN2352</t>
  </si>
  <si>
    <t>Butyryl chloride</t>
  </si>
  <si>
    <t>UN2353</t>
  </si>
  <si>
    <t>Chloromethyl ethyl ether</t>
  </si>
  <si>
    <t>UN2354</t>
  </si>
  <si>
    <t>2-Chloropropane</t>
  </si>
  <si>
    <t>UN2356</t>
  </si>
  <si>
    <t>Cyclohexylamine</t>
  </si>
  <si>
    <t>UN2357</t>
  </si>
  <si>
    <t>Cyclooctatetraene</t>
  </si>
  <si>
    <t>UN2358</t>
  </si>
  <si>
    <t>Diallylamine</t>
  </si>
  <si>
    <t>UN2359</t>
  </si>
  <si>
    <t>Diallylether</t>
  </si>
  <si>
    <t>UN2360</t>
  </si>
  <si>
    <t>Diisobutylamine</t>
  </si>
  <si>
    <t>UN2361</t>
  </si>
  <si>
    <t>1,1-Dichloroethane</t>
  </si>
  <si>
    <t>UN2362</t>
  </si>
  <si>
    <t>Ethyl mercaptan</t>
  </si>
  <si>
    <t>UN2363</t>
  </si>
  <si>
    <t>n-Propyl benzene</t>
  </si>
  <si>
    <t>UN2364</t>
  </si>
  <si>
    <t>Diethyl carbonate</t>
  </si>
  <si>
    <t>UN2366</t>
  </si>
  <si>
    <t>alpha-Methylvaleraldehyde</t>
  </si>
  <si>
    <t>UN2367</t>
  </si>
  <si>
    <t>alpha-Pinene</t>
  </si>
  <si>
    <t>UN2368</t>
  </si>
  <si>
    <t>1-Hexene</t>
  </si>
  <si>
    <t>UN2370</t>
  </si>
  <si>
    <t>Isopentenes</t>
  </si>
  <si>
    <t>UN2371</t>
  </si>
  <si>
    <t>1,2-Di-(dimethylamino)ethane</t>
  </si>
  <si>
    <t>UN2372</t>
  </si>
  <si>
    <t>Diethoxymethane</t>
  </si>
  <si>
    <t>UN2373</t>
  </si>
  <si>
    <t>3,3-Diethoxypropene</t>
  </si>
  <si>
    <t>UN2374</t>
  </si>
  <si>
    <t>Diethyl sulfide</t>
  </si>
  <si>
    <t>UN2375</t>
  </si>
  <si>
    <t>2,3-Dihydropyran</t>
  </si>
  <si>
    <t>UN2376</t>
  </si>
  <si>
    <t>1,1-Dimethoxyethane</t>
  </si>
  <si>
    <t>UN2377</t>
  </si>
  <si>
    <t>2-Dimethylaminoacetonitrile</t>
  </si>
  <si>
    <t>UN2378</t>
  </si>
  <si>
    <t>1,3-Dimethylbutylamine</t>
  </si>
  <si>
    <t>UN2379</t>
  </si>
  <si>
    <t>Dimethyldiethoxysilane</t>
  </si>
  <si>
    <t>UN2380</t>
  </si>
  <si>
    <t>Dimethyl disulfide</t>
  </si>
  <si>
    <t>UN2381</t>
  </si>
  <si>
    <t>Dimethylhydrazine, symmetrical</t>
  </si>
  <si>
    <t>UN2382</t>
  </si>
  <si>
    <t>Dipropylamine</t>
  </si>
  <si>
    <t>UN2383</t>
  </si>
  <si>
    <t>Di-n-propyl ether</t>
  </si>
  <si>
    <t>UN2384</t>
  </si>
  <si>
    <t>Ethyl isobutyrate</t>
  </si>
  <si>
    <t>UN2385</t>
  </si>
  <si>
    <t>1-Ethylpiperidine</t>
  </si>
  <si>
    <t>UN2386</t>
  </si>
  <si>
    <t>Fluorobenzene</t>
  </si>
  <si>
    <t>UN2387</t>
  </si>
  <si>
    <t>Fluorotoluenes</t>
  </si>
  <si>
    <t>UN2388</t>
  </si>
  <si>
    <t>Furan</t>
  </si>
  <si>
    <t>UN2389</t>
  </si>
  <si>
    <t>2-Iodobutane</t>
  </si>
  <si>
    <t>UN2390</t>
  </si>
  <si>
    <t>Iodomethylpropanes</t>
  </si>
  <si>
    <t>UN2391</t>
  </si>
  <si>
    <t>Iodopropanes</t>
  </si>
  <si>
    <t>UN2392</t>
  </si>
  <si>
    <t>Isobutyl formate</t>
  </si>
  <si>
    <t>UN2393</t>
  </si>
  <si>
    <t>Isobutyl propionate</t>
  </si>
  <si>
    <t>UN2394</t>
  </si>
  <si>
    <t>Isobutyryl chloride</t>
  </si>
  <si>
    <t>UN2395</t>
  </si>
  <si>
    <t>Methacrylaldehyde, inhibited</t>
  </si>
  <si>
    <t>UN2396</t>
  </si>
  <si>
    <t>3-Methylbutan-2-one</t>
  </si>
  <si>
    <t>UN2397</t>
  </si>
  <si>
    <t>Methyl tert-butyl ether</t>
  </si>
  <si>
    <t>UN2398</t>
  </si>
  <si>
    <t>1-Methylpiperidine</t>
  </si>
  <si>
    <t>UN2399</t>
  </si>
  <si>
    <t>Methyl isovalerate</t>
  </si>
  <si>
    <t>UN2400</t>
  </si>
  <si>
    <t>Piperidine</t>
  </si>
  <si>
    <t>UN2401</t>
  </si>
  <si>
    <t>Propanethiols</t>
  </si>
  <si>
    <t>UN2402</t>
  </si>
  <si>
    <t>Isopropenyl acetate</t>
  </si>
  <si>
    <t>UN2403</t>
  </si>
  <si>
    <t>Propionitrile</t>
  </si>
  <si>
    <t>UN2404</t>
  </si>
  <si>
    <t>Isopropyl butyrate</t>
  </si>
  <si>
    <t>UN2405</t>
  </si>
  <si>
    <t>Isopropyl isobutyrate</t>
  </si>
  <si>
    <t>UN2406</t>
  </si>
  <si>
    <t>Isopropyl chloroformate</t>
  </si>
  <si>
    <t>UN2407</t>
  </si>
  <si>
    <t>Isopropyl propionate</t>
  </si>
  <si>
    <t>UN2409</t>
  </si>
  <si>
    <t>1,2,3,6-Tetrahydropyridine</t>
  </si>
  <si>
    <t>UN2410</t>
  </si>
  <si>
    <t>Butyronitrile</t>
  </si>
  <si>
    <t>UN2411</t>
  </si>
  <si>
    <t>Tetrahydrothiophene</t>
  </si>
  <si>
    <t>UN2412</t>
  </si>
  <si>
    <t>Tetrapropylorthotitanate</t>
  </si>
  <si>
    <t>UN2413</t>
  </si>
  <si>
    <t>Thiophene</t>
  </si>
  <si>
    <t>UN2414</t>
  </si>
  <si>
    <t>Trimethyl borate</t>
  </si>
  <si>
    <t>UN2416</t>
  </si>
  <si>
    <t>Carbonyl fluoride, compressed</t>
  </si>
  <si>
    <t>UN2417</t>
  </si>
  <si>
    <t>Sulfur tetrafluoride</t>
  </si>
  <si>
    <t>UN2418</t>
  </si>
  <si>
    <t>Bromotrifluoroethylene</t>
  </si>
  <si>
    <t>UN2419</t>
  </si>
  <si>
    <t>Hexafluoroacetone</t>
  </si>
  <si>
    <t>UN2420</t>
  </si>
  <si>
    <t>Nitrogen trioxide</t>
  </si>
  <si>
    <t>UN2421</t>
  </si>
  <si>
    <t>Octafluorobut-2-ene or Refrigerant gas R 1318</t>
  </si>
  <si>
    <t>UN2422</t>
  </si>
  <si>
    <t>Octafluoropropane or Refrigerant gas R 218</t>
  </si>
  <si>
    <t>UN2424</t>
  </si>
  <si>
    <t>Ammonium nitrate, liquid (hot concentrated solution)</t>
  </si>
  <si>
    <t>UN2426</t>
  </si>
  <si>
    <t>Potassium chlorate, aqueous solution</t>
  </si>
  <si>
    <t>UN2427</t>
  </si>
  <si>
    <t>Sodium chlorate, aqueous solution</t>
  </si>
  <si>
    <t>UN2428</t>
  </si>
  <si>
    <t>Calcium chlorate aqueous solution</t>
  </si>
  <si>
    <t>UN2429</t>
  </si>
  <si>
    <t>Alkylphenols, solid, n.o.s. (including C2-C12 homologues)</t>
  </si>
  <si>
    <t>UN2430</t>
  </si>
  <si>
    <t>Anisidines</t>
  </si>
  <si>
    <t>UN2431</t>
  </si>
  <si>
    <t>N,N-Diethylaniline</t>
  </si>
  <si>
    <t>UN2432</t>
  </si>
  <si>
    <t>Chloronitrotoluenes liquid or Chloronitrotoluenes solid</t>
  </si>
  <si>
    <t>UN2433</t>
  </si>
  <si>
    <t>Dibenzyldichlorosilane</t>
  </si>
  <si>
    <t>UN2434</t>
  </si>
  <si>
    <t>Ethylphenyldichlorosilane</t>
  </si>
  <si>
    <t>UN2435</t>
  </si>
  <si>
    <t>Thioacetic acid</t>
  </si>
  <si>
    <t>UN2436</t>
  </si>
  <si>
    <t>Methylphenyldichlorosilane</t>
  </si>
  <si>
    <t>UN2437</t>
  </si>
  <si>
    <t>Trimethylacetyl chloride</t>
  </si>
  <si>
    <t>UN2438</t>
  </si>
  <si>
    <t>Sodium hydrogendifluoride, solid or Sodium hydrogendifluorid</t>
  </si>
  <si>
    <t>UN2439</t>
  </si>
  <si>
    <t>Stannic chloride, pentahydrate</t>
  </si>
  <si>
    <t>UN2440</t>
  </si>
  <si>
    <t>Titanium trichloride, pyrophoric or Titanium trichloride mix</t>
  </si>
  <si>
    <t>UN2441</t>
  </si>
  <si>
    <t>Trichloroacetyl chloride</t>
  </si>
  <si>
    <t>UN2442</t>
  </si>
  <si>
    <t>Vanadium oxytrichloride</t>
  </si>
  <si>
    <t>UN2443</t>
  </si>
  <si>
    <t>Vanadium tetrachloride</t>
  </si>
  <si>
    <t>UN2444</t>
  </si>
  <si>
    <t>Lithium alkyls</t>
  </si>
  <si>
    <t>UN2445</t>
  </si>
  <si>
    <t>Nitrocresols</t>
  </si>
  <si>
    <t>UN2446</t>
  </si>
  <si>
    <t>Phosphorus white, molten</t>
  </si>
  <si>
    <t>UN2447</t>
  </si>
  <si>
    <t>Sulfur, molten</t>
  </si>
  <si>
    <t>UN2448</t>
  </si>
  <si>
    <t>Nitrogen trifluoride, compressed</t>
  </si>
  <si>
    <t>UN2451</t>
  </si>
  <si>
    <t>Ethylacetylene, inhibited</t>
  </si>
  <si>
    <t>UN2452</t>
  </si>
  <si>
    <t>Ethyl fluoride or Refrigerant gas R 161</t>
  </si>
  <si>
    <t>UN2453</t>
  </si>
  <si>
    <t>Methyl fluoride, or Refrigerant gas R 41</t>
  </si>
  <si>
    <t>UN2454</t>
  </si>
  <si>
    <t>2-Chloropropene</t>
  </si>
  <si>
    <t>UN2456</t>
  </si>
  <si>
    <t>2,3-Dimethylbutane</t>
  </si>
  <si>
    <t>UN2457</t>
  </si>
  <si>
    <t>Hexadienes</t>
  </si>
  <si>
    <t>UN2458</t>
  </si>
  <si>
    <t>2-Methyl-1-butene</t>
  </si>
  <si>
    <t>UN2459</t>
  </si>
  <si>
    <t>2-Methyl-2-butene</t>
  </si>
  <si>
    <t>UN2460</t>
  </si>
  <si>
    <t>Methylpentadienes</t>
  </si>
  <si>
    <t>UN2461</t>
  </si>
  <si>
    <t>Aluminum hydride</t>
  </si>
  <si>
    <t>UN2463</t>
  </si>
  <si>
    <t>Beryllium nitrate</t>
  </si>
  <si>
    <t>UN2464</t>
  </si>
  <si>
    <t>Dichloroisocyanuric acid, dry or Dichloroisocyanuric acid sa</t>
  </si>
  <si>
    <t>UN2465</t>
  </si>
  <si>
    <t>Potassium superoxide</t>
  </si>
  <si>
    <t>UN2466</t>
  </si>
  <si>
    <t>Trichloroisocyanuric acid, dry</t>
  </si>
  <si>
    <t>UN2468</t>
  </si>
  <si>
    <t>Zinc bromate</t>
  </si>
  <si>
    <t>UN2469</t>
  </si>
  <si>
    <t>Phenylacetonitrile, liquid</t>
  </si>
  <si>
    <t>UN2470</t>
  </si>
  <si>
    <t>Osmium tetroxide</t>
  </si>
  <si>
    <t>UN2471</t>
  </si>
  <si>
    <t>Sodium arsanilate</t>
  </si>
  <si>
    <t>UN2473</t>
  </si>
  <si>
    <t>Thiophosgene</t>
  </si>
  <si>
    <t>UN2474</t>
  </si>
  <si>
    <t>Vanadium trichloride</t>
  </si>
  <si>
    <t>UN2475</t>
  </si>
  <si>
    <t>Methyl isothiocyanate</t>
  </si>
  <si>
    <t>UN2477</t>
  </si>
  <si>
    <t>Isocyanates, flammable, toxic, n.o.s. or Isocyanate solution</t>
  </si>
  <si>
    <t>UN2478</t>
  </si>
  <si>
    <t>Methyl isocyanate</t>
  </si>
  <si>
    <t>UN2480</t>
  </si>
  <si>
    <t>Ethyl isocyanate</t>
  </si>
  <si>
    <t>UN2481</t>
  </si>
  <si>
    <t>n-Propyl isocyanate</t>
  </si>
  <si>
    <t>UN2482</t>
  </si>
  <si>
    <t>Isopropyl isocyanate</t>
  </si>
  <si>
    <t>UN2483</t>
  </si>
  <si>
    <t>tert-Butyl isocyanate</t>
  </si>
  <si>
    <t>UN2484</t>
  </si>
  <si>
    <t>n-Butyl isocyanate</t>
  </si>
  <si>
    <t>UN2485</t>
  </si>
  <si>
    <t>Isobutyl isocyanate</t>
  </si>
  <si>
    <t>UN2486</t>
  </si>
  <si>
    <t>Phenyl isocyanate</t>
  </si>
  <si>
    <t>UN2487</t>
  </si>
  <si>
    <t>Cyclohexyl isocyanate</t>
  </si>
  <si>
    <t>UN2488</t>
  </si>
  <si>
    <t>Dichlorodisopropyl ether</t>
  </si>
  <si>
    <t>UN2490</t>
  </si>
  <si>
    <t>Ethanolamine or Ethanolamine solutions</t>
  </si>
  <si>
    <t>UN2491</t>
  </si>
  <si>
    <t>Hexamethyleneimine</t>
  </si>
  <si>
    <t>UN2493</t>
  </si>
  <si>
    <t>Iodine pentafluoride</t>
  </si>
  <si>
    <t>UN2495</t>
  </si>
  <si>
    <t>Propionic anhydride</t>
  </si>
  <si>
    <t>UN2496</t>
  </si>
  <si>
    <t>1,2,3,6-Tetrahydrobenzaldehyde</t>
  </si>
  <si>
    <t>UN2498</t>
  </si>
  <si>
    <t>Tris-(1-aziridinyl)phosphine oxide, solution</t>
  </si>
  <si>
    <t>UN2501</t>
  </si>
  <si>
    <t>Valeryl chloride</t>
  </si>
  <si>
    <t>UN2502</t>
  </si>
  <si>
    <t>Zirconium tetrachloride</t>
  </si>
  <si>
    <t>UN2503</t>
  </si>
  <si>
    <t>Tetrabromoethane</t>
  </si>
  <si>
    <t>UN2504</t>
  </si>
  <si>
    <t>Ammonium fluoride</t>
  </si>
  <si>
    <t>UN2505</t>
  </si>
  <si>
    <t>Ammonium hydrogen sulfate</t>
  </si>
  <si>
    <t>UN2506</t>
  </si>
  <si>
    <t>Chloroplatinic acid, solid</t>
  </si>
  <si>
    <t>UN2507</t>
  </si>
  <si>
    <t>Molybdenum pentachloride</t>
  </si>
  <si>
    <t>UN2508</t>
  </si>
  <si>
    <t>Potassium hydrogen sulfate</t>
  </si>
  <si>
    <t>UN2509</t>
  </si>
  <si>
    <t>2-Chloropropionic acid</t>
  </si>
  <si>
    <t>UN2511</t>
  </si>
  <si>
    <t>Aminophenols (o-; m-; p-)</t>
  </si>
  <si>
    <t>UN2512</t>
  </si>
  <si>
    <t>Bromoacetyl bromide</t>
  </si>
  <si>
    <t>UN2513</t>
  </si>
  <si>
    <t>Bromobenzene</t>
  </si>
  <si>
    <t>UN2514</t>
  </si>
  <si>
    <t>Bromoform</t>
  </si>
  <si>
    <t>UN2515</t>
  </si>
  <si>
    <t>Carbon tetrabromide</t>
  </si>
  <si>
    <t>UN2516</t>
  </si>
  <si>
    <t>1-Chloro-1,1-difluoroethane or Refrigerant gas R 142b</t>
  </si>
  <si>
    <t>UN2517</t>
  </si>
  <si>
    <t>1,5,9-Cyclododecatriene</t>
  </si>
  <si>
    <t>UN2518</t>
  </si>
  <si>
    <t>Cyclooctadienes</t>
  </si>
  <si>
    <t>UN2520</t>
  </si>
  <si>
    <t>Diketene, inhibited</t>
  </si>
  <si>
    <t>UN2521</t>
  </si>
  <si>
    <t>2-Dimethylaminoethyl methacrylate</t>
  </si>
  <si>
    <t>UN2522</t>
  </si>
  <si>
    <t>Ethyl orthoformate</t>
  </si>
  <si>
    <t>UN2524</t>
  </si>
  <si>
    <t>Ethyl oxalate</t>
  </si>
  <si>
    <t>UN2525</t>
  </si>
  <si>
    <t>Furfurylamine</t>
  </si>
  <si>
    <t>UN2526</t>
  </si>
  <si>
    <t>Isobutyl acrylate, inhibited</t>
  </si>
  <si>
    <t>UN2527</t>
  </si>
  <si>
    <t>Isobutyl isobutyrate</t>
  </si>
  <si>
    <t>UN2528</t>
  </si>
  <si>
    <t>Isobutyric acid</t>
  </si>
  <si>
    <t>UN2529</t>
  </si>
  <si>
    <t>Isobutyric anhydride</t>
  </si>
  <si>
    <t>UN2530</t>
  </si>
  <si>
    <t>Methacrylic acid, inhibited</t>
  </si>
  <si>
    <t>UN2531</t>
  </si>
  <si>
    <t>Methyl trichloroacetate</t>
  </si>
  <si>
    <t>UN2533</t>
  </si>
  <si>
    <t>Methylchlorosilane</t>
  </si>
  <si>
    <t>UN2534</t>
  </si>
  <si>
    <t>4-Methylmorpholine or n-methylmorpholine</t>
  </si>
  <si>
    <t>UN2535</t>
  </si>
  <si>
    <t>Methyltetrahydrofuran</t>
  </si>
  <si>
    <t>UN2536</t>
  </si>
  <si>
    <t>Nitronaphthalene</t>
  </si>
  <si>
    <t>UN2538</t>
  </si>
  <si>
    <t>Terpinolene</t>
  </si>
  <si>
    <t>UN2541</t>
  </si>
  <si>
    <t>Tributylamine</t>
  </si>
  <si>
    <t>UN2542</t>
  </si>
  <si>
    <t>Hafnium powder, dry</t>
  </si>
  <si>
    <t>UN2545</t>
  </si>
  <si>
    <t>Titanium powder, dry</t>
  </si>
  <si>
    <t>UN2546</t>
  </si>
  <si>
    <t>Sodium superoxide</t>
  </si>
  <si>
    <t>UN2547</t>
  </si>
  <si>
    <t>Chlorine pentafluoride</t>
  </si>
  <si>
    <t>UN2548</t>
  </si>
  <si>
    <t>Hexafluoroacetone hydrate</t>
  </si>
  <si>
    <t>UN2552</t>
  </si>
  <si>
    <t>Methyl allyl chloride</t>
  </si>
  <si>
    <t>UN2554</t>
  </si>
  <si>
    <t>Nitrocellulose with water with not less than 25 percent wate</t>
  </si>
  <si>
    <t>UN2555</t>
  </si>
  <si>
    <t>Nitrocellulose, with alcohol with not less than 25 percent a</t>
  </si>
  <si>
    <t>UN2556</t>
  </si>
  <si>
    <t>Nitrocellulose, with not more than 12.6 percent nitrogen, by</t>
  </si>
  <si>
    <t>UN2557</t>
  </si>
  <si>
    <t>Epibromohydrin</t>
  </si>
  <si>
    <t>UN2558</t>
  </si>
  <si>
    <t>2-Methylpentan-2-ol</t>
  </si>
  <si>
    <t>UN2560</t>
  </si>
  <si>
    <t>3-Methyl-1-butene</t>
  </si>
  <si>
    <t>UN2561</t>
  </si>
  <si>
    <t>Trichloroacetic acid, solution</t>
  </si>
  <si>
    <t>UN2564</t>
  </si>
  <si>
    <t>Dicyclohexylamine</t>
  </si>
  <si>
    <t>UN2565</t>
  </si>
  <si>
    <t>Sodium pentachlorophenate</t>
  </si>
  <si>
    <t>UN2567</t>
  </si>
  <si>
    <t>Cadmium compounds</t>
  </si>
  <si>
    <t>UN2570</t>
  </si>
  <si>
    <t>Alkylsulfuric acids</t>
  </si>
  <si>
    <t>UN2571</t>
  </si>
  <si>
    <t>Phenylhydrazine</t>
  </si>
  <si>
    <t>UN2572</t>
  </si>
  <si>
    <t>Thallium chlorate</t>
  </si>
  <si>
    <t>UN2573</t>
  </si>
  <si>
    <t>Tricresyl phosphate with more than 3 percent ortho isomer</t>
  </si>
  <si>
    <t>UN2574</t>
  </si>
  <si>
    <t>Phosphorus oxybromide, molten</t>
  </si>
  <si>
    <t>UN2576</t>
  </si>
  <si>
    <t>Phenylacetyl chloride</t>
  </si>
  <si>
    <t>UN2577</t>
  </si>
  <si>
    <t>Phosphorus trioxide</t>
  </si>
  <si>
    <t>UN2578</t>
  </si>
  <si>
    <t>Piperazine</t>
  </si>
  <si>
    <t>UN2579</t>
  </si>
  <si>
    <t>Aluminum bromide, solution</t>
  </si>
  <si>
    <t>UN2580</t>
  </si>
  <si>
    <t>Aluminum chloride, solution</t>
  </si>
  <si>
    <t>UN2581</t>
  </si>
  <si>
    <t>Ferric chloride, solution</t>
  </si>
  <si>
    <t>UN2582</t>
  </si>
  <si>
    <t>Alkyl sulfonic acids, solid or Aryl sulfonic acids, solid wi</t>
  </si>
  <si>
    <t>UN2583</t>
  </si>
  <si>
    <t>Alkyl sulfonic acids, liquid or Aryl sulfonic acids, liquid</t>
  </si>
  <si>
    <t>UN2584</t>
  </si>
  <si>
    <t>UN2585</t>
  </si>
  <si>
    <t>UN2586</t>
  </si>
  <si>
    <t>Benzoquinone</t>
  </si>
  <si>
    <t>UN2587</t>
  </si>
  <si>
    <t>Pesticides, solid, toxic, n.o.s.</t>
  </si>
  <si>
    <t>UN2588</t>
  </si>
  <si>
    <t>Vinyl chloroacetate</t>
  </si>
  <si>
    <t>UN2589</t>
  </si>
  <si>
    <t>White asbestos (chrysotile, actinolite, anthophyllite, tremo</t>
  </si>
  <si>
    <t>UN2590</t>
  </si>
  <si>
    <t>Xenon, refrigerated liquid (cryogenic liquids)</t>
  </si>
  <si>
    <t>UN2591</t>
  </si>
  <si>
    <t>Chlorotrifluoromethane and trifluoromethane azeotropic mixtu</t>
  </si>
  <si>
    <t>UN2599</t>
  </si>
  <si>
    <t>Carbon monoxide and hydrogen mixture, compressed</t>
  </si>
  <si>
    <t>UN2600</t>
  </si>
  <si>
    <t>Cyclobutane</t>
  </si>
  <si>
    <t>UN2601</t>
  </si>
  <si>
    <t>Dichlorodifluoromethane and difluoroethane azeotropic mixtur</t>
  </si>
  <si>
    <t>UN2602</t>
  </si>
  <si>
    <t>Cycloheptatriene</t>
  </si>
  <si>
    <t>UN2603</t>
  </si>
  <si>
    <t>Boron trifluoride diethyl etherate</t>
  </si>
  <si>
    <t>UN2604</t>
  </si>
  <si>
    <t>Methoxymethyl isocyanate</t>
  </si>
  <si>
    <t>UN2605</t>
  </si>
  <si>
    <t>Methyl orthosilicate</t>
  </si>
  <si>
    <t>UN2606</t>
  </si>
  <si>
    <t>Acrolein dimer, stabilized</t>
  </si>
  <si>
    <t>UN2607</t>
  </si>
  <si>
    <t>Nitropropanes</t>
  </si>
  <si>
    <t>UN2608</t>
  </si>
  <si>
    <t>Triallyl borate</t>
  </si>
  <si>
    <t>UN2609</t>
  </si>
  <si>
    <t>Triallylamine</t>
  </si>
  <si>
    <t>UN2610</t>
  </si>
  <si>
    <t>Propylene chlorohydrin</t>
  </si>
  <si>
    <t>UN2611</t>
  </si>
  <si>
    <t>Methyl propyl ether</t>
  </si>
  <si>
    <t>UN2612</t>
  </si>
  <si>
    <t>Methallyl alcohol</t>
  </si>
  <si>
    <t>UN2614</t>
  </si>
  <si>
    <t>Ethyl propyl ether</t>
  </si>
  <si>
    <t>UN2615</t>
  </si>
  <si>
    <t>Triisopropyl borate</t>
  </si>
  <si>
    <t>UN2616</t>
  </si>
  <si>
    <t>Methylcyclohexanols, flammable</t>
  </si>
  <si>
    <t>UN2617</t>
  </si>
  <si>
    <t>Vinyltoluenes, inhibited</t>
  </si>
  <si>
    <t>UN2618</t>
  </si>
  <si>
    <t>Benzyldimethylamine</t>
  </si>
  <si>
    <t>UN2619</t>
  </si>
  <si>
    <t>Amyl butyrates</t>
  </si>
  <si>
    <t>UN2620</t>
  </si>
  <si>
    <t>Acetyl methyl carbinol</t>
  </si>
  <si>
    <t>UN2621</t>
  </si>
  <si>
    <t>Glycidaldehyde</t>
  </si>
  <si>
    <t>UN2622</t>
  </si>
  <si>
    <t>Firelighters, solid with flammable liquid</t>
  </si>
  <si>
    <t>UN2623</t>
  </si>
  <si>
    <t>Magnesium silicide</t>
  </si>
  <si>
    <t>UN2624</t>
  </si>
  <si>
    <t>Chloric acid aqueous solution, with not more than 10 percent</t>
  </si>
  <si>
    <t>UN2626</t>
  </si>
  <si>
    <t>Nitrites, inorganic, n.o.s.</t>
  </si>
  <si>
    <t>UN2627</t>
  </si>
  <si>
    <t>Potassium fluoroacetate</t>
  </si>
  <si>
    <t>UN2628</t>
  </si>
  <si>
    <t>Sodium fluoroacetate</t>
  </si>
  <si>
    <t>UN2629</t>
  </si>
  <si>
    <t>Selenate or Selenite</t>
  </si>
  <si>
    <t>UN2630</t>
  </si>
  <si>
    <t>Fluoroacetic acid</t>
  </si>
  <si>
    <t>UN2642</t>
  </si>
  <si>
    <t>Methyl bromoacetate</t>
  </si>
  <si>
    <t>UN2643</t>
  </si>
  <si>
    <t>Methyl iodide</t>
  </si>
  <si>
    <t>UN2644</t>
  </si>
  <si>
    <t>Phenacyl bromide</t>
  </si>
  <si>
    <t>UN2645</t>
  </si>
  <si>
    <t>Hexachlorocyclopentadiene</t>
  </si>
  <si>
    <t>UN2646</t>
  </si>
  <si>
    <t>Malononitrile</t>
  </si>
  <si>
    <t>UN2647</t>
  </si>
  <si>
    <t>1,2-Dibromobutan-3-one</t>
  </si>
  <si>
    <t>UN2648</t>
  </si>
  <si>
    <t>1,3-Dichloroacetone</t>
  </si>
  <si>
    <t>UN2649</t>
  </si>
  <si>
    <t>1,1-Dichloro-1-nitroethane</t>
  </si>
  <si>
    <t>UN2650</t>
  </si>
  <si>
    <t>4,4'-Diaminodiphenylmethane</t>
  </si>
  <si>
    <t>UN2651</t>
  </si>
  <si>
    <t>Benzyl iodide</t>
  </si>
  <si>
    <t>UN2653</t>
  </si>
  <si>
    <t>Potassium fluorosilicate</t>
  </si>
  <si>
    <t>UN2655</t>
  </si>
  <si>
    <t>Quinoline</t>
  </si>
  <si>
    <t>UN2656</t>
  </si>
  <si>
    <t>Selenium disulfide</t>
  </si>
  <si>
    <t>UN2657</t>
  </si>
  <si>
    <t>Sodium chloroacetate</t>
  </si>
  <si>
    <t>UN2659</t>
  </si>
  <si>
    <t>Nitrotoluidines (mono)</t>
  </si>
  <si>
    <t>UN2660</t>
  </si>
  <si>
    <t>Hexachloroacetone</t>
  </si>
  <si>
    <t>UN2661</t>
  </si>
  <si>
    <t>Hydroquinone</t>
  </si>
  <si>
    <t>UN2662</t>
  </si>
  <si>
    <t>Dibromomethane</t>
  </si>
  <si>
    <t>UN2664</t>
  </si>
  <si>
    <t>Butyltoluenes</t>
  </si>
  <si>
    <t>UN2667</t>
  </si>
  <si>
    <t>Chloroacetonitrile</t>
  </si>
  <si>
    <t>UN2668</t>
  </si>
  <si>
    <t>Chlorocresols, liquid or Chlorocresols, solid</t>
  </si>
  <si>
    <t>UN2669</t>
  </si>
  <si>
    <t>Cyanuric chloride</t>
  </si>
  <si>
    <t>UN2670</t>
  </si>
  <si>
    <t>Aminopyridines (o-; m-; p-)</t>
  </si>
  <si>
    <t>UN2671</t>
  </si>
  <si>
    <t>Ammonia solution, relative density between 0.880 and 0.957 a</t>
  </si>
  <si>
    <t>UN2672</t>
  </si>
  <si>
    <t>2-Amino-4-chlorophenol</t>
  </si>
  <si>
    <t>UN2673</t>
  </si>
  <si>
    <t>Sodium fluorosilicate</t>
  </si>
  <si>
    <t>UN2674</t>
  </si>
  <si>
    <t>Stibine</t>
  </si>
  <si>
    <t>UN2676</t>
  </si>
  <si>
    <t>Rubidium hydroxide solution</t>
  </si>
  <si>
    <t>UN2677</t>
  </si>
  <si>
    <t>Rubidium hydroxide</t>
  </si>
  <si>
    <t>UN2678</t>
  </si>
  <si>
    <t>Lithiumhydroxidlösung</t>
  </si>
  <si>
    <t>UN2679</t>
  </si>
  <si>
    <t>Lithium hydroxide, monohydrate or Lithium hydroxide, solid</t>
  </si>
  <si>
    <t>UN2680</t>
  </si>
  <si>
    <t>Caesium hydroxide solution</t>
  </si>
  <si>
    <t>UN2681</t>
  </si>
  <si>
    <t>Caesium hydroxide</t>
  </si>
  <si>
    <t>UN2682</t>
  </si>
  <si>
    <t>Ammonium sulfide solution</t>
  </si>
  <si>
    <t>UN2683</t>
  </si>
  <si>
    <t>Diethylaminopropylamine</t>
  </si>
  <si>
    <t>UN2684</t>
  </si>
  <si>
    <t>N,N-Diethylethylenediamine</t>
  </si>
  <si>
    <t>UN2685</t>
  </si>
  <si>
    <t>2-Diethylaminoethanol</t>
  </si>
  <si>
    <t>UN2686</t>
  </si>
  <si>
    <t>Dicyclohexylammonium nitrate</t>
  </si>
  <si>
    <t>UN2687</t>
  </si>
  <si>
    <t>1-Chloro-3-bromopropane</t>
  </si>
  <si>
    <t>UN2688</t>
  </si>
  <si>
    <t>Glycerol alpha-monochlorohydrin</t>
  </si>
  <si>
    <t>UN2689</t>
  </si>
  <si>
    <t>N-n-Butyl imidazole</t>
  </si>
  <si>
    <t>UN2690</t>
  </si>
  <si>
    <t>Phosphorus pentabromide</t>
  </si>
  <si>
    <t>UN2691</t>
  </si>
  <si>
    <t>Boron tribromide</t>
  </si>
  <si>
    <t>UN2692</t>
  </si>
  <si>
    <t>Bisulfites, aqueous solutions, n.o.s.</t>
  </si>
  <si>
    <t>UN2693</t>
  </si>
  <si>
    <t>Tetrahydrophthalic anhydrides with more than 0.05 percent of</t>
  </si>
  <si>
    <t>UN2698</t>
  </si>
  <si>
    <t>Trifluoroacetic acid</t>
  </si>
  <si>
    <t>UN2699</t>
  </si>
  <si>
    <t>1-Pentol</t>
  </si>
  <si>
    <t>UN2705</t>
  </si>
  <si>
    <t>Dimethyldioxanes</t>
  </si>
  <si>
    <t>UN2707</t>
  </si>
  <si>
    <t>Butyl benzenes</t>
  </si>
  <si>
    <t>UN2709</t>
  </si>
  <si>
    <t>Dipropyl ketone</t>
  </si>
  <si>
    <t>UN2710</t>
  </si>
  <si>
    <t>Acridine</t>
  </si>
  <si>
    <t>UN2713</t>
  </si>
  <si>
    <t>Zinc resinate</t>
  </si>
  <si>
    <t>UN2714</t>
  </si>
  <si>
    <t>Aluminum resinate</t>
  </si>
  <si>
    <t>UN2715</t>
  </si>
  <si>
    <t>1,4-Butynediol</t>
  </si>
  <si>
    <t>UN2716</t>
  </si>
  <si>
    <t>Camphor, synthetic</t>
  </si>
  <si>
    <t>UN2717</t>
  </si>
  <si>
    <t>Barium bromate</t>
  </si>
  <si>
    <t>UN2719</t>
  </si>
  <si>
    <t>Chromium nitrate</t>
  </si>
  <si>
    <t>UN2720</t>
  </si>
  <si>
    <t>Copper chlorate</t>
  </si>
  <si>
    <t>UN2721</t>
  </si>
  <si>
    <t>Lithium nitrate</t>
  </si>
  <si>
    <t>UN2722</t>
  </si>
  <si>
    <t>Magnesium chlorate</t>
  </si>
  <si>
    <t>UN2723</t>
  </si>
  <si>
    <t>Manganese nitrate</t>
  </si>
  <si>
    <t>UN2724</t>
  </si>
  <si>
    <t>Nickel nitrate</t>
  </si>
  <si>
    <t>UN2725</t>
  </si>
  <si>
    <t>Nickel nitrite</t>
  </si>
  <si>
    <t>UN2726</t>
  </si>
  <si>
    <t>Thallium nitrate</t>
  </si>
  <si>
    <t>UN2727</t>
  </si>
  <si>
    <t>Zirconium nitrate</t>
  </si>
  <si>
    <t>UN2728</t>
  </si>
  <si>
    <t>Hexachlorobenzene</t>
  </si>
  <si>
    <t>UN2729</t>
  </si>
  <si>
    <t>Nitroanisole</t>
  </si>
  <si>
    <t>UN2730</t>
  </si>
  <si>
    <t>Nitrobromobenzenes liquid or Nitrobromobenzenes solid</t>
  </si>
  <si>
    <t>UN2732</t>
  </si>
  <si>
    <t>Amines, flammable, corrosive, n.o.s. or Polyamines, flammabl</t>
  </si>
  <si>
    <t>UN2733</t>
  </si>
  <si>
    <t>Amines, liquid, corrosive, flammable, n.o.s. or Polyamines,</t>
  </si>
  <si>
    <t>UN2734</t>
  </si>
  <si>
    <t>Amines, liquid, corrosive, n.o.s. or Polyamines, liquid, cor</t>
  </si>
  <si>
    <t>UN2735</t>
  </si>
  <si>
    <t>Butyric anhydride</t>
  </si>
  <si>
    <t>UN2739</t>
  </si>
  <si>
    <t>n-Propyl chloroformate</t>
  </si>
  <si>
    <t>UN2740</t>
  </si>
  <si>
    <t>Barium hypochlorite with more than 22 percent available chlo</t>
  </si>
  <si>
    <t>UN2741</t>
  </si>
  <si>
    <t>Chloroformates, toxic, corrosive, flammable, n.o.s.</t>
  </si>
  <si>
    <t>UN2742</t>
  </si>
  <si>
    <t>n-Butyl chloroformate</t>
  </si>
  <si>
    <t>UN2743</t>
  </si>
  <si>
    <t>Cyclobutyl chloroformate</t>
  </si>
  <si>
    <t>UN2744</t>
  </si>
  <si>
    <t>Chloromethyl chloroformate</t>
  </si>
  <si>
    <t>UN2745</t>
  </si>
  <si>
    <t>Phenyl chloroformate</t>
  </si>
  <si>
    <t>UN2746</t>
  </si>
  <si>
    <t>tert-Butylcyclohexylchloroformate</t>
  </si>
  <si>
    <t>UN2747</t>
  </si>
  <si>
    <t>2-Ethylhexyl chloroformate</t>
  </si>
  <si>
    <t>UN2748</t>
  </si>
  <si>
    <t>Tetramethylsilane</t>
  </si>
  <si>
    <t>UN2749</t>
  </si>
  <si>
    <t>1,3-Dichloropropan-2-ol</t>
  </si>
  <si>
    <t>UN2750</t>
  </si>
  <si>
    <t>Diethylthiophosphoryl chloride</t>
  </si>
  <si>
    <t>UN2751</t>
  </si>
  <si>
    <t>1,2-Epoxy-3-ethoxypropane</t>
  </si>
  <si>
    <t>UN2752</t>
  </si>
  <si>
    <t>N-Ethylbenzyltoluidines liquid or N-Ethylbenzyltoluidines so</t>
  </si>
  <si>
    <t>UN2753</t>
  </si>
  <si>
    <t>N-Ethyltoluidines</t>
  </si>
  <si>
    <t>UN2754</t>
  </si>
  <si>
    <t>Carbamate pesticides, solid, toxic</t>
  </si>
  <si>
    <t>UN2757</t>
  </si>
  <si>
    <t>Carbamate pesticides, liquid, flammable, toxic, flashpoint l</t>
  </si>
  <si>
    <t>UN2758</t>
  </si>
  <si>
    <t>Arsenical pesticides, solid, toxic</t>
  </si>
  <si>
    <t>UN2759</t>
  </si>
  <si>
    <t>Arsenical pesticides, liquid, flammable, toxic, flashpoint l</t>
  </si>
  <si>
    <t>UN2760</t>
  </si>
  <si>
    <t>Organochlorine pesticides, solid, toxic</t>
  </si>
  <si>
    <t>UN2761</t>
  </si>
  <si>
    <t>Organochlorine pesticides liquid, flammable, toxic, flashpoi</t>
  </si>
  <si>
    <t>UN2762</t>
  </si>
  <si>
    <t>Triazine pesticides, solid, toxic</t>
  </si>
  <si>
    <t>UN2763</t>
  </si>
  <si>
    <t>Triazine pesticides, liquid, flammable, toxic, flashpoint le</t>
  </si>
  <si>
    <t>UN2764</t>
  </si>
  <si>
    <t>Thiocarbamate pesticides, solid, toxic</t>
  </si>
  <si>
    <t>UN2771</t>
  </si>
  <si>
    <t>Thiocarbamate pesticide, liquid, flammable, toxic, flashpoin</t>
  </si>
  <si>
    <t>UN2772</t>
  </si>
  <si>
    <t>Copper based pesticides, solid, toxic</t>
  </si>
  <si>
    <t>UN2775</t>
  </si>
  <si>
    <t>Copper based pesticides, liquid, flammable, toxic, flashpoin</t>
  </si>
  <si>
    <t>UN2776</t>
  </si>
  <si>
    <t>Mercury based pesticides, solid, toxic</t>
  </si>
  <si>
    <t>UN2777</t>
  </si>
  <si>
    <t>Mercury based pesticides, liquid, flammable, toxic, flashpoi</t>
  </si>
  <si>
    <t>UN2778</t>
  </si>
  <si>
    <t>Substituted nitrophenol pesticides, solid, toxic</t>
  </si>
  <si>
    <t>UN2779</t>
  </si>
  <si>
    <t>Substituted nitrophenol pesticides, liquid, flammable, toxic</t>
  </si>
  <si>
    <t>UN2780</t>
  </si>
  <si>
    <t>Bipyridilium pesticides, solid, toxic</t>
  </si>
  <si>
    <t>UN2781</t>
  </si>
  <si>
    <t>Bipyridilium pesticides, liquid, flammable, toxic, flashpoin</t>
  </si>
  <si>
    <t>UN2782</t>
  </si>
  <si>
    <t>Organophosphorus pesticides, solid, toxic</t>
  </si>
  <si>
    <t>UN2783</t>
  </si>
  <si>
    <t>Organophosphorus pesticides, liquid, flammable, toxic, flash</t>
  </si>
  <si>
    <t>UN2784</t>
  </si>
  <si>
    <t>4-Thiapentanal</t>
  </si>
  <si>
    <t>UN2785</t>
  </si>
  <si>
    <t>Organotin pesticides, solid, toxic</t>
  </si>
  <si>
    <t>UN2786</t>
  </si>
  <si>
    <t>Organotin pesticides, liquid, flammable, toxic, flashpoint l</t>
  </si>
  <si>
    <t>UN2787</t>
  </si>
  <si>
    <t>Organotin compounds, liquid, n.o.s.</t>
  </si>
  <si>
    <t>UN2788</t>
  </si>
  <si>
    <t>Acetic acid, glacial or Acetic acid solution, with more than</t>
  </si>
  <si>
    <t>UN2789</t>
  </si>
  <si>
    <t>Acetic acid solution, not less than 50 percent but not more</t>
  </si>
  <si>
    <t>UN2790</t>
  </si>
  <si>
    <t>Ferrous metal borings or Ferrous metal shavings or Ferrous m</t>
  </si>
  <si>
    <t>UN2793</t>
  </si>
  <si>
    <t>Batteries, wet, filled with acid, electric storage</t>
  </si>
  <si>
    <t>UN2794</t>
  </si>
  <si>
    <t>Batteries, wet, filled with alkali, electric storage</t>
  </si>
  <si>
    <t>UN2795</t>
  </si>
  <si>
    <t>Battery fluid, acid or Sulfuric acid with not more than 51 p</t>
  </si>
  <si>
    <t>UN2796</t>
  </si>
  <si>
    <t>Battery fluid, alkali</t>
  </si>
  <si>
    <t>UN2797</t>
  </si>
  <si>
    <t>Phenylphosphorus Dichloride</t>
  </si>
  <si>
    <t>UN2798</t>
  </si>
  <si>
    <t>Phenylphosphorus Thiodichloride</t>
  </si>
  <si>
    <t>UN2799</t>
  </si>
  <si>
    <t>Batteries, wet, non-spillable, electric storage</t>
  </si>
  <si>
    <t>UN2800</t>
  </si>
  <si>
    <t>Dyes, liquid, corrosive, n.o.s. or Dye intermediates, liquid</t>
  </si>
  <si>
    <t>UN2801</t>
  </si>
  <si>
    <t>Copper chloride</t>
  </si>
  <si>
    <t>UN2802</t>
  </si>
  <si>
    <t>Gallium</t>
  </si>
  <si>
    <t>UN2803</t>
  </si>
  <si>
    <t>Lithium hydride, fused solid</t>
  </si>
  <si>
    <t>UN2805</t>
  </si>
  <si>
    <t>Lithium nitride</t>
  </si>
  <si>
    <t>UN2806</t>
  </si>
  <si>
    <t>Mercury or Mercury contained in manufactured articles</t>
  </si>
  <si>
    <t>UN2809</t>
  </si>
  <si>
    <t>Toxic, liquids, organic, n.o.s. or Toxic, liquids, organic,</t>
  </si>
  <si>
    <t>UN2810</t>
  </si>
  <si>
    <t>Toxic solids, organic, n.o.s.</t>
  </si>
  <si>
    <t>UN2811</t>
  </si>
  <si>
    <t>Sodium aluminate, solid</t>
  </si>
  <si>
    <t>UN2812</t>
  </si>
  <si>
    <t>Water-reactive solid, n.o.s.</t>
  </si>
  <si>
    <t>UN2813</t>
  </si>
  <si>
    <t>Infectious substance, affecting humans</t>
  </si>
  <si>
    <t>UN2814</t>
  </si>
  <si>
    <t>Infectious Substance, affecting humans (Risk Group 2).</t>
  </si>
  <si>
    <t>N-Aminoethylpiperazine</t>
  </si>
  <si>
    <t>UN2815</t>
  </si>
  <si>
    <t>Ammonium hydrogendiflouride, solution</t>
  </si>
  <si>
    <t>UN2817</t>
  </si>
  <si>
    <t>Ammonium polysulfide, solution</t>
  </si>
  <si>
    <t>UN2818</t>
  </si>
  <si>
    <t>Amyl acid phosphate</t>
  </si>
  <si>
    <t>UN2819</t>
  </si>
  <si>
    <t>Butyric acid</t>
  </si>
  <si>
    <t>UN2820</t>
  </si>
  <si>
    <t>Phenol solutions</t>
  </si>
  <si>
    <t>UN2821</t>
  </si>
  <si>
    <t>2-Chloropyridine</t>
  </si>
  <si>
    <t>UN2822</t>
  </si>
  <si>
    <t>Crotonic acid liquid or Crotonic acid solid</t>
  </si>
  <si>
    <t>UN2823</t>
  </si>
  <si>
    <t>Ethyl chlorothioformate</t>
  </si>
  <si>
    <t>UN2826</t>
  </si>
  <si>
    <t>Caproic acid</t>
  </si>
  <si>
    <t>UN2829</t>
  </si>
  <si>
    <t>Lithium ferrosilicon</t>
  </si>
  <si>
    <t>UN2830</t>
  </si>
  <si>
    <t>1,1,1-Trichloroethane</t>
  </si>
  <si>
    <t>UN2831</t>
  </si>
  <si>
    <t>Phosphorous acid</t>
  </si>
  <si>
    <t>UN2834</t>
  </si>
  <si>
    <t>Sodium aluminum hydride</t>
  </si>
  <si>
    <t>UN2835</t>
  </si>
  <si>
    <t>Bisulfate, aqueous solution</t>
  </si>
  <si>
    <t>UN2837</t>
  </si>
  <si>
    <t>Vinyl butyrate, inhibited</t>
  </si>
  <si>
    <t>UN2838</t>
  </si>
  <si>
    <t>Aldol</t>
  </si>
  <si>
    <t>UN2839</t>
  </si>
  <si>
    <t>Butyraldoxime</t>
  </si>
  <si>
    <t>UN2840</t>
  </si>
  <si>
    <t>Di-n-amylamine</t>
  </si>
  <si>
    <t>UN2841</t>
  </si>
  <si>
    <t>Nitroethane</t>
  </si>
  <si>
    <t>UN2842</t>
  </si>
  <si>
    <t>Calcium manganese silicon</t>
  </si>
  <si>
    <t>UN2844</t>
  </si>
  <si>
    <t>Pyrophoric liquids, organic, n.o.s.</t>
  </si>
  <si>
    <t>UN2845</t>
  </si>
  <si>
    <t>Pyrophoric solids, organic, n.o.s.</t>
  </si>
  <si>
    <t>UN2846</t>
  </si>
  <si>
    <t>3-Chloropropan-1-ol</t>
  </si>
  <si>
    <t>UN2849</t>
  </si>
  <si>
    <t>Propylene tetramer</t>
  </si>
  <si>
    <t>UN2850</t>
  </si>
  <si>
    <t>Boron trifluoride dihydrate</t>
  </si>
  <si>
    <t>UN2851</t>
  </si>
  <si>
    <t>Dipicryl sulfide, wetted with not less than 10 percent water</t>
  </si>
  <si>
    <t>UN2852</t>
  </si>
  <si>
    <t>Magnesium fluorosilicate</t>
  </si>
  <si>
    <t>UN2853</t>
  </si>
  <si>
    <t>Ammonium fluorosilicate</t>
  </si>
  <si>
    <t>UN2854</t>
  </si>
  <si>
    <t>Zinc fluorosilicate</t>
  </si>
  <si>
    <t>UN2855</t>
  </si>
  <si>
    <t>Fluorosilicates, n.o.s.</t>
  </si>
  <si>
    <t>UN2856</t>
  </si>
  <si>
    <t>Refrigerating machines, containing nonflammable, nontoxic, l</t>
  </si>
  <si>
    <t>UN2857</t>
  </si>
  <si>
    <t>Zirconium, dry, coiled wire, finished metal sheets, strip (t</t>
  </si>
  <si>
    <t>UN2858</t>
  </si>
  <si>
    <t>Ammonium metavanadate</t>
  </si>
  <si>
    <t>UN2859</t>
  </si>
  <si>
    <t>Vanadium trioxide</t>
  </si>
  <si>
    <t>UN2860</t>
  </si>
  <si>
    <t>Ammonium polyvanadate</t>
  </si>
  <si>
    <t>UN2861</t>
  </si>
  <si>
    <t>Vanadium pentoxide, nonfused form</t>
  </si>
  <si>
    <t>UN2862</t>
  </si>
  <si>
    <t>Sodium ammonium vanadate</t>
  </si>
  <si>
    <t>UN2863</t>
  </si>
  <si>
    <t>Potassium metavanadate</t>
  </si>
  <si>
    <t>UN2864</t>
  </si>
  <si>
    <t>Hydroxylamine sulfate</t>
  </si>
  <si>
    <t>UN2865</t>
  </si>
  <si>
    <t>Titanium trichloride mixtures</t>
  </si>
  <si>
    <t>UN2869</t>
  </si>
  <si>
    <t>Aluminiumborhydrid in Geräten</t>
  </si>
  <si>
    <t>UN2870</t>
  </si>
  <si>
    <t>Aluminum borohydride or Aluminum borohydride in devices</t>
  </si>
  <si>
    <t>Antimony powder</t>
  </si>
  <si>
    <t>UN2871</t>
  </si>
  <si>
    <t>Dibromochloropropane</t>
  </si>
  <si>
    <t>UN2872</t>
  </si>
  <si>
    <t>Dibutylaminoethanol</t>
  </si>
  <si>
    <t>UN2873</t>
  </si>
  <si>
    <t>Furfuryl alcohol</t>
  </si>
  <si>
    <t>UN2874</t>
  </si>
  <si>
    <t>Hexachlorophene</t>
  </si>
  <si>
    <t>UN2875</t>
  </si>
  <si>
    <t>Resorcinol</t>
  </si>
  <si>
    <t>UN2876</t>
  </si>
  <si>
    <t>Titanium sponge granules or Titanium sponge powders</t>
  </si>
  <si>
    <t>UN2878</t>
  </si>
  <si>
    <t>Selenium oxychloride</t>
  </si>
  <si>
    <t>UN2879</t>
  </si>
  <si>
    <t>Calcium hypochlorite, hydrated or Calcium hypochlorite, hydr</t>
  </si>
  <si>
    <t>UN2880</t>
  </si>
  <si>
    <t>Metal catalyst, dry</t>
  </si>
  <si>
    <t>UN2881</t>
  </si>
  <si>
    <t>Infectious substance, affecting animals</t>
  </si>
  <si>
    <t>UN2900</t>
  </si>
  <si>
    <t>Bromine chloride</t>
  </si>
  <si>
    <t>UN2901</t>
  </si>
  <si>
    <t>Pesticides, liquid, toxic, n.o.s.</t>
  </si>
  <si>
    <t>UN2902</t>
  </si>
  <si>
    <t>Pesticides, liquid, toxic, flammable, flashpoint not less th</t>
  </si>
  <si>
    <t>UN2903</t>
  </si>
  <si>
    <t>Chlorophenolates, liquid or Phenolates, liquid</t>
  </si>
  <si>
    <t>UN2904</t>
  </si>
  <si>
    <t>Chlorophenolates, solid or Phenolates, solid</t>
  </si>
  <si>
    <t>UN2905</t>
  </si>
  <si>
    <t>Isosorbide dinitrate mixture with not less than 60 percent l</t>
  </si>
  <si>
    <t>UN2907</t>
  </si>
  <si>
    <t>Radioactive material, excepted package -- empty packaging</t>
  </si>
  <si>
    <t>UN2908</t>
  </si>
  <si>
    <t>Radioactive material, excepted package-articles manufactured</t>
  </si>
  <si>
    <t>UN2909</t>
  </si>
  <si>
    <t>Radioactive material, excepted package-limited quantity of m</t>
  </si>
  <si>
    <t>UN2910</t>
  </si>
  <si>
    <t>Radioactive material, excepted package-instruments or articl</t>
  </si>
  <si>
    <t>UN2911</t>
  </si>
  <si>
    <t>Radioactive material, low specific activity (LSA-I) [non fis</t>
  </si>
  <si>
    <t>UN2912</t>
  </si>
  <si>
    <t>Radioactive material, surface contaminated objects (SCO-I or</t>
  </si>
  <si>
    <t>UN2913</t>
  </si>
  <si>
    <t>Radioactive material, Type A package [non-special form, non</t>
  </si>
  <si>
    <t>UN2915</t>
  </si>
  <si>
    <t>Radioactive material, Type B(U) package [non fissile or fiss</t>
  </si>
  <si>
    <t>UN2916</t>
  </si>
  <si>
    <t>Radioactive material, Type B(M) package [non fissile or fiss</t>
  </si>
  <si>
    <t>UN2917</t>
  </si>
  <si>
    <t>Radioactive material, fissile, n.o.s.</t>
  </si>
  <si>
    <t>UN2918</t>
  </si>
  <si>
    <t>Radioactive material, transported under special arrangement,</t>
  </si>
  <si>
    <t>UN2919</t>
  </si>
  <si>
    <t>Corrosive liquids, flammable, n.o.s.</t>
  </si>
  <si>
    <t>UN2920</t>
  </si>
  <si>
    <t>Corrosive solids, flammable, n.o.s.</t>
  </si>
  <si>
    <t>UN2921</t>
  </si>
  <si>
    <t>Corrosive liquids, toxic, n.o.s.</t>
  </si>
  <si>
    <t>UN2922</t>
  </si>
  <si>
    <t>Corrosive solids, toxic, n.o.s.</t>
  </si>
  <si>
    <t>UN2923</t>
  </si>
  <si>
    <t>Flammable liquid, corrosive, n.o.s.</t>
  </si>
  <si>
    <t>UN2924</t>
  </si>
  <si>
    <t>Flammable solids, corrosive, organic, n.o.s.</t>
  </si>
  <si>
    <t>UN2925</t>
  </si>
  <si>
    <t>Flammable solids, toxic, organic, n.o.s.</t>
  </si>
  <si>
    <t>UN2926</t>
  </si>
  <si>
    <t>Toxic liquid, corrosive, organic, n.o.s. or Toxic liquid, co</t>
  </si>
  <si>
    <t>UN2927</t>
  </si>
  <si>
    <t>Toxic solid, corrosive, organic, n.o.s.</t>
  </si>
  <si>
    <t>UN2928</t>
  </si>
  <si>
    <t>Toxic liquid, flammable, organic, n.o.s. or Toxic liquid, fl</t>
  </si>
  <si>
    <t>UN2929</t>
  </si>
  <si>
    <t>Toxic solids, flammable, organic, n.o.s.</t>
  </si>
  <si>
    <t>UN2930</t>
  </si>
  <si>
    <t>Vanadyl sulfate</t>
  </si>
  <si>
    <t>UN2931</t>
  </si>
  <si>
    <t>Methyl 2-chloropropionate</t>
  </si>
  <si>
    <t>UN2933</t>
  </si>
  <si>
    <t>Isopropyl 2-chloropropionate</t>
  </si>
  <si>
    <t>UN2934</t>
  </si>
  <si>
    <t>Ethyl 2-chloropropionate</t>
  </si>
  <si>
    <t>UN2935</t>
  </si>
  <si>
    <t>Thiolactic acid</t>
  </si>
  <si>
    <t>UN2936</t>
  </si>
  <si>
    <t>alpha-Methylbenzyl alcohol</t>
  </si>
  <si>
    <t>UN2937</t>
  </si>
  <si>
    <t>9roanilines</t>
  </si>
  <si>
    <t>UN2940</t>
  </si>
  <si>
    <t>2-Trifluoromethylaniline</t>
  </si>
  <si>
    <t>UN2942</t>
  </si>
  <si>
    <t>Tetrahydrofurfurylamine</t>
  </si>
  <si>
    <t>UN2943</t>
  </si>
  <si>
    <t>N-Methylbutylamine</t>
  </si>
  <si>
    <t>UN2945</t>
  </si>
  <si>
    <t>2-Amino-5-diethylaminopentane</t>
  </si>
  <si>
    <t>UN2946</t>
  </si>
  <si>
    <t>Isopropyl chloroacetate</t>
  </si>
  <si>
    <t>UN2947</t>
  </si>
  <si>
    <t>3-Trifluoromethylaniline</t>
  </si>
  <si>
    <t>UN2948</t>
  </si>
  <si>
    <t>Sodium hydrosulfide, with not less than 25 percent water of</t>
  </si>
  <si>
    <t>UN2949</t>
  </si>
  <si>
    <t>Magnesium granules, coated particle size not less than 149 m</t>
  </si>
  <si>
    <t>UN2950</t>
  </si>
  <si>
    <t>5-tert-Butyl-2,4,6-trinitro-m-xylene or Musk xylene</t>
  </si>
  <si>
    <t>UN2956</t>
  </si>
  <si>
    <t>Boron trifluoride dimethyl etherate</t>
  </si>
  <si>
    <t>UN2965</t>
  </si>
  <si>
    <t>Thiogylcol</t>
  </si>
  <si>
    <t>UN2966</t>
  </si>
  <si>
    <t>Sulfamic acid</t>
  </si>
  <si>
    <t>UN2967</t>
  </si>
  <si>
    <t>Maneb stabilized or Maneb preparations, stabilized against s</t>
  </si>
  <si>
    <t>UN2968</t>
  </si>
  <si>
    <t>Castor beans or Castor meal or Castor pomace or Castor flake</t>
  </si>
  <si>
    <t>UN2969</t>
  </si>
  <si>
    <t>Radioactive material, special form, n.o.s.</t>
  </si>
  <si>
    <t>UN2974</t>
  </si>
  <si>
    <t>Thorium metal, pyrophoric</t>
  </si>
  <si>
    <t>UN2975</t>
  </si>
  <si>
    <t>Thorium nitrate, solid</t>
  </si>
  <si>
    <t>UN2976</t>
  </si>
  <si>
    <t>Uranium hexafluoride, uranium hexafluoride, fissile</t>
  </si>
  <si>
    <t>UN2977</t>
  </si>
  <si>
    <t>Uranium hexafluoride, uranium hexafluoride [non fissile or f</t>
  </si>
  <si>
    <t>UN2978</t>
  </si>
  <si>
    <t>Uranium metal, pyrophoric</t>
  </si>
  <si>
    <t>UN2979</t>
  </si>
  <si>
    <t>Uranyl nitrate hexahydrate solution</t>
  </si>
  <si>
    <t>UN2980</t>
  </si>
  <si>
    <t>Uranyl nitrate, solid</t>
  </si>
  <si>
    <t>UN2981</t>
  </si>
  <si>
    <t>Radioactive material, n.o.s</t>
  </si>
  <si>
    <t>UN2982</t>
  </si>
  <si>
    <t>Ethylene oxide and propylene oxide mixtures with not more th</t>
  </si>
  <si>
    <t>UN2983</t>
  </si>
  <si>
    <t>Hydrogen peroxide, aqueous solutions with not less than 8 pe</t>
  </si>
  <si>
    <t>UN2984</t>
  </si>
  <si>
    <t>Chlorosilanes, flammable, corrosive, n.o.s.</t>
  </si>
  <si>
    <t>UN2985</t>
  </si>
  <si>
    <t>Chlorosilanes, corrosive, flammable, n.o.s.</t>
  </si>
  <si>
    <t>UN2986</t>
  </si>
  <si>
    <t>Chlorosilanes, corrosive, n.o.s.</t>
  </si>
  <si>
    <t>UN2987</t>
  </si>
  <si>
    <t>Chlorosilanes, water-reactive, flammable, corrosive, n.o.s.</t>
  </si>
  <si>
    <t>UN2988</t>
  </si>
  <si>
    <t>Lead phosphite, dibasic</t>
  </si>
  <si>
    <t>UN2989</t>
  </si>
  <si>
    <t>Life-saving appliances, self-inflating</t>
  </si>
  <si>
    <t>UN2990</t>
  </si>
  <si>
    <t>Carbamate pesticide, liquid, toxic, flammable, flashpoint no</t>
  </si>
  <si>
    <t>UN2991</t>
  </si>
  <si>
    <t>Carbamate pesticides, liquid, toxic</t>
  </si>
  <si>
    <t>UN2992</t>
  </si>
  <si>
    <t>Arsenical pesticides, liquid, toxic, flammable, flashpoint n</t>
  </si>
  <si>
    <t>UN2993</t>
  </si>
  <si>
    <t>Arsenical pesticides, liquid, toxic</t>
  </si>
  <si>
    <t>UN2994</t>
  </si>
  <si>
    <t>Organochlorine pesticides, liquid, toxic, flammable, flashpo</t>
  </si>
  <si>
    <t>UN2995</t>
  </si>
  <si>
    <t>Organochlorine pesticide, liquid, toxic</t>
  </si>
  <si>
    <t>UN2996</t>
  </si>
  <si>
    <t>Triazine pesticides, liquid, toxic, flammable, flashpoint no</t>
  </si>
  <si>
    <t>UN2997</t>
  </si>
  <si>
    <t>Triazine pesticides, liquid, toxick</t>
  </si>
  <si>
    <t>UN2998</t>
  </si>
  <si>
    <t>(UN No. no longer in use) Phenyl urea pesticides, liquid, to</t>
  </si>
  <si>
    <t>UN3002</t>
  </si>
  <si>
    <t>Thiocarbamate pesticides, liquid, toxic, flammable, flashpoi</t>
  </si>
  <si>
    <t>UN3005</t>
  </si>
  <si>
    <t>Thiocarbamate pesticide, liquid, toxic</t>
  </si>
  <si>
    <t>UN3006</t>
  </si>
  <si>
    <t>Copper based pesticides, liquid, toxic, flammable, flashpoin</t>
  </si>
  <si>
    <t>UN3009</t>
  </si>
  <si>
    <t>Copper based pesticides, liquid, toxic</t>
  </si>
  <si>
    <t>UN3010</t>
  </si>
  <si>
    <t>Mercury based pesticides, liquid, toxic, flammable, flashpoi</t>
  </si>
  <si>
    <t>UN3011</t>
  </si>
  <si>
    <t>Mercury based pesticides, liquid, toxic</t>
  </si>
  <si>
    <t>UN3012</t>
  </si>
  <si>
    <t>Substituted nitrophenol pesticides, liquid, toxic, flammable</t>
  </si>
  <si>
    <t>UN3013</t>
  </si>
  <si>
    <t>Substituted nitrophenol pesticides, liquid, toxic</t>
  </si>
  <si>
    <t>UN3014</t>
  </si>
  <si>
    <t>Bipyridilium pesticides, liquid, toxic, flammable, flashpoin</t>
  </si>
  <si>
    <t>UN3015</t>
  </si>
  <si>
    <t>Bipyridilium pesticides, liquid, toxic</t>
  </si>
  <si>
    <t>UN3016</t>
  </si>
  <si>
    <t>Organophosphorus pesticides, liquid, toxic, flammable, flash</t>
  </si>
  <si>
    <t>UN3017</t>
  </si>
  <si>
    <t>Organophosphorus pesticides, liquid, toxic</t>
  </si>
  <si>
    <t>UN3018</t>
  </si>
  <si>
    <t>Organotin pesticides, liquid, toxic, flammable, flashpoint n</t>
  </si>
  <si>
    <t>UN3019</t>
  </si>
  <si>
    <t>Organotin pesticides, liquid, toxic</t>
  </si>
  <si>
    <t>UN3020</t>
  </si>
  <si>
    <t>Pesticides, liquid, flammable, toxic, flashpoint less than 2</t>
  </si>
  <si>
    <t>UN3021</t>
  </si>
  <si>
    <t>1,2-Butylene oxide, stabilized</t>
  </si>
  <si>
    <t>UN3022</t>
  </si>
  <si>
    <t>2-Methyl-2-heptanethiol</t>
  </si>
  <si>
    <t>UN3023</t>
  </si>
  <si>
    <t>Coumarin derivative pesticides, liquid, flammable, toxic, fl</t>
  </si>
  <si>
    <t>UN3024</t>
  </si>
  <si>
    <t>Coumarin derivative pesticides, liquid, toxic, flammable, fl</t>
  </si>
  <si>
    <t>UN3025</t>
  </si>
  <si>
    <t>Coumarin derivative pesticides, liquid, toxic</t>
  </si>
  <si>
    <t>UN3026</t>
  </si>
  <si>
    <t>Coumarin derivative pesticides, solid, toxic</t>
  </si>
  <si>
    <t>UN3027</t>
  </si>
  <si>
    <t>Batteries, dry, containing potassium hydroxide solid, electr</t>
  </si>
  <si>
    <t>UN3028</t>
  </si>
  <si>
    <t>Aluminium phosphide pesticides</t>
  </si>
  <si>
    <t>UN3048</t>
  </si>
  <si>
    <t>(UN No. no longer in use) Metal alkyl halides, water-reactiv</t>
  </si>
  <si>
    <t>UN3049</t>
  </si>
  <si>
    <t>(UN No. no longer in use) Metal alkyl hydrides, water-reacti</t>
  </si>
  <si>
    <t>UN3050</t>
  </si>
  <si>
    <t>(UN No. no longer in use) Aluminium alkyls (UN No. no longer</t>
  </si>
  <si>
    <t>UN3051</t>
  </si>
  <si>
    <t>(UN No. no longer in use) Aluminium alkyl halides (UN No. no</t>
  </si>
  <si>
    <t>UN3052</t>
  </si>
  <si>
    <t>(UN No. no longer in use) Magnesium alkyls (UN No. no longer</t>
  </si>
  <si>
    <t>UN3053</t>
  </si>
  <si>
    <t>Cyclohexyl mercaptan</t>
  </si>
  <si>
    <t>UN3054</t>
  </si>
  <si>
    <t>2-(2-Aminoethoxy) ethanol</t>
  </si>
  <si>
    <t>UN3055</t>
  </si>
  <si>
    <t>n-Heptaldehyde</t>
  </si>
  <si>
    <t>UN3056</t>
  </si>
  <si>
    <t>Trifluoroacetyl chloride</t>
  </si>
  <si>
    <t>UN3057</t>
  </si>
  <si>
    <t>UN3064</t>
  </si>
  <si>
    <t>Alcoholic beverages</t>
  </si>
  <si>
    <t>UN3065</t>
  </si>
  <si>
    <t>Paint or Paint related material</t>
  </si>
  <si>
    <t>UN3066</t>
  </si>
  <si>
    <t>Ethylene oxide and dichlorodifluoromethane mixture with not</t>
  </si>
  <si>
    <t>UN3070</t>
  </si>
  <si>
    <t>Mercaptans, liquid, toxic, flammable, n.o.s. or Mercaptan mi</t>
  </si>
  <si>
    <t>UN3071</t>
  </si>
  <si>
    <t>Life-saving appliances, not self-inflating containing danger</t>
  </si>
  <si>
    <t>UN3072</t>
  </si>
  <si>
    <t>Vinylpyridines, inhibited</t>
  </si>
  <si>
    <t>UN3073</t>
  </si>
  <si>
    <t>(UN No. no longer in use) Aluminium alkyl hydrides (UN No. n</t>
  </si>
  <si>
    <t>UN3076</t>
  </si>
  <si>
    <t>Environmentally hazardous substance, solid, n.o.s. (not incl</t>
  </si>
  <si>
    <t>UN3077</t>
  </si>
  <si>
    <t>Cerium, turnings or gritty powder</t>
  </si>
  <si>
    <t>UN3078</t>
  </si>
  <si>
    <t>Methacrylonitrile, inhibited</t>
  </si>
  <si>
    <t>UN3079</t>
  </si>
  <si>
    <t>Isocyanates, toxic, flammable, n.o.s. or Isocyanate solution</t>
  </si>
  <si>
    <t>UN3080</t>
  </si>
  <si>
    <t>Environmentally hazardous substance, liquid, n.o.s.</t>
  </si>
  <si>
    <t>UN3082</t>
  </si>
  <si>
    <t>Perchloryl fluoride</t>
  </si>
  <si>
    <t>UN3083</t>
  </si>
  <si>
    <t>Corrosive solid, oxidizing, n.o.s.</t>
  </si>
  <si>
    <t>UN3084</t>
  </si>
  <si>
    <t>Oxidizing solid, corrosive, n.o.s.</t>
  </si>
  <si>
    <t>UN3085</t>
  </si>
  <si>
    <t>Toxic solid, oxidizing, n.o.s.</t>
  </si>
  <si>
    <t>UN3086</t>
  </si>
  <si>
    <t>Oxidizing solid, toxic, n.o.s.</t>
  </si>
  <si>
    <t>UN3087</t>
  </si>
  <si>
    <t>Self-heating solid, organic, n.o.s.</t>
  </si>
  <si>
    <t>UN3088</t>
  </si>
  <si>
    <t>Metal powder, flammable, n.o.s.</t>
  </si>
  <si>
    <t>UN3089</t>
  </si>
  <si>
    <t>Lithium batteries</t>
  </si>
  <si>
    <t>UN3090</t>
  </si>
  <si>
    <t>Lithium batteries contained in equipment or Lithium batterie</t>
  </si>
  <si>
    <t>UN3091</t>
  </si>
  <si>
    <t>1-Methoxy-2-propanol</t>
  </si>
  <si>
    <t>UN3092</t>
  </si>
  <si>
    <t>Corrosive liquid, oxidizing, n.o.s.</t>
  </si>
  <si>
    <t>UN3093</t>
  </si>
  <si>
    <t>Corrosive liquid, water-reactive, n.o.s.</t>
  </si>
  <si>
    <t>UN3094</t>
  </si>
  <si>
    <t>Corrosive solid, self-heating, n.o.s.</t>
  </si>
  <si>
    <t>UN3095</t>
  </si>
  <si>
    <t>Corrosive solids, water-reactive, n.o.s.</t>
  </si>
  <si>
    <t>UN3096</t>
  </si>
  <si>
    <t>Flammable solid, oxidizing, n.o.s.</t>
  </si>
  <si>
    <t>UN3097</t>
  </si>
  <si>
    <t>Oxidizing liquid, corrosive, n.o.s.</t>
  </si>
  <si>
    <t>UN3098</t>
  </si>
  <si>
    <t>Oxidizing liquid, toxic, n.o.s.</t>
  </si>
  <si>
    <t>UN3099</t>
  </si>
  <si>
    <t>Oxidizing solid, self-heating, n.o.s.</t>
  </si>
  <si>
    <t>UN3100</t>
  </si>
  <si>
    <t>Organic peroxide type B, liquid</t>
  </si>
  <si>
    <t>UN3101</t>
  </si>
  <si>
    <t>Organic peroxide type B, solid</t>
  </si>
  <si>
    <t>UN3102</t>
  </si>
  <si>
    <t>Organic peroxide type C, liquid</t>
  </si>
  <si>
    <t>UN3103</t>
  </si>
  <si>
    <t>Organic peroxide type C, solid</t>
  </si>
  <si>
    <t>UN3104</t>
  </si>
  <si>
    <t>Organic peroxide type D, liquid</t>
  </si>
  <si>
    <t>UN3105</t>
  </si>
  <si>
    <t>Organic peroxide type D, solid</t>
  </si>
  <si>
    <t>UN3106</t>
  </si>
  <si>
    <t>Organic peroxide type E, liquid</t>
  </si>
  <si>
    <t>UN3107</t>
  </si>
  <si>
    <t>Organic peroxide type E, solid</t>
  </si>
  <si>
    <t>UN3108</t>
  </si>
  <si>
    <t>Organic peroxide type F, liquid</t>
  </si>
  <si>
    <t>UN3109</t>
  </si>
  <si>
    <t>Organic peroxide type F, solid</t>
  </si>
  <si>
    <t>UN3110</t>
  </si>
  <si>
    <t>Organic peroxide type B, liquid, temperature controlled</t>
  </si>
  <si>
    <t>UN3111</t>
  </si>
  <si>
    <t>Organic peroxide type B, solid, temperature controlled</t>
  </si>
  <si>
    <t>UN3112</t>
  </si>
  <si>
    <t>Organic peroxide type C, liquid, temperature controlled</t>
  </si>
  <si>
    <t>UN3113</t>
  </si>
  <si>
    <t>Organic peroxide type C, solid, temperature controlled</t>
  </si>
  <si>
    <t>UN3114</t>
  </si>
  <si>
    <t>Organic peroxide type D, liquid, temperature controlled</t>
  </si>
  <si>
    <t>UN3115</t>
  </si>
  <si>
    <t>Organic peroxide type D, solid, temperature controlled</t>
  </si>
  <si>
    <t>UN3116</t>
  </si>
  <si>
    <t>Organic peroxide type E, liquid, temperature controlled</t>
  </si>
  <si>
    <t>UN3117</t>
  </si>
  <si>
    <t>Organic peroxide type E, solid, temperature controlled</t>
  </si>
  <si>
    <t>UN3118</t>
  </si>
  <si>
    <t>Organic peroxide type F, liquid, temperature controlled</t>
  </si>
  <si>
    <t>UN3119</t>
  </si>
  <si>
    <t>Organic peroxide type F, solid, temperature controlled</t>
  </si>
  <si>
    <t>UN3120</t>
  </si>
  <si>
    <t>Oxidizing solid, water-reactive, n.o.s.</t>
  </si>
  <si>
    <t>UN3121</t>
  </si>
  <si>
    <t>Toxic liquids, oxidizing, n.o.s. or Toxic liquids, oxidizing</t>
  </si>
  <si>
    <t>UN3122</t>
  </si>
  <si>
    <t>Toxic liquids, water-reactive, n.o.s. or Toxic liquids, wate</t>
  </si>
  <si>
    <t>UN3123</t>
  </si>
  <si>
    <t>Toxic solids, self-heating, n.o.s.</t>
  </si>
  <si>
    <t>UN3124</t>
  </si>
  <si>
    <t>Toxic solids, water-reactive, n.o.s.</t>
  </si>
  <si>
    <t>UN3125</t>
  </si>
  <si>
    <t>Self-heating solid, corrosive, organic, n.o.s.</t>
  </si>
  <si>
    <t>UN3126</t>
  </si>
  <si>
    <t>Self-heating solid, oxidizing, n.o.s.</t>
  </si>
  <si>
    <t>UN3127</t>
  </si>
  <si>
    <t>Self-heating solid, toxic, organic, n.o.s.</t>
  </si>
  <si>
    <t>UN3128</t>
  </si>
  <si>
    <t>Water-reactive liquid, corrosive, n.o.s.</t>
  </si>
  <si>
    <t>UN3129</t>
  </si>
  <si>
    <t>Water-reactive liquid, toxic, n.o.s.</t>
  </si>
  <si>
    <t>UN3130</t>
  </si>
  <si>
    <t>Water-reactive solid, corrosive, n.o.s.</t>
  </si>
  <si>
    <t>UN3131</t>
  </si>
  <si>
    <t>Water-reactive solid, flammable, n.o.s.</t>
  </si>
  <si>
    <t>UN3132</t>
  </si>
  <si>
    <t>Water-reactive solid, oxidixing, n.o.s.</t>
  </si>
  <si>
    <t>UN3133</t>
  </si>
  <si>
    <t>Water-reactive solid, toxic, n.o.s.</t>
  </si>
  <si>
    <t>UN3134</t>
  </si>
  <si>
    <t>Water-reactive solid, self-heating, n.o.s.</t>
  </si>
  <si>
    <t>UN3135</t>
  </si>
  <si>
    <t>Trifluoromethane, refrigerated liquid</t>
  </si>
  <si>
    <t>UN3136</t>
  </si>
  <si>
    <t>Oxidizing solid, flammable, n.o.s.</t>
  </si>
  <si>
    <t>UN3137</t>
  </si>
  <si>
    <t>Ethylene, acetylene and propylene mixture, refrigerated liqu</t>
  </si>
  <si>
    <t>UN3138</t>
  </si>
  <si>
    <t>Oxidizing liquid, n.o.s.</t>
  </si>
  <si>
    <t>UN3139</t>
  </si>
  <si>
    <t>Alkaloids, liquid, n.o.s. or Alkaloid salts, liquid, n.o.s.</t>
  </si>
  <si>
    <t>UN3140</t>
  </si>
  <si>
    <t>Antimony compound, inorganic, liquid, n.o.s.</t>
  </si>
  <si>
    <t>UN3141</t>
  </si>
  <si>
    <t>Disinfectant, liquid, toxic, n.o.s.</t>
  </si>
  <si>
    <t>UN3142</t>
  </si>
  <si>
    <t>Dye, solid, toxic, n.o.s. or Dye intermediate, solid, toxic,</t>
  </si>
  <si>
    <t>UN3143</t>
  </si>
  <si>
    <t>Nicotine compound, liquid, n.o.s. or Nicotine preparation, l</t>
  </si>
  <si>
    <t>UN3144</t>
  </si>
  <si>
    <t>Alkylphenols, liquid, n.o.s. (including C2-C12 homologues)</t>
  </si>
  <si>
    <t>UN3145</t>
  </si>
  <si>
    <t>Organotin compounds, solid, n.o.s.</t>
  </si>
  <si>
    <t>UN3146</t>
  </si>
  <si>
    <t>Dye, solid, corrosive, n.o.s. or Dye intermediate, solid, co</t>
  </si>
  <si>
    <t>UN3147</t>
  </si>
  <si>
    <t>Water-reactive liquid, n.o.s.</t>
  </si>
  <si>
    <t>UN3148</t>
  </si>
  <si>
    <t>Hydrogen peroxide and peroxyacetic acid mixtures, stabilized</t>
  </si>
  <si>
    <t>UN3149</t>
  </si>
  <si>
    <t>Devices, small, hydrocarbon gas powered or Hydrocarbon gas r</t>
  </si>
  <si>
    <t>UN3150</t>
  </si>
  <si>
    <t>Polyhalogenated biphenyls, liquid or Polyhalogenated terphen</t>
  </si>
  <si>
    <t>UN3151</t>
  </si>
  <si>
    <t>Polyhalogenated biphenyls, solid or Polyhalogenated terpheny</t>
  </si>
  <si>
    <t>UN3152</t>
  </si>
  <si>
    <t>Perfluoro(methyl vinyl ether)</t>
  </si>
  <si>
    <t>UN3153</t>
  </si>
  <si>
    <t>Perfluoro(ethyl vinyl ether)</t>
  </si>
  <si>
    <t>UN3154</t>
  </si>
  <si>
    <t>Pentachlorophenol</t>
  </si>
  <si>
    <t>UN3155</t>
  </si>
  <si>
    <t>Compressed gas, oxidizing, n.o.s.</t>
  </si>
  <si>
    <t>UN3156</t>
  </si>
  <si>
    <t>Liquefied gas, oxidizing, n.o.s.</t>
  </si>
  <si>
    <t>UN3157</t>
  </si>
  <si>
    <t>Gas, refrigerated liquid, n.o.s. (cryogenic liquid)</t>
  </si>
  <si>
    <t>UN3158</t>
  </si>
  <si>
    <t>1,1,1,2-Tetrafluoroethane or Refrigerant gas R 134a</t>
  </si>
  <si>
    <t>UN3159</t>
  </si>
  <si>
    <t>Liquefied gas, toxic, flammable, n.o.s. Inhalation Hazard Zo</t>
  </si>
  <si>
    <t>UN3160</t>
  </si>
  <si>
    <t>Liquefied gas, flammable, n.o.s.</t>
  </si>
  <si>
    <t>UN3161</t>
  </si>
  <si>
    <t>Liquefied gas, toxic, n.o.s. Inhalation Hazard Zone A, B, C,</t>
  </si>
  <si>
    <t>UN3162</t>
  </si>
  <si>
    <t>Liquefied gas, n.o.s.</t>
  </si>
  <si>
    <t>UN3163</t>
  </si>
  <si>
    <t>Articles, pressurized pneumatic or Hydraulic (containing non</t>
  </si>
  <si>
    <t>UN3164</t>
  </si>
  <si>
    <t>Aircraft hydraulic power unit fuel tank (containing a mixtur</t>
  </si>
  <si>
    <t>UN3165</t>
  </si>
  <si>
    <t>Engines, internal combustion, flammable gas powered or Engin</t>
  </si>
  <si>
    <t>UN3166</t>
  </si>
  <si>
    <t>Gas sample, non-pressurized, flammable, n.o.s., not refriger</t>
  </si>
  <si>
    <t>UN3167</t>
  </si>
  <si>
    <t>Gas sample, non-pressurized, toxic, flammable, n.o.s., not r</t>
  </si>
  <si>
    <t>UN3168</t>
  </si>
  <si>
    <t>Gas sample, non-pressurized, toxic, n.o.s., not refrigerated</t>
  </si>
  <si>
    <t>UN3169</t>
  </si>
  <si>
    <t>Aluminum smelting by-products or Aluminum remelting by-produ</t>
  </si>
  <si>
    <t>UN3170</t>
  </si>
  <si>
    <t>Battery-powered vehicle or Battery-powered equipment</t>
  </si>
  <si>
    <t>UN3171</t>
  </si>
  <si>
    <t>Toxins, extracted from living sources, liquid, n.o.s</t>
  </si>
  <si>
    <t>UN3172</t>
  </si>
  <si>
    <t>Titanium disulphide</t>
  </si>
  <si>
    <t>UN3174</t>
  </si>
  <si>
    <t>Solids containing flammable liquid, n.o.s.</t>
  </si>
  <si>
    <t>UN3175</t>
  </si>
  <si>
    <t>Flammable solid, organic, molten, n.o.s.</t>
  </si>
  <si>
    <t>UN3176</t>
  </si>
  <si>
    <t>Flammable solid, inorganic, n.o.s.</t>
  </si>
  <si>
    <t>UN3178</t>
  </si>
  <si>
    <t>Flammable solid, toxic, inorganic, n.o.s.</t>
  </si>
  <si>
    <t>UN3179</t>
  </si>
  <si>
    <t>Flammable solid, corrosive, inorganic, n.o.s.</t>
  </si>
  <si>
    <t>UN3180</t>
  </si>
  <si>
    <t>Metal salts of organic compounds, flammable, n.o.s.</t>
  </si>
  <si>
    <t>UN3181</t>
  </si>
  <si>
    <t>Metal hydrides, flammable, n.o.s.</t>
  </si>
  <si>
    <t>UN3182</t>
  </si>
  <si>
    <t>Self-heating liquid, organic, n.o.s.</t>
  </si>
  <si>
    <t>UN3183</t>
  </si>
  <si>
    <t>Self-heating liquid, toxic, organic, n.o.s.</t>
  </si>
  <si>
    <t>UN3184</t>
  </si>
  <si>
    <t>Self-heating liquid, corrosive, organic, n.o.s.</t>
  </si>
  <si>
    <t>UN3185</t>
  </si>
  <si>
    <t>Self-heating liquid, inorganic, n.o.s.</t>
  </si>
  <si>
    <t>UN3186</t>
  </si>
  <si>
    <t>Self-heating liquid, toxic, inorganic, n.o.s.</t>
  </si>
  <si>
    <t>UN3187</t>
  </si>
  <si>
    <t>Self-heating liquid, corrosive, inorganic, n.o.s.</t>
  </si>
  <si>
    <t>UN3188</t>
  </si>
  <si>
    <t>Metal powder, self-heating, n.o.s.</t>
  </si>
  <si>
    <t>UN3189</t>
  </si>
  <si>
    <t>Self-heating solid, inorganic, n.o.s.</t>
  </si>
  <si>
    <t>UN3190</t>
  </si>
  <si>
    <t>Self-heating solid, toxic, inorganic, n.o.s.</t>
  </si>
  <si>
    <t>UN3191</t>
  </si>
  <si>
    <t>Self-heating solid, corrosive, inorganic, n.o.s.</t>
  </si>
  <si>
    <t>UN3192</t>
  </si>
  <si>
    <t>Pyrophoric liquid, inorganic, n.o.s.</t>
  </si>
  <si>
    <t>UN3194</t>
  </si>
  <si>
    <t>Pyrophoric solid, inorganic, n.o.s.</t>
  </si>
  <si>
    <t>UN3200</t>
  </si>
  <si>
    <t>(UN number no longer in use) Pyrophoric organometallic compo</t>
  </si>
  <si>
    <t>UN3203</t>
  </si>
  <si>
    <t>Alkaline earth metal alcoholates, n.o.s.</t>
  </si>
  <si>
    <t>UN3205</t>
  </si>
  <si>
    <t>Alkali metal alcoholates, self-heating, corrosive, n.o.s.</t>
  </si>
  <si>
    <t>UN3206</t>
  </si>
  <si>
    <t>(UN number no longer in use) Organometallic compound or Comp</t>
  </si>
  <si>
    <t>UN3207</t>
  </si>
  <si>
    <t>Metallic substance, water-reactive, n.o.s.</t>
  </si>
  <si>
    <t>UN3208</t>
  </si>
  <si>
    <t>Metallic substance, water-reactive, self-heating, n.o.s.</t>
  </si>
  <si>
    <t>UN3209</t>
  </si>
  <si>
    <t>Chlorates, inorganic, aqueous solutions, n.o.s.</t>
  </si>
  <si>
    <t>UN3210</t>
  </si>
  <si>
    <t>Perchlorates, inorganic, aqueous solution, n.o.s.</t>
  </si>
  <si>
    <t>UN3211</t>
  </si>
  <si>
    <t>Hypochlorites, inorganic, n.o.s.</t>
  </si>
  <si>
    <t>UN3212</t>
  </si>
  <si>
    <t>Bromates, inorganic, aqueous solution, n.o.s.</t>
  </si>
  <si>
    <t>UN3213</t>
  </si>
  <si>
    <t>Permanganates, inorganic, aqueous solution, n.o.s.</t>
  </si>
  <si>
    <t>UN3214</t>
  </si>
  <si>
    <t>Persulfates, inorganic, n.o.s.</t>
  </si>
  <si>
    <t>UN3215</t>
  </si>
  <si>
    <t>Persulfates, inorganic, aqueous solution, n.o.s.</t>
  </si>
  <si>
    <t>UN3216</t>
  </si>
  <si>
    <t>Nitrates, inorganic, aqueous solution, n.o.s.</t>
  </si>
  <si>
    <t>UN3218</t>
  </si>
  <si>
    <t>Nitrites, inorganic, aqueous solution, n.o.s.</t>
  </si>
  <si>
    <t>UN3219</t>
  </si>
  <si>
    <t>Pentafluoroethane or Refrigerant gas R 125</t>
  </si>
  <si>
    <t>UN3220</t>
  </si>
  <si>
    <t>Self-reactive liquid type B</t>
  </si>
  <si>
    <t>UN3221</t>
  </si>
  <si>
    <t>Self-reactive solid type B</t>
  </si>
  <si>
    <t>UN3222</t>
  </si>
  <si>
    <t>Self-reactive liquid type C</t>
  </si>
  <si>
    <t>UN3223</t>
  </si>
  <si>
    <t>Self-reactive solid type C</t>
  </si>
  <si>
    <t>UN3224</t>
  </si>
  <si>
    <t>Self-reactive liquid type D</t>
  </si>
  <si>
    <t>UN3225</t>
  </si>
  <si>
    <t>Self-reactive solid type D</t>
  </si>
  <si>
    <t>UN3226</t>
  </si>
  <si>
    <t>Self-reactive liquid type E</t>
  </si>
  <si>
    <t>UN3227</t>
  </si>
  <si>
    <t>Self-reactive solid type E</t>
  </si>
  <si>
    <t>UN3228</t>
  </si>
  <si>
    <t>Self-reactive liquid type F</t>
  </si>
  <si>
    <t>UN3229</t>
  </si>
  <si>
    <t>Self-reactive solid type F</t>
  </si>
  <si>
    <t>UN3230</t>
  </si>
  <si>
    <t>Self-reactive liquid type B, temperature controlled</t>
  </si>
  <si>
    <t>UN3231</t>
  </si>
  <si>
    <t>Self-reactive solid type B, temperature controlled</t>
  </si>
  <si>
    <t>UN3232</t>
  </si>
  <si>
    <t>Self-reactive liquid type C, temperature controlled</t>
  </si>
  <si>
    <t>UN3233</t>
  </si>
  <si>
    <t>Self-reactive solid type C, temperature controlled</t>
  </si>
  <si>
    <t>UN3234</t>
  </si>
  <si>
    <t>Self-reactive liquid type D, temperature controlled</t>
  </si>
  <si>
    <t>UN3235</t>
  </si>
  <si>
    <t>Self-reactive solid type D, temperature controlled</t>
  </si>
  <si>
    <t>UN3236</t>
  </si>
  <si>
    <t>Self-reactive liquid type E, temperature controlled</t>
  </si>
  <si>
    <t>UN3237</t>
  </si>
  <si>
    <t>Self-reactive solid type E, temperature controlled</t>
  </si>
  <si>
    <t>UN3238</t>
  </si>
  <si>
    <t>Self-reactive liquid type F, temperature controlled</t>
  </si>
  <si>
    <t>UN3239</t>
  </si>
  <si>
    <t>Self-reactive solid type F, temperature controlled</t>
  </si>
  <si>
    <t>UN3240</t>
  </si>
  <si>
    <t>2-Bromo-2-nitropropane-1,3-diol</t>
  </si>
  <si>
    <t>UN3241</t>
  </si>
  <si>
    <t>Azodicarbonamide</t>
  </si>
  <si>
    <t>UN3242</t>
  </si>
  <si>
    <t>Solids containing toxic liquid, n.o.s.</t>
  </si>
  <si>
    <t>UN3243</t>
  </si>
  <si>
    <t>Solids containing corrosive liquid, n.o.s.</t>
  </si>
  <si>
    <t>UN3244</t>
  </si>
  <si>
    <t>Genetically modified microorganisms or Genetically modified</t>
  </si>
  <si>
    <t>UN3245</t>
  </si>
  <si>
    <t>Methanesulfonyl chloride</t>
  </si>
  <si>
    <t>UN3246</t>
  </si>
  <si>
    <t>Sodium peroxoborate, anhydrous,</t>
  </si>
  <si>
    <t>UN3247</t>
  </si>
  <si>
    <t>Medicine, liquid, flammable, toxic, n.o.s.</t>
  </si>
  <si>
    <t>UN3248</t>
  </si>
  <si>
    <t>Bupivacaine Hydrochloride monohydrate, solid, toxic, n.o.s.</t>
  </si>
  <si>
    <t>UN3249</t>
  </si>
  <si>
    <t>Chloroacetic acid, molten</t>
  </si>
  <si>
    <t>UN3250</t>
  </si>
  <si>
    <t>Isosorbide-5-mononitrate</t>
  </si>
  <si>
    <t>UN3251</t>
  </si>
  <si>
    <t>Difluoromethane or Refrigerant gas R 32</t>
  </si>
  <si>
    <t>UN3252</t>
  </si>
  <si>
    <t>Disodium trioxosilicate</t>
  </si>
  <si>
    <t>UN3253</t>
  </si>
  <si>
    <t>Tributylphosphane</t>
  </si>
  <si>
    <t>UN3254</t>
  </si>
  <si>
    <t>tert-Butyl hypochlorite</t>
  </si>
  <si>
    <t>UN3255</t>
  </si>
  <si>
    <t>Elevated temperature liquid, flammable, n.o.s., with flashpo</t>
  </si>
  <si>
    <t>UN3256</t>
  </si>
  <si>
    <t>Elevated temperature liquid, n.o.s., at or above 100° C and</t>
  </si>
  <si>
    <t>UN3257</t>
  </si>
  <si>
    <t>Elevated temperature solid, n.o.s., at or above 240° C, see</t>
  </si>
  <si>
    <t>UN3258</t>
  </si>
  <si>
    <t>Amines, solid, corrosive, n.o.s. or Polyamines, solid, corro</t>
  </si>
  <si>
    <t>UN3259</t>
  </si>
  <si>
    <t>Corrosive solid, acidic, inorganic, n.o.s.</t>
  </si>
  <si>
    <t>UN3260</t>
  </si>
  <si>
    <t>Corrosive solid, acidic, organic, n.o.s.</t>
  </si>
  <si>
    <t>UN3261</t>
  </si>
  <si>
    <t>Corrosive solid, basic, inorganic, n.o.s.</t>
  </si>
  <si>
    <t>UN3262</t>
  </si>
  <si>
    <t>Corrosive solid, basic, organic, n.o.s.</t>
  </si>
  <si>
    <t>UN3263</t>
  </si>
  <si>
    <t>Corrosive liquid, acidic, inorganic, n.o.s.</t>
  </si>
  <si>
    <t>UN3264</t>
  </si>
  <si>
    <t>Corrosive liquid, acidic, organic, n.o.s.</t>
  </si>
  <si>
    <t>UN3265</t>
  </si>
  <si>
    <t>Corrosive liquid, basic, inorganic, n.o.s.</t>
  </si>
  <si>
    <t>UN3266</t>
  </si>
  <si>
    <t>Corrosive liquid, basic, organic, n.o.s.</t>
  </si>
  <si>
    <t>UN3267</t>
  </si>
  <si>
    <t>Air bag inflators or Air bag modules or Seat-belt pretension</t>
  </si>
  <si>
    <t>UN3268</t>
  </si>
  <si>
    <t>Polyester resin kit</t>
  </si>
  <si>
    <t>UN3269</t>
  </si>
  <si>
    <t>Nitrocellulose membrane filters</t>
  </si>
  <si>
    <t>UN3270</t>
  </si>
  <si>
    <t>Ethers, n.o.s.</t>
  </si>
  <si>
    <t>UN3271</t>
  </si>
  <si>
    <t>Esters, n.o.s.</t>
  </si>
  <si>
    <t>UN3272</t>
  </si>
  <si>
    <t>Nitriles, flammable, toxic, n.o.s.</t>
  </si>
  <si>
    <t>UN3273</t>
  </si>
  <si>
    <t>Alcoholates[disambiguation needed] solution, n.o.s., in alco</t>
  </si>
  <si>
    <t>UN3274</t>
  </si>
  <si>
    <t>Nitriles, toxic, flammable, n.o.s.</t>
  </si>
  <si>
    <t>UN3275</t>
  </si>
  <si>
    <t>Nitriles, toxic, liquid, n.o.s.</t>
  </si>
  <si>
    <t>UN3276</t>
  </si>
  <si>
    <t>Chloroformates, toxic, corrosive, n.o.s.</t>
  </si>
  <si>
    <t>UN3277</t>
  </si>
  <si>
    <t>Organophosphorus compound, toxic, liquid, n.o.s.</t>
  </si>
  <si>
    <t>UN3278</t>
  </si>
  <si>
    <t>Organophosphorus compound, toxic, flammable, n.o.s.</t>
  </si>
  <si>
    <t>UN3279</t>
  </si>
  <si>
    <t>Organoarsenic compound, n.o.s.</t>
  </si>
  <si>
    <t>UN3280</t>
  </si>
  <si>
    <t>Metal carbonyls, liquid, n.o.s.</t>
  </si>
  <si>
    <t>UN3281</t>
  </si>
  <si>
    <t>Organometallic compound, toxic, liquid, n.o.s.</t>
  </si>
  <si>
    <t>UN3282</t>
  </si>
  <si>
    <t>Selenium compound, solid, n.o.s.</t>
  </si>
  <si>
    <t>UN3283</t>
  </si>
  <si>
    <t>Tellurium compound, solid, n.o.s.</t>
  </si>
  <si>
    <t>UN3284</t>
  </si>
  <si>
    <t>Vanadium compound, n.o.s.</t>
  </si>
  <si>
    <t>UN3285</t>
  </si>
  <si>
    <t>Flammable liquid, toxic, corrosive, n.o.s.</t>
  </si>
  <si>
    <t>UN3286</t>
  </si>
  <si>
    <t>Toxic liquid, inorganic, n.o.s. or Toxic liquid, inorganic,</t>
  </si>
  <si>
    <t>UN3287</t>
  </si>
  <si>
    <t>Toxic solid, inorganic, n.o.s.</t>
  </si>
  <si>
    <t>UN3288</t>
  </si>
  <si>
    <t>Toxic liquid, corrosive, inorganic, n.o.s. or Toxic liquid,</t>
  </si>
  <si>
    <t>UN3289</t>
  </si>
  <si>
    <t>Toxic solid, corrosive, inorganic, n.o.s.</t>
  </si>
  <si>
    <t>UN3290</t>
  </si>
  <si>
    <t>Clinical waste, unspecified, n.o.s. or (Bio)medical waste, n</t>
  </si>
  <si>
    <t>UN3291</t>
  </si>
  <si>
    <t>Batteries, containing sodium or Cells, containing sodium</t>
  </si>
  <si>
    <t>UN3292</t>
  </si>
  <si>
    <t>Hydrazine, aqueous solution with not more than 37 percent hy</t>
  </si>
  <si>
    <t>UN3293</t>
  </si>
  <si>
    <t>Hydrogen cyanide, solution in alcohol with not more than 45</t>
  </si>
  <si>
    <t>UN3294</t>
  </si>
  <si>
    <t>Hydrocarbons, liquid, n.o.s.</t>
  </si>
  <si>
    <t>UN3295</t>
  </si>
  <si>
    <t>Heptafluoropropane or Refrigerant gas R 227</t>
  </si>
  <si>
    <t>UN3296</t>
  </si>
  <si>
    <t>Ethylene oxide and chlorotetrafluoroethane mixture with not</t>
  </si>
  <si>
    <t>UN3297</t>
  </si>
  <si>
    <t>Ethylene oxide and pentafluoroethane mixture with not more t</t>
  </si>
  <si>
    <t>UN3298</t>
  </si>
  <si>
    <t>Ethylene oxide and tetrafluoroethane mixture with not more t</t>
  </si>
  <si>
    <t>UN3299</t>
  </si>
  <si>
    <t>Ethylene oxide and carbon dioxide mixture with more than 87</t>
  </si>
  <si>
    <t>UN3300</t>
  </si>
  <si>
    <t>Corrosive liquid, self-heating, n.o.s.</t>
  </si>
  <si>
    <t>UN3301</t>
  </si>
  <si>
    <t>2-Dimethylaminoethyl acrylate</t>
  </si>
  <si>
    <t>UN3302</t>
  </si>
  <si>
    <t>Compressed gas, toxic, oxidising, n.o.s.</t>
  </si>
  <si>
    <t>UN3303</t>
  </si>
  <si>
    <t>Compressed gas, toxic, corrosive, n.o.s.</t>
  </si>
  <si>
    <t>UN3304</t>
  </si>
  <si>
    <t>Compressed gas, toxic, flammable, corrosive, n.o.s.</t>
  </si>
  <si>
    <t>UN3305</t>
  </si>
  <si>
    <t>Compressed gas, toxic, oxidising, corrosive, n.o.s.</t>
  </si>
  <si>
    <t>UN3306</t>
  </si>
  <si>
    <t>Liquefied gas, toxic, oxidising, n.o.s.</t>
  </si>
  <si>
    <t>UN3307</t>
  </si>
  <si>
    <t>Liquefied gas, toxic, corrosive, n.o.s.</t>
  </si>
  <si>
    <t>UN3308</t>
  </si>
  <si>
    <t>Liquefied gas, toxic, flammable, corrosive, n.o.s.</t>
  </si>
  <si>
    <t>UN3309</t>
  </si>
  <si>
    <t>Liquefied gas, toxic, oxidising, corrosive, n.o.s.</t>
  </si>
  <si>
    <t>UN3310</t>
  </si>
  <si>
    <t>Gas, refrigerated liquid, oxidising, n.o.s.</t>
  </si>
  <si>
    <t>UN3311</t>
  </si>
  <si>
    <t>Gas, refrigerated liquid, flammable, n.o.s.</t>
  </si>
  <si>
    <t>UN3312</t>
  </si>
  <si>
    <t>Organic pigments, self-heating</t>
  </si>
  <si>
    <t>UN3313</t>
  </si>
  <si>
    <t>Plastics moulding compound in dough, sheet or extruded rope</t>
  </si>
  <si>
    <t>UN3314</t>
  </si>
  <si>
    <t>Chemical sample, toxic</t>
  </si>
  <si>
    <t>UN3315</t>
  </si>
  <si>
    <t>Chemical kit or First Aid kit containing dangerous goods</t>
  </si>
  <si>
    <t>UN3316</t>
  </si>
  <si>
    <t>2-Amino-4,6-dinitrophenol, wetted, with not less than 20% wa</t>
  </si>
  <si>
    <t>UN3317</t>
  </si>
  <si>
    <t>Ammonia solution, relative density less than 0.880 at 15 °C</t>
  </si>
  <si>
    <t>UN3318</t>
  </si>
  <si>
    <t>Nitroglycerin mixture, desensitized, solid, n.o.s., with mor</t>
  </si>
  <si>
    <t>UN3319</t>
  </si>
  <si>
    <t>Sodium borohydride and sodium hydroxide solution, with not m</t>
  </si>
  <si>
    <t>UN3320</t>
  </si>
  <si>
    <t>Radioactive material, low specific activity (LSA-II), non-fi</t>
  </si>
  <si>
    <t>UN3321</t>
  </si>
  <si>
    <t>Radioactive material, low specific activity (LSA-III), non-f</t>
  </si>
  <si>
    <t>UN3322</t>
  </si>
  <si>
    <t>Radioactive material, Type C package, non-fissile or fissile</t>
  </si>
  <si>
    <t>UN3323</t>
  </si>
  <si>
    <t>Radioactive material, low specific activity (LSA-II), fissil</t>
  </si>
  <si>
    <t>UN3324</t>
  </si>
  <si>
    <t>Radioactive material, low specific activity (LSA-III), fissi</t>
  </si>
  <si>
    <t>UN3325</t>
  </si>
  <si>
    <t>UN3326</t>
  </si>
  <si>
    <t>Radioactive material, Type A package, fissile, non-special f</t>
  </si>
  <si>
    <t>UN3327</t>
  </si>
  <si>
    <t>Radioactive material, Type B (U) package, fissile</t>
  </si>
  <si>
    <t>UN3328</t>
  </si>
  <si>
    <t>Radioactive material, Type B (M) package, fissile</t>
  </si>
  <si>
    <t>UN3329</t>
  </si>
  <si>
    <t>Radioactive material, Type C package, fissile</t>
  </si>
  <si>
    <t>UN3330</t>
  </si>
  <si>
    <t>Radioactive material, transported under special arrangements</t>
  </si>
  <si>
    <t>UN3331</t>
  </si>
  <si>
    <t>Radioactive material, Type A package, special form, non-fiss</t>
  </si>
  <si>
    <t>UN3332</t>
  </si>
  <si>
    <t>Radioactive material, Type A package, special form, fissile</t>
  </si>
  <si>
    <t>UN3333</t>
  </si>
  <si>
    <t>Aviation regulated liquid, n.o.s.</t>
  </si>
  <si>
    <t>UN3334</t>
  </si>
  <si>
    <t>Aviation regulated solid, n.o.s.</t>
  </si>
  <si>
    <t>UN3335</t>
  </si>
  <si>
    <t>Mercaptans, liquid, flammable, n.o.s. or Mercaptan mixture,</t>
  </si>
  <si>
    <t>UN3336</t>
  </si>
  <si>
    <t>Refrigerant gas R404A</t>
  </si>
  <si>
    <t>UN3337</t>
  </si>
  <si>
    <t>Refrigerant gas R407A</t>
  </si>
  <si>
    <t>UN3338</t>
  </si>
  <si>
    <t>Refrigerant gas R407B</t>
  </si>
  <si>
    <t>UN3339</t>
  </si>
  <si>
    <t>Refrigerant gas R407C</t>
  </si>
  <si>
    <t>UN3340</t>
  </si>
  <si>
    <t>Thiourea dioxide</t>
  </si>
  <si>
    <t>UN3341</t>
  </si>
  <si>
    <t>Xanthates</t>
  </si>
  <si>
    <t>UN3342</t>
  </si>
  <si>
    <t>Nitroglycerin mixture, desensitized, liquid, flammable, n.o.</t>
  </si>
  <si>
    <t>UN3343</t>
  </si>
  <si>
    <t>Pentaerythritol tetranitrate mixture, desensitized, solid, n</t>
  </si>
  <si>
    <t>UN3344</t>
  </si>
  <si>
    <t>Phenoxyacetic acid derivative pesticide, solid, toxic</t>
  </si>
  <si>
    <t>UN3345</t>
  </si>
  <si>
    <t>Phenoxyacetic acid derivative pesticide, liquid, flammable,</t>
  </si>
  <si>
    <t>UN3346</t>
  </si>
  <si>
    <t>Phenoxyacetic acid derivative pesticide, liquid, toxic, flam</t>
  </si>
  <si>
    <t>UN3347</t>
  </si>
  <si>
    <t>Phenoxyacetic acid derivative pesticide, liquid, toxic</t>
  </si>
  <si>
    <t>UN3348</t>
  </si>
  <si>
    <t>Pyrethroid pesticide, solid, toxic</t>
  </si>
  <si>
    <t>UN3349</t>
  </si>
  <si>
    <t>Pyrethroid pesticide, liquid, flammable, toxic flash point l</t>
  </si>
  <si>
    <t>UN3350</t>
  </si>
  <si>
    <t>Pyrethroid pesticide, liquid, toxic, flammable flash point 2</t>
  </si>
  <si>
    <t>UN3351</t>
  </si>
  <si>
    <t>Pyrethroid pesticide, liquid, toxic</t>
  </si>
  <si>
    <t>UN3352</t>
  </si>
  <si>
    <t>Insecticide gas, flammable, n.o.s.</t>
  </si>
  <si>
    <t>UN3354</t>
  </si>
  <si>
    <t>Insecticide gas, toxic, flammable, n.o.s.</t>
  </si>
  <si>
    <t>UN3355</t>
  </si>
  <si>
    <t>Oxygen generator, chemical</t>
  </si>
  <si>
    <t>UN3356</t>
  </si>
  <si>
    <t>Nitroglycerin mixture, desensitized, liquid, n.o.s., with no</t>
  </si>
  <si>
    <t>UN3357</t>
  </si>
  <si>
    <t>Refrigerating machines, containing flammable, non-toxic, liq</t>
  </si>
  <si>
    <t>UN3358</t>
  </si>
  <si>
    <t>Fumigated unit</t>
  </si>
  <si>
    <t>UN3359</t>
  </si>
  <si>
    <t>Fibres, vegetable, dry</t>
  </si>
  <si>
    <t>UN3360</t>
  </si>
  <si>
    <t>Chlorosilanes, toxic, corrosive, n.o.s.</t>
  </si>
  <si>
    <t>UN3361</t>
  </si>
  <si>
    <t>Chlorosilanes, toxic, corrosive, flammable, n.o.s.</t>
  </si>
  <si>
    <t>UN3362</t>
  </si>
  <si>
    <t>Dangerous goods in machinery or Dangerous goods in apparatus</t>
  </si>
  <si>
    <t>UN3363</t>
  </si>
  <si>
    <t>Trinitrophenol (Picric acid), wetted, with not less than 10%</t>
  </si>
  <si>
    <t>UN3364</t>
  </si>
  <si>
    <t>Trinitrochlorobenzene (Picryl chloride), wetted, with not le</t>
  </si>
  <si>
    <t>UN3365</t>
  </si>
  <si>
    <t>Trinitrotoluene (TNT), wetted, with not less than 10% water</t>
  </si>
  <si>
    <t>UN3366</t>
  </si>
  <si>
    <t>Trinitrobenzene, wetted, with not less than 10% water by mas</t>
  </si>
  <si>
    <t>UN3367</t>
  </si>
  <si>
    <t>Trinitrobenzoic acid, wetted, with not less than 10% water b</t>
  </si>
  <si>
    <t>UN3368</t>
  </si>
  <si>
    <t>Sodium dinitro-o-cresolate, wetted, with not less than 10% w</t>
  </si>
  <si>
    <t>UN3369</t>
  </si>
  <si>
    <t>Urea nitrate, wetted, with not less than 10% water by mass</t>
  </si>
  <si>
    <t>UN3370</t>
  </si>
  <si>
    <t>2-Methylbutanal</t>
  </si>
  <si>
    <t>UN3371</t>
  </si>
  <si>
    <t>(UN No. no longer in use) Organometallic compound, solid, wa</t>
  </si>
  <si>
    <t>UN3372</t>
  </si>
  <si>
    <t>Biological substance, Category B</t>
  </si>
  <si>
    <t>UN3373</t>
  </si>
  <si>
    <t>Acetylene, solvent free</t>
  </si>
  <si>
    <t>UN3374</t>
  </si>
  <si>
    <t>Ammonium nitrate emulsion or suspension or gel</t>
  </si>
  <si>
    <t>UN3375</t>
  </si>
  <si>
    <t>4-Nitrophenylhydrazine, with not less than 30% water by mass</t>
  </si>
  <si>
    <t>UN3376</t>
  </si>
  <si>
    <t>Sodium perborate monohydrate</t>
  </si>
  <si>
    <t>UN3377</t>
  </si>
  <si>
    <t>Sodium carbonate peroxyhydrate</t>
  </si>
  <si>
    <t>UN3378</t>
  </si>
  <si>
    <t>Desensitized explosive, liquid, n.o.s.</t>
  </si>
  <si>
    <t>UN3379</t>
  </si>
  <si>
    <t>Desensitized explosive, solid, n.o.s.</t>
  </si>
  <si>
    <t>UN3380</t>
  </si>
  <si>
    <t>Toxic by inhalation liquid, n.o.s. with an inhalation toxici</t>
  </si>
  <si>
    <t>UN3381</t>
  </si>
  <si>
    <t>UN3382</t>
  </si>
  <si>
    <t>Toxic by inhalation liquid, flammable, n.o.s. with an inhala</t>
  </si>
  <si>
    <t>UN3383</t>
  </si>
  <si>
    <t>UN3384</t>
  </si>
  <si>
    <t>Toxic by inhalation liquid, water-reactive, n.o.s. with an i</t>
  </si>
  <si>
    <t>UN3385</t>
  </si>
  <si>
    <t>UN3386</t>
  </si>
  <si>
    <t>Toxic by inhalation liquid, oxidising, n.o.s. with an inhala</t>
  </si>
  <si>
    <t>UN3387</t>
  </si>
  <si>
    <t>UN3388</t>
  </si>
  <si>
    <t>Toxic by inhalation liquid, corrosive, n.o.s. with an inhala</t>
  </si>
  <si>
    <t>UN3389</t>
  </si>
  <si>
    <t>UN3390</t>
  </si>
  <si>
    <t>Organometallic substance, solid, pyrophoric</t>
  </si>
  <si>
    <t>UN3391</t>
  </si>
  <si>
    <t>Organometallic substance, liquid, pyrophoric</t>
  </si>
  <si>
    <t>UN3392</t>
  </si>
  <si>
    <t>Organometallic substance, solid, pyrophoric, water-reactive</t>
  </si>
  <si>
    <t>UN3393</t>
  </si>
  <si>
    <t>Organometallic substance, liquid, pyrophoric, water-reactive</t>
  </si>
  <si>
    <t>UN3394</t>
  </si>
  <si>
    <t>Organometallic substance, solid, water-reactive</t>
  </si>
  <si>
    <t>UN3395</t>
  </si>
  <si>
    <t>Organometallic substance, solid, water-reactive, flammable</t>
  </si>
  <si>
    <t>UN3396</t>
  </si>
  <si>
    <t>Organometallic substance, solid, water-reactive, self-heatin</t>
  </si>
  <si>
    <t>UN3397</t>
  </si>
  <si>
    <t>Organometallic substance, liquid, water-reactive</t>
  </si>
  <si>
    <t>UN3398</t>
  </si>
  <si>
    <t>Organometallic substance, liquid, water-reactive, flammable</t>
  </si>
  <si>
    <t>UN3399</t>
  </si>
  <si>
    <t>Organometallic substance, liquid, water-reactive, self-heati</t>
  </si>
  <si>
    <t>UN3400</t>
  </si>
  <si>
    <t>Alkali metal amalgam, solid</t>
  </si>
  <si>
    <t>UN3401</t>
  </si>
  <si>
    <t>Alkaline earth metal amalgam, solid</t>
  </si>
  <si>
    <t>UN3402</t>
  </si>
  <si>
    <t>Potassium metal alloys, solid</t>
  </si>
  <si>
    <t>UN3403</t>
  </si>
  <si>
    <t>Potassium sodium alloys, solid</t>
  </si>
  <si>
    <t>UN3404</t>
  </si>
  <si>
    <t>Barium chlorate solution</t>
  </si>
  <si>
    <t>UN3405</t>
  </si>
  <si>
    <t>Barium perchlorate solution</t>
  </si>
  <si>
    <t>UN3406</t>
  </si>
  <si>
    <t>Chlorate and magnesium chloride mixture solution</t>
  </si>
  <si>
    <t>UN3407</t>
  </si>
  <si>
    <t>Lead perchlorate solution</t>
  </si>
  <si>
    <t>UN3408</t>
  </si>
  <si>
    <t>Chloronitrobenzenes, liquid</t>
  </si>
  <si>
    <t>UN3409</t>
  </si>
  <si>
    <t>4-Chloro-o-toluidine hydrochloride solution</t>
  </si>
  <si>
    <t>UN3410</t>
  </si>
  <si>
    <t>beta-Naphthylamine solution</t>
  </si>
  <si>
    <t>UN3411</t>
  </si>
  <si>
    <t>Formic acid a. with not less than 10% but not more than 85%</t>
  </si>
  <si>
    <t>UN3412</t>
  </si>
  <si>
    <t>Potassium cyanide solution</t>
  </si>
  <si>
    <t>UN3413</t>
  </si>
  <si>
    <t>Sodium cyanide solution</t>
  </si>
  <si>
    <t>UN3414</t>
  </si>
  <si>
    <t>Sodium fluoride solution</t>
  </si>
  <si>
    <t>UN3415</t>
  </si>
  <si>
    <t>Chloroacetophenone, liquid</t>
  </si>
  <si>
    <t>UN3416</t>
  </si>
  <si>
    <t>Xylyl bromide solution</t>
  </si>
  <si>
    <t>UN3417</t>
  </si>
  <si>
    <t>2,4-Toluylenediamine solution</t>
  </si>
  <si>
    <t>UN3418</t>
  </si>
  <si>
    <t>Boron trifluoride-acetic acid complex, solid</t>
  </si>
  <si>
    <t>UN3419</t>
  </si>
  <si>
    <t>Boron trifluoride-propionic acid complex, solid</t>
  </si>
  <si>
    <t>UN3420</t>
  </si>
  <si>
    <t>Potassium hydrogen difluoride solution</t>
  </si>
  <si>
    <t>UN3421</t>
  </si>
  <si>
    <t>Potassium fluoride solution</t>
  </si>
  <si>
    <t>UN3422</t>
  </si>
  <si>
    <t>Tetramethylammonium hydroxide, solid</t>
  </si>
  <si>
    <t>UN3423</t>
  </si>
  <si>
    <t>Ammonium dinitro-o-cresolate solution</t>
  </si>
  <si>
    <t>UN3424</t>
  </si>
  <si>
    <t>Bromoacetic acid, solid</t>
  </si>
  <si>
    <t>UN3425</t>
  </si>
  <si>
    <t>Acrylamide solution</t>
  </si>
  <si>
    <t>UN3426</t>
  </si>
  <si>
    <t>Chlorobenzyl chlorides, solid</t>
  </si>
  <si>
    <t>UN3427</t>
  </si>
  <si>
    <t>3-Chloro-4-methylphenyl isocyanate, solid</t>
  </si>
  <si>
    <t>UN3428</t>
  </si>
  <si>
    <t>Chlorotoluidines, liquid</t>
  </si>
  <si>
    <t>UN3429</t>
  </si>
  <si>
    <t>Xylenols, liquid</t>
  </si>
  <si>
    <t>UN3430</t>
  </si>
  <si>
    <t>Nitrobenzotrifluorides, solid</t>
  </si>
  <si>
    <t>UN3431</t>
  </si>
  <si>
    <t>Polychlorinated biphenyls, solid</t>
  </si>
  <si>
    <t>UN3432</t>
  </si>
  <si>
    <t>(UN No. no longer in use) Lithium alkyls, solid (UN No. no l</t>
  </si>
  <si>
    <t>UN3433</t>
  </si>
  <si>
    <t>Nitrocresols, liquid</t>
  </si>
  <si>
    <t>UN3434</t>
  </si>
  <si>
    <t>(UN No. no longer in use) Hydroquinone solution (UN No. no l</t>
  </si>
  <si>
    <t>UN3435</t>
  </si>
  <si>
    <t>Hexafluoroacetone hydrate, solid</t>
  </si>
  <si>
    <t>UN3436</t>
  </si>
  <si>
    <t>Chlorocresols, solid</t>
  </si>
  <si>
    <t>UN3437</t>
  </si>
  <si>
    <t>alpha-Methylbenzyl alcohol, solid</t>
  </si>
  <si>
    <t>UN3438</t>
  </si>
  <si>
    <t>Nitriles, toxic, solid, n.o.s.</t>
  </si>
  <si>
    <t>UN3439</t>
  </si>
  <si>
    <t>Selenium compound, liquid, n.o.s.</t>
  </si>
  <si>
    <t>UN3440</t>
  </si>
  <si>
    <t>Chlorodinitrobenzenes, solid</t>
  </si>
  <si>
    <t>UN3441</t>
  </si>
  <si>
    <t>Dichloroanilines, solid</t>
  </si>
  <si>
    <t>UN3442</t>
  </si>
  <si>
    <t>Dinitrobenzenes, solid</t>
  </si>
  <si>
    <t>UN3443</t>
  </si>
  <si>
    <t>Nicotine hydrochloride, solid</t>
  </si>
  <si>
    <t>UN3444</t>
  </si>
  <si>
    <t>Nicotine sulphate, solid</t>
  </si>
  <si>
    <t>UN3445</t>
  </si>
  <si>
    <t>Nitrotoluenes, solid</t>
  </si>
  <si>
    <t>UN3446</t>
  </si>
  <si>
    <t>Nitroxylenes, solid</t>
  </si>
  <si>
    <t>UN3447</t>
  </si>
  <si>
    <t>Tear gas substance, solid, n.o.s.</t>
  </si>
  <si>
    <t>UN3448</t>
  </si>
  <si>
    <t>Bromobenzyl cyanides, solid</t>
  </si>
  <si>
    <t>UN3449</t>
  </si>
  <si>
    <t>Diphenylchloroarsine, solid</t>
  </si>
  <si>
    <t>UN3450</t>
  </si>
  <si>
    <t>Toluidines, solid</t>
  </si>
  <si>
    <t>UN3451</t>
  </si>
  <si>
    <t>Xylidines, solid</t>
  </si>
  <si>
    <t>UN3452</t>
  </si>
  <si>
    <t>Phosphoric acid, solid</t>
  </si>
  <si>
    <t>UN3453</t>
  </si>
  <si>
    <t>Dinitrotoluenes, solid</t>
  </si>
  <si>
    <t>UN3454</t>
  </si>
  <si>
    <t>Cresols, solid</t>
  </si>
  <si>
    <t>UN3455</t>
  </si>
  <si>
    <t>Nitrosylsulphuric acid, solid</t>
  </si>
  <si>
    <t>UN3456</t>
  </si>
  <si>
    <t>Chloronitrotoluenes, solid</t>
  </si>
  <si>
    <t>UN3457</t>
  </si>
  <si>
    <t>Nitroanisoles, solid</t>
  </si>
  <si>
    <t>UN3458</t>
  </si>
  <si>
    <t>Nitrobromobenzenes, solid</t>
  </si>
  <si>
    <t>UN3459</t>
  </si>
  <si>
    <t>N-Ethylbenzyltoluidines, solid</t>
  </si>
  <si>
    <t>UN3460</t>
  </si>
  <si>
    <t>(UN No. no longer in use) Aluminium alkyl halides, solid (UN</t>
  </si>
  <si>
    <t>UN3461</t>
  </si>
  <si>
    <t>Toxins extracted from living sources, solid, n.o.s.</t>
  </si>
  <si>
    <t>UN3462</t>
  </si>
  <si>
    <t>Propionic acid with not less than 90% acid by mass</t>
  </si>
  <si>
    <t>UN3463</t>
  </si>
  <si>
    <t>Organophosphorus compound, toxic, solid, n.o.s.</t>
  </si>
  <si>
    <t>UN3464</t>
  </si>
  <si>
    <t>Organoarsenic compound, solid, n.o.s.</t>
  </si>
  <si>
    <t>UN3465</t>
  </si>
  <si>
    <t>Metal carbonyls, solid, n.o.s.</t>
  </si>
  <si>
    <t>UN3466</t>
  </si>
  <si>
    <t>Organometallic compound, toxic, solid, n.o.s.</t>
  </si>
  <si>
    <t>UN3467</t>
  </si>
  <si>
    <t>Hydrogen in metal hydride storage system</t>
  </si>
  <si>
    <t>UN3468</t>
  </si>
  <si>
    <t>Paint, flammable, corrosive or Paint related material, flamm</t>
  </si>
  <si>
    <t>UN3469</t>
  </si>
  <si>
    <t>Paint, corrosive, flammable or Paint related material, corro</t>
  </si>
  <si>
    <t>UN3470</t>
  </si>
  <si>
    <t>Hydrogen difluorides solution, n.o.s.</t>
  </si>
  <si>
    <t>UN3471</t>
  </si>
  <si>
    <t>Crotonic acid, liquid</t>
  </si>
  <si>
    <t>UN3472</t>
  </si>
  <si>
    <t>Fuel cell cartridges, or Fuel cell cartridges contained in e</t>
  </si>
  <si>
    <t>UN3473</t>
  </si>
  <si>
    <t>1-Hydroxybenzotriazole, anhydrous, wetted with not less than</t>
  </si>
  <si>
    <t>UN3474</t>
  </si>
  <si>
    <t>Ethanol and gasoline mixture or ethanol and motor spirit mix</t>
  </si>
  <si>
    <t>UN3475</t>
  </si>
  <si>
    <t>Fuel cell cartridges or Fuel cell cartridges contained in eq</t>
  </si>
  <si>
    <t>UN3476</t>
  </si>
  <si>
    <t>UN3477</t>
  </si>
  <si>
    <t>UN3478</t>
  </si>
  <si>
    <t>UN3479</t>
  </si>
  <si>
    <t>Lithium ion batteries (including lithium ion polymer batteri</t>
  </si>
  <si>
    <t>UN3480</t>
  </si>
  <si>
    <t>Lithium ion batteries contained in equipment or Lithium ion</t>
  </si>
  <si>
    <t>UN3481</t>
  </si>
  <si>
    <t>Alkali metal dispersion, flammable or alkaline earth metal d</t>
  </si>
  <si>
    <t>UN3482</t>
  </si>
  <si>
    <t>Motor fuel anti-knock mixture, flammable</t>
  </si>
  <si>
    <t>UN3483</t>
  </si>
  <si>
    <t>Hydrazine aqueous solution, flammable with more than 37% hyd</t>
  </si>
  <si>
    <t>UN3484</t>
  </si>
  <si>
    <t>Calcium hypochlorite, dry, corrosive or Calcium hypochlorite</t>
  </si>
  <si>
    <t>UN3485</t>
  </si>
  <si>
    <t>Calcium hypochlorite mixture, dry, corrosive with more than</t>
  </si>
  <si>
    <t>UN3486</t>
  </si>
  <si>
    <t>Calcium hypochlorite, hydrated, corrosive or Calcium hypochl</t>
  </si>
  <si>
    <t>UN3487</t>
  </si>
  <si>
    <t>Toxic by inhalation liquid, flammable, corrosive, N.O.S. wit</t>
  </si>
  <si>
    <t>UN3488</t>
  </si>
  <si>
    <t>UN3489</t>
  </si>
  <si>
    <t>Toxic by inhalation liquid, water reactive, flammable, N.O.S</t>
  </si>
  <si>
    <t>UN3490</t>
  </si>
  <si>
    <t>UN3491</t>
  </si>
  <si>
    <t>Toxic by inhalation liquid, corrosive, flammable, N.O.S. wit</t>
  </si>
  <si>
    <t>UN3492</t>
  </si>
  <si>
    <t>UN3493</t>
  </si>
  <si>
    <t>Petroleum sour crude oil, flammable, toxic</t>
  </si>
  <si>
    <t>UN3494</t>
  </si>
  <si>
    <t>Iodine</t>
  </si>
  <si>
    <t>UN3495</t>
  </si>
  <si>
    <t>Batteries, nickel-metal hydride</t>
  </si>
  <si>
    <t>UN3496</t>
  </si>
  <si>
    <t>Krill meal</t>
  </si>
  <si>
    <t>UN3497</t>
  </si>
  <si>
    <t>Iodine Monochloride, liquid</t>
  </si>
  <si>
    <t>UN3498</t>
  </si>
  <si>
    <t>Capacitor, electric double layer (with an energy storage cap</t>
  </si>
  <si>
    <t>UN3499</t>
  </si>
  <si>
    <t>Chemical under Pressure, N.O.S.</t>
  </si>
  <si>
    <t>UN3500</t>
  </si>
  <si>
    <t>Chemical under pressure, flammable, not otherwise specified</t>
  </si>
  <si>
    <t>UN3501</t>
  </si>
  <si>
    <t>Chemical under pressure, toxic, not otherwise specified</t>
  </si>
  <si>
    <t>UN3502</t>
  </si>
  <si>
    <t>Chemical under pressure, corrosive, not otherwise specified</t>
  </si>
  <si>
    <t>UN3503</t>
  </si>
  <si>
    <t>Chemical under pressure, flammable, toxic, not otherwise spe</t>
  </si>
  <si>
    <t>UN3504</t>
  </si>
  <si>
    <t>Chemical under pressure, flammable, corrosive, not otherwise</t>
  </si>
  <si>
    <t>UN3505</t>
  </si>
  <si>
    <t>Mercury contained in manufactured articles</t>
  </si>
  <si>
    <t>UN3506</t>
  </si>
  <si>
    <t>Uranium hexafluoride, radioactive material, excepted package</t>
  </si>
  <si>
    <t>UN3507</t>
  </si>
  <si>
    <t>Capacitor, asymmetric, electric double layer (with an energy</t>
  </si>
  <si>
    <t>UN3508</t>
  </si>
  <si>
    <t>Packaging, discarded, empty, uncleaned (proposed entry)</t>
  </si>
  <si>
    <t>UN3509</t>
  </si>
  <si>
    <t>Adsorbed gas, flammable, not otherwise specified (proposed e</t>
  </si>
  <si>
    <t>UN3510</t>
  </si>
  <si>
    <t>Adsorbed gas, not otherwise specified (proposed entry)</t>
  </si>
  <si>
    <t>UN3511</t>
  </si>
  <si>
    <t>Adsorbed gas, toxic, not otherwise specified</t>
  </si>
  <si>
    <t>UN3512</t>
  </si>
  <si>
    <t>Adsorbed gas, oxidizing, not otherwise specified</t>
  </si>
  <si>
    <t>UN3513</t>
  </si>
  <si>
    <t>Adsorbed gas, toxic, flammable, not otherwise specified</t>
  </si>
  <si>
    <t>UN3514</t>
  </si>
  <si>
    <t>Adsorbed gas, toxic, flammable, corrosive, not otherwise spe</t>
  </si>
  <si>
    <t>UN3515</t>
  </si>
  <si>
    <t>Adsorbed gas, toxic, oxidizing, not otherwise specified</t>
  </si>
  <si>
    <t>UN3516</t>
  </si>
  <si>
    <t>Adsorbed gas, toxic, oxidizing, corrosive, not otherwise spe</t>
  </si>
  <si>
    <t>UN3517</t>
  </si>
  <si>
    <t>Adsorbed gas, toxic, corrosive, not otherwise specified</t>
  </si>
  <si>
    <t>UN3518</t>
  </si>
  <si>
    <t>UN/NA</t>
  </si>
  <si>
    <t>UN_NACode_Table</t>
  </si>
  <si>
    <t>Inventory warehouse</t>
  </si>
  <si>
    <t>SX0001</t>
  </si>
  <si>
    <t>General Service Items-1</t>
  </si>
  <si>
    <t>RnDBOMFieldToImport</t>
  </si>
  <si>
    <t>Backup</t>
  </si>
  <si>
    <t>IsBackup</t>
  </si>
  <si>
    <t>Part Name</t>
  </si>
  <si>
    <t>Old Value</t>
  </si>
  <si>
    <t>New Value</t>
  </si>
  <si>
    <t>Time</t>
  </si>
  <si>
    <t>Changed By</t>
  </si>
  <si>
    <t>SheetName</t>
  </si>
  <si>
    <t>Field</t>
  </si>
  <si>
    <t>7/29/2017 : 10:47:04 PM</t>
  </si>
  <si>
    <t>7/29/2017 : 10:48:44 PM</t>
  </si>
  <si>
    <t>Warehouse (selling) Minimum</t>
  </si>
  <si>
    <t>Canada Warehouse (selling)Minimum</t>
  </si>
  <si>
    <t>006-Warehouse (selling) Minimum</t>
  </si>
  <si>
    <t>ShelfLife_Table</t>
  </si>
  <si>
    <t>AtlasReport_9_Table_1</t>
  </si>
  <si>
    <t>AtlasReport_47_Table_1</t>
  </si>
  <si>
    <t>AtlasReport_47_Table_1126</t>
  </si>
  <si>
    <t>StorageTemp_Table</t>
  </si>
  <si>
    <t>AtlasReport_32_Table_1</t>
  </si>
  <si>
    <t>AtlasReport_55_Table_1</t>
  </si>
  <si>
    <t>AtlasReport_55_Table_1210</t>
  </si>
  <si>
    <t>RnD</t>
  </si>
  <si>
    <r>
      <t xml:space="preserve"># needed for </t>
    </r>
    <r>
      <rPr>
        <b/>
        <sz val="10"/>
        <color rgb="FFFF0000"/>
        <rFont val="Arial"/>
        <family val="2"/>
      </rPr>
      <t>POD</t>
    </r>
    <r>
      <rPr>
        <b/>
        <sz val="10"/>
        <rFont val="Arial"/>
        <family val="2"/>
      </rPr>
      <t xml:space="preserve"> </t>
    </r>
  </si>
  <si>
    <t>Status</t>
  </si>
  <si>
    <t>Missing</t>
  </si>
  <si>
    <t>BOM Status</t>
  </si>
  <si>
    <t>IMR Status</t>
  </si>
  <si>
    <t>Completed</t>
  </si>
  <si>
    <t>7/31/2017 : 10:24:09 AM</t>
  </si>
  <si>
    <t>Calibri</t>
  </si>
  <si>
    <t>Double click to provide information</t>
  </si>
  <si>
    <t>8/2/2017 : 3:24:17 PM</t>
  </si>
  <si>
    <t>CommandButton1.Top</t>
  </si>
  <si>
    <t>CommandButton1.Left</t>
  </si>
  <si>
    <t>CommandButton1.Width</t>
  </si>
  <si>
    <t>CommandButton1.Height</t>
  </si>
  <si>
    <t>CommandButton1.Object.FontName</t>
  </si>
  <si>
    <t>CommandButton1.Object.Fontsize</t>
  </si>
  <si>
    <t>LockUnlock.Top</t>
  </si>
  <si>
    <t>LockUnlock.Left</t>
  </si>
  <si>
    <t>LockUnlock.Width</t>
  </si>
  <si>
    <t>LockUnlock.Height</t>
  </si>
  <si>
    <t>LockUnlock.Object.FontName</t>
  </si>
  <si>
    <t>LockUnlock.Object.Fontsize</t>
  </si>
  <si>
    <t>CommandButton2.Top</t>
  </si>
  <si>
    <t>CommandButton2.Left</t>
  </si>
  <si>
    <t>CommandButton2.Width</t>
  </si>
  <si>
    <t>CommandButton2.Height</t>
  </si>
  <si>
    <t>CommandButton2.Object.FontName</t>
  </si>
  <si>
    <t>CommandButton2.Object.Fontsize</t>
  </si>
  <si>
    <t>CommandButton3.Top</t>
  </si>
  <si>
    <t>CommandButton3.Left</t>
  </si>
  <si>
    <t>CommandButton3.Width</t>
  </si>
  <si>
    <t>CommandButton3.Height</t>
  </si>
  <si>
    <t>CommandButton3.Object.FontName</t>
  </si>
  <si>
    <t>CommandButton3.Object.Fontsize</t>
  </si>
  <si>
    <t>004 - DNA Inventory Company</t>
  </si>
  <si>
    <t>056 - Sultan Company</t>
  </si>
  <si>
    <t>006 - Manufacturing @ DPD</t>
  </si>
  <si>
    <t>044 - DNA Selling Company</t>
  </si>
  <si>
    <t>Prelaunch</t>
  </si>
  <si>
    <t>M1</t>
  </si>
  <si>
    <t>M3</t>
  </si>
  <si>
    <t>M4</t>
  </si>
  <si>
    <t>M5</t>
  </si>
  <si>
    <t>M6</t>
  </si>
  <si>
    <t>M7</t>
  </si>
  <si>
    <t>M8</t>
  </si>
  <si>
    <t>M9</t>
  </si>
  <si>
    <t>M10</t>
  </si>
  <si>
    <t>M11</t>
  </si>
  <si>
    <t>M12</t>
  </si>
  <si>
    <t>Total Sales for the Month</t>
  </si>
  <si>
    <t>txtPartName</t>
  </si>
  <si>
    <t>Period - 15 Days Purch</t>
  </si>
  <si>
    <t>Period - 30 Days Purch</t>
  </si>
  <si>
    <t>Period - 45 Days Purch</t>
  </si>
  <si>
    <t>P-45</t>
  </si>
  <si>
    <t>Period - 60 Days Purch</t>
  </si>
  <si>
    <t>P-60</t>
  </si>
  <si>
    <t>Period - 7 Days Purch</t>
  </si>
  <si>
    <t>Period - 90 Days Purch</t>
  </si>
  <si>
    <t>P-90</t>
  </si>
  <si>
    <t>Period - 15 Days Mfg</t>
  </si>
  <si>
    <t>M-15</t>
  </si>
  <si>
    <t>Period - 30 Days Mfg</t>
  </si>
  <si>
    <t>M-30</t>
  </si>
  <si>
    <t>Period - 60 Days Mfg</t>
  </si>
  <si>
    <t>M-60</t>
  </si>
  <si>
    <t>Period - 7 Days Mfg</t>
  </si>
  <si>
    <t>M-7</t>
  </si>
  <si>
    <t>Period - 7 Days Mfg LEVEL LOADED</t>
  </si>
  <si>
    <t>M-7LL</t>
  </si>
  <si>
    <t>Period - 90 Days Mfg</t>
  </si>
  <si>
    <t>M-90</t>
  </si>
  <si>
    <t>Period 14 Days Purch</t>
  </si>
  <si>
    <t>P-14</t>
  </si>
  <si>
    <t>Period - 180 Days Purch</t>
  </si>
  <si>
    <t>P-180</t>
  </si>
  <si>
    <t>Period - 30 Days Purch China</t>
  </si>
  <si>
    <t>P-30CH</t>
  </si>
  <si>
    <t>Req - Purch</t>
  </si>
  <si>
    <t>P-Req</t>
  </si>
  <si>
    <t>M006 Locations</t>
  </si>
  <si>
    <t>DPAFG</t>
  </si>
  <si>
    <t>DPAPk</t>
  </si>
  <si>
    <t>FREEDOM</t>
  </si>
  <si>
    <t>Fridge</t>
  </si>
  <si>
    <t>FrmFG</t>
  </si>
  <si>
    <t>FrmLabFG</t>
  </si>
  <si>
    <t>FrmLabPk</t>
  </si>
  <si>
    <t>FrmPwdrFG</t>
  </si>
  <si>
    <t>FrmPwdrPk</t>
  </si>
  <si>
    <t>InsCB</t>
  </si>
  <si>
    <t>InsCBS</t>
  </si>
  <si>
    <t>InsFA</t>
  </si>
  <si>
    <t>InsFG</t>
  </si>
  <si>
    <t>InsLam</t>
  </si>
  <si>
    <t>InsPack</t>
  </si>
  <si>
    <t>InsPk</t>
  </si>
  <si>
    <t>InsTip</t>
  </si>
  <si>
    <t>RINN1FG</t>
  </si>
  <si>
    <t>RINN1Pk</t>
  </si>
  <si>
    <t>RINN2FG</t>
  </si>
  <si>
    <t>RINN2Pk</t>
  </si>
  <si>
    <t>RINNSM01A</t>
  </si>
  <si>
    <t>RINNSM01B</t>
  </si>
  <si>
    <t>RINNSM01C</t>
  </si>
  <si>
    <t>RINNSM01D</t>
  </si>
  <si>
    <t>RINNSM02A</t>
  </si>
  <si>
    <t>RINNSM02B</t>
  </si>
  <si>
    <t>RINNSM02C</t>
  </si>
  <si>
    <t>RINNSM02D</t>
  </si>
  <si>
    <t>RINNSM03A</t>
  </si>
  <si>
    <t>RINNSM03B</t>
  </si>
  <si>
    <t>RINNSM03C</t>
  </si>
  <si>
    <t>RINNSM03D</t>
  </si>
  <si>
    <t>RINNSM03E</t>
  </si>
  <si>
    <t>RINNSM04A</t>
  </si>
  <si>
    <t>RINNSM04B</t>
  </si>
  <si>
    <t>RINNSM04C</t>
  </si>
  <si>
    <t>RINNSM04D</t>
  </si>
  <si>
    <t>RINNSM04E</t>
  </si>
  <si>
    <t>RINNSM04F</t>
  </si>
  <si>
    <t>RINNSM04G</t>
  </si>
  <si>
    <t>RINNSM05A</t>
  </si>
  <si>
    <t>RINNSM05B</t>
  </si>
  <si>
    <t>RINNSM05C</t>
  </si>
  <si>
    <t>RINNSM05D</t>
  </si>
  <si>
    <t>RINNSM05E</t>
  </si>
  <si>
    <t>RINNSM06A</t>
  </si>
  <si>
    <t>RINNSM06B</t>
  </si>
  <si>
    <t>RINNSM06C</t>
  </si>
  <si>
    <t>RINNSM06D</t>
  </si>
  <si>
    <t>RINNSM06E</t>
  </si>
  <si>
    <t>RINNSM06G</t>
  </si>
  <si>
    <t>RINNSM07A</t>
  </si>
  <si>
    <t>RINNSM07B</t>
  </si>
  <si>
    <t>RINNSM07C</t>
  </si>
  <si>
    <t>RINNSM07D</t>
  </si>
  <si>
    <t>RINNSM07E</t>
  </si>
  <si>
    <t>RINNSM08A</t>
  </si>
  <si>
    <t>RINNSM08B</t>
  </si>
  <si>
    <t>RINNSM08C</t>
  </si>
  <si>
    <t>RINNSM08D</t>
  </si>
  <si>
    <t>RINNSM08E</t>
  </si>
  <si>
    <t>RINNSM08F</t>
  </si>
  <si>
    <t>RINNSM09A</t>
  </si>
  <si>
    <t>RINNSM09B</t>
  </si>
  <si>
    <t>RINNSM09C</t>
  </si>
  <si>
    <t>RINNSM09D</t>
  </si>
  <si>
    <t>RINNSM10A</t>
  </si>
  <si>
    <t>RINNSM10B</t>
  </si>
  <si>
    <t>RINNSM10C</t>
  </si>
  <si>
    <t>RINNSM10D</t>
  </si>
  <si>
    <t>RINNSM10E</t>
  </si>
  <si>
    <t>RINNSM10F</t>
  </si>
  <si>
    <t>SMClnRm</t>
  </si>
  <si>
    <t>SMClnRmPk</t>
  </si>
  <si>
    <t>SMFG</t>
  </si>
  <si>
    <t>SMFreezer</t>
  </si>
  <si>
    <t>SMPack</t>
  </si>
  <si>
    <t>SMPk</t>
  </si>
  <si>
    <t>Unt01Cell</t>
  </si>
  <si>
    <t>Unt01SM1A</t>
  </si>
  <si>
    <t>Unt01SM1B</t>
  </si>
  <si>
    <t>Unt01SM1C</t>
  </si>
  <si>
    <t>Unt01SM1D</t>
  </si>
  <si>
    <t>Unt01SM1E</t>
  </si>
  <si>
    <t>Unt01VMI</t>
  </si>
  <si>
    <t>Unt02Cell</t>
  </si>
  <si>
    <t>Unt02SM1A</t>
  </si>
  <si>
    <t>Unt02SM1B</t>
  </si>
  <si>
    <t>Unt02SM1C</t>
  </si>
  <si>
    <t>Unt02SM1D</t>
  </si>
  <si>
    <t>Unt02SM1E</t>
  </si>
  <si>
    <t>Unt02SM2A</t>
  </si>
  <si>
    <t>Unt02SM2B</t>
  </si>
  <si>
    <t>Unt02SM2C</t>
  </si>
  <si>
    <t>Unt02SM2D</t>
  </si>
  <si>
    <t>Unt02SM2E</t>
  </si>
  <si>
    <t>Unt03Cell</t>
  </si>
  <si>
    <t>Unt04Cell</t>
  </si>
  <si>
    <t>Unt04SM1A</t>
  </si>
  <si>
    <t>Unt04SM1B</t>
  </si>
  <si>
    <t>Unt04SM1C</t>
  </si>
  <si>
    <t>Unt04SM1D</t>
  </si>
  <si>
    <t>Unt04SM1E</t>
  </si>
  <si>
    <t>Unt04SM2A</t>
  </si>
  <si>
    <t>Unt04SM2B</t>
  </si>
  <si>
    <t>Unt04SM2C</t>
  </si>
  <si>
    <t>Unt04SM2D</t>
  </si>
  <si>
    <t>Unt04SM2E</t>
  </si>
  <si>
    <t>Unt04SM2F</t>
  </si>
  <si>
    <t>Unt05Cell</t>
  </si>
  <si>
    <t>Unt05SM1A</t>
  </si>
  <si>
    <t>Unt05SM1B</t>
  </si>
  <si>
    <t>Unt05SM1C</t>
  </si>
  <si>
    <t>Unt05SM1D</t>
  </si>
  <si>
    <t>Unt05SM1E</t>
  </si>
  <si>
    <t>Unt05SM1F</t>
  </si>
  <si>
    <t>Unt05SM1G</t>
  </si>
  <si>
    <t>Unt05SM1H</t>
  </si>
  <si>
    <t>Unt05SM2A</t>
  </si>
  <si>
    <t>Unt05SM2B</t>
  </si>
  <si>
    <t>Unt05SM2C</t>
  </si>
  <si>
    <t>Unt05SM2D</t>
  </si>
  <si>
    <t>Unt05SM2E</t>
  </si>
  <si>
    <t>Unt05SM2F</t>
  </si>
  <si>
    <t>Unt06Cell</t>
  </si>
  <si>
    <t>Unt10Cell</t>
  </si>
  <si>
    <t>Unt10SM1A</t>
  </si>
  <si>
    <t>Unt10SM1B</t>
  </si>
  <si>
    <t>Unt10SM1C</t>
  </si>
  <si>
    <t>Unt10SM1D</t>
  </si>
  <si>
    <t>Unt10SM1E</t>
  </si>
  <si>
    <t>Unt10SM1F</t>
  </si>
  <si>
    <t>Unt10SM2A</t>
  </si>
  <si>
    <t>Unt10SM2B</t>
  </si>
  <si>
    <t>Unt10SM2C</t>
  </si>
  <si>
    <t>Unt10SM2D</t>
  </si>
  <si>
    <t>Unt10SM2E</t>
  </si>
  <si>
    <t>Unt10SM2F</t>
  </si>
  <si>
    <t>Unt10SM3A</t>
  </si>
  <si>
    <t>Unt10SM3B</t>
  </si>
  <si>
    <t>Unt10SM3C</t>
  </si>
  <si>
    <t>Unt10SM3D</t>
  </si>
  <si>
    <t>Unt10SM3E</t>
  </si>
  <si>
    <t>Unt10SM3F</t>
  </si>
  <si>
    <t>Unt10VMI</t>
  </si>
  <si>
    <t>Unt11Cell</t>
  </si>
  <si>
    <t>Unt11SM1A</t>
  </si>
  <si>
    <t>Unt11SM1B</t>
  </si>
  <si>
    <t>Unt11SM1C</t>
  </si>
  <si>
    <t>Unt11SM1D</t>
  </si>
  <si>
    <t>Unt11SM2A</t>
  </si>
  <si>
    <t>Unt11SM2B</t>
  </si>
  <si>
    <t>Unt11SM2C</t>
  </si>
  <si>
    <t>Unt11SM2D</t>
  </si>
  <si>
    <t>Unt14SM1A</t>
  </si>
  <si>
    <t>Unt14SM1B</t>
  </si>
  <si>
    <t>Unt14SM1C</t>
  </si>
  <si>
    <t>Unt14SM1D</t>
  </si>
  <si>
    <t>Unt20Cell</t>
  </si>
  <si>
    <t>Unt20SM1A</t>
  </si>
  <si>
    <t>Unt20SM1B</t>
  </si>
  <si>
    <t>Unt20SM2B</t>
  </si>
  <si>
    <t>Unt20SM2C</t>
  </si>
  <si>
    <t>Unt21Cell</t>
  </si>
  <si>
    <t>Unt22Cell</t>
  </si>
  <si>
    <t>Unt22SM1A</t>
  </si>
  <si>
    <t>Unt22SM1B</t>
  </si>
  <si>
    <t>Unt22SM1C</t>
  </si>
  <si>
    <t>Unt22SM1D</t>
  </si>
  <si>
    <t>Unt22SM1E</t>
  </si>
  <si>
    <t>Unt22SM1F</t>
  </si>
  <si>
    <t>Unt23Cell</t>
  </si>
  <si>
    <t>Unt23SM1A</t>
  </si>
  <si>
    <t>Unt23SM1B</t>
  </si>
  <si>
    <t>Unt23SM1C</t>
  </si>
  <si>
    <t>Unt23SM1D</t>
  </si>
  <si>
    <t>Unt23SM1E</t>
  </si>
  <si>
    <t>Unt23SM1F</t>
  </si>
  <si>
    <t>Unt24Cell</t>
  </si>
  <si>
    <t>Unt24SM1A</t>
  </si>
  <si>
    <t>Unt24SM1B</t>
  </si>
  <si>
    <t>Unt24SM1C</t>
  </si>
  <si>
    <t>Unt25Cell</t>
  </si>
  <si>
    <t>Unt26Cell</t>
  </si>
  <si>
    <t>UntDecCell</t>
  </si>
  <si>
    <t>UntDeco</t>
  </si>
  <si>
    <t>UntFG</t>
  </si>
  <si>
    <t>UntHPC</t>
  </si>
  <si>
    <t>UntHPCCell</t>
  </si>
  <si>
    <t>UntP10</t>
  </si>
  <si>
    <t>UntP11</t>
  </si>
  <si>
    <t>UntP12</t>
  </si>
  <si>
    <t>UntP13</t>
  </si>
  <si>
    <t>UntP14</t>
  </si>
  <si>
    <t>UntP15</t>
  </si>
  <si>
    <t>UntPack</t>
  </si>
  <si>
    <t>UntPBCell</t>
  </si>
  <si>
    <t>UntPckCell</t>
  </si>
  <si>
    <t>UntPk</t>
  </si>
  <si>
    <t>UNTSM1</t>
  </si>
  <si>
    <t>M006_Location</t>
  </si>
  <si>
    <t>8/4/2017 : 4:47:36 PM</t>
  </si>
  <si>
    <t>8/4/2017 : 4:49:12 PM</t>
  </si>
  <si>
    <t>8/4/2017 : 4:49:16 PM</t>
  </si>
  <si>
    <t>Finished Goods - Preventive</t>
  </si>
  <si>
    <t>Manufacturing - Preventive</t>
  </si>
  <si>
    <t>M006</t>
  </si>
  <si>
    <t>Stock - DNA WH</t>
  </si>
  <si>
    <t>S004</t>
  </si>
  <si>
    <t>Stock - Preventive</t>
  </si>
  <si>
    <t>S006</t>
  </si>
  <si>
    <t>Vendor Consignment</t>
  </si>
  <si>
    <t>Vendor Stock</t>
  </si>
  <si>
    <t>VS</t>
  </si>
  <si>
    <t>AtlasReport_57_Table_1102147150</t>
  </si>
  <si>
    <t>AtlasReport_57_Table_1102147</t>
  </si>
  <si>
    <t>AtlasReport_57_Table_1102147150153</t>
  </si>
  <si>
    <t>SalesWarehouse_Table</t>
  </si>
  <si>
    <t>InventoryWarehouse_Table</t>
  </si>
  <si>
    <t>AtlasReport_57_Table_1102147148151</t>
  </si>
  <si>
    <t>AtlasReport_57_Table_1102147148</t>
  </si>
  <si>
    <t>AtlasReport_57_Table_1102147148151155</t>
  </si>
  <si>
    <t>AtlasReport_57_Table_1102149</t>
  </si>
  <si>
    <t>AtlasReport_57_Table_1102</t>
  </si>
  <si>
    <t>AtlasReport_57_Table_1102149152</t>
  </si>
  <si>
    <t>Ceramco ISUS - Historical</t>
  </si>
  <si>
    <t>DNA_Unallocated</t>
  </si>
  <si>
    <t>DNA_Prventive Care</t>
  </si>
  <si>
    <t>DNA_LD Caulk</t>
  </si>
  <si>
    <t>DNA_Midwest</t>
  </si>
  <si>
    <t>DNA_Unallocated Warehouse</t>
  </si>
  <si>
    <t>DNA_Prreventive Care Warehouse</t>
  </si>
  <si>
    <t>DNA_LD Caulk Warehouse</t>
  </si>
  <si>
    <t>DNA_Midwest Warehouse</t>
  </si>
  <si>
    <t>JCM International</t>
  </si>
  <si>
    <t>E024000</t>
  </si>
  <si>
    <t>Osteolntegration Materials LLC</t>
  </si>
  <si>
    <t>E025000</t>
  </si>
  <si>
    <t>Dentsply US Inc</t>
  </si>
  <si>
    <t>E030000</t>
  </si>
  <si>
    <t xml:space="preserve"> Glenroe Technologies PPA#30</t>
  </si>
  <si>
    <t>E125000</t>
  </si>
  <si>
    <t xml:space="preserve"> Dentsply Espana SL</t>
  </si>
  <si>
    <t>E125010</t>
  </si>
  <si>
    <t xml:space="preserve"> Spain_Detech</t>
  </si>
  <si>
    <t>E125100</t>
  </si>
  <si>
    <t xml:space="preserve"> Spain ISSC</t>
  </si>
  <si>
    <t>E176000</t>
  </si>
  <si>
    <t xml:space="preserve"> OrthoSpain S.L.</t>
  </si>
  <si>
    <t>E400100</t>
  </si>
  <si>
    <t xml:space="preserve"> Dentsply Sirona Imaging</t>
  </si>
  <si>
    <t>SIRONA</t>
  </si>
  <si>
    <t>AtlasReport_35_Table_1187</t>
  </si>
  <si>
    <t>AtlasReport_35_Table_1187188</t>
  </si>
  <si>
    <t>Preventive</t>
  </si>
  <si>
    <t>E006000EF</t>
  </si>
  <si>
    <t>Endodontic - Files/Instruments</t>
  </si>
  <si>
    <t>E006000IR</t>
  </si>
  <si>
    <t>Implants - Regenerative</t>
  </si>
  <si>
    <t>E006000P9</t>
  </si>
  <si>
    <t>Preventive - General</t>
  </si>
  <si>
    <t>E006000PH</t>
  </si>
  <si>
    <t>E006000PI</t>
  </si>
  <si>
    <t>E006000PP</t>
  </si>
  <si>
    <t>Preventive - Oral Healthcare</t>
  </si>
  <si>
    <t>E006000PS</t>
  </si>
  <si>
    <t>E006000RD</t>
  </si>
  <si>
    <t>Restorative - Direct</t>
  </si>
  <si>
    <t>E006000RH</t>
  </si>
  <si>
    <t>Restorative - Handpieces/Rotary</t>
  </si>
  <si>
    <t>AtlasReport_34_Table_178</t>
  </si>
  <si>
    <t>AtlasReport_2_Table_1105</t>
  </si>
  <si>
    <t>DPD REPAIR PARTS</t>
  </si>
  <si>
    <t>DPD SPECIALTY MATERIAL GRAFT</t>
  </si>
  <si>
    <t>PC SPMTL RAWMTL</t>
  </si>
  <si>
    <t>DPD SPECIALTY MATERIAL RAW MATERIAL</t>
  </si>
  <si>
    <t>PC SPMTL SUBASSY</t>
  </si>
  <si>
    <t>DPD SPECIALTY MATERIAL SUBASSEMBLY</t>
  </si>
  <si>
    <t>DPD UNITS CAVITRON MISCELLANEOUS</t>
  </si>
  <si>
    <t>DPD UNITS EXPENSE LITERATURE</t>
  </si>
  <si>
    <t>DPD UNITS FREEDOM</t>
  </si>
  <si>
    <t>DPD UNITS OEM</t>
  </si>
  <si>
    <t>DPD UNITS RAW MATERIAL</t>
  </si>
  <si>
    <t>DPD UNITS SELECT</t>
  </si>
  <si>
    <t>DPD UNITS STERIMATE</t>
  </si>
  <si>
    <t>DPD UNITS SUBASSEMBLY</t>
  </si>
  <si>
    <t>DPD UNITS TAP-ON</t>
  </si>
  <si>
    <t>DPD UNITS TOUCH</t>
  </si>
  <si>
    <t>RINN APRONS</t>
  </si>
  <si>
    <t>RINN EQUIP DUPLICATOR</t>
  </si>
  <si>
    <t>RINN EQUIP</t>
  </si>
  <si>
    <t>RN EQUIP SUBASSY</t>
  </si>
  <si>
    <t>RINN EQUIP SUBASSEMBLY</t>
  </si>
  <si>
    <t>RINN EQUIP VIEWER</t>
  </si>
  <si>
    <t>RINN HOLDER AUTOCLAVABLE</t>
  </si>
  <si>
    <t>RINN HOLDER RAW MATERIAL</t>
  </si>
  <si>
    <t>RN HOLDR SUBASSY</t>
  </si>
  <si>
    <t>RINN HOLDER SUBASSEMBLY</t>
  </si>
  <si>
    <t>RN LIGHT RAWMTL</t>
  </si>
  <si>
    <t>RINN LIGHT RAW MATERIAL</t>
  </si>
  <si>
    <t>RN LIGHT SUBASSY</t>
  </si>
  <si>
    <t>RINN LIGHT SUBASSEMBLY</t>
  </si>
  <si>
    <t>ItemClass_Table_Old</t>
  </si>
  <si>
    <t>Sales Warehouse2</t>
  </si>
  <si>
    <t>AtlasReport_34_Table_17895</t>
  </si>
  <si>
    <t>R &amp; D</t>
  </si>
  <si>
    <t>???</t>
  </si>
  <si>
    <t>??</t>
  </si>
  <si>
    <t>Finance?</t>
  </si>
  <si>
    <t>Operations ?</t>
  </si>
  <si>
    <t>System</t>
  </si>
  <si>
    <t>8/8/2017 : 2:40:42 PM</t>
  </si>
  <si>
    <t>8/9/2017 : 9:24:44 AM</t>
  </si>
  <si>
    <t>Format</t>
  </si>
  <si>
    <t>Opened By</t>
  </si>
  <si>
    <t>8/11/2017 : 11:11:41 AM</t>
  </si>
  <si>
    <t>8/11/2017 : 11:12:03 AM</t>
  </si>
  <si>
    <t>chkMBMarketingNeeds</t>
  </si>
  <si>
    <t>chkMBPOD</t>
  </si>
  <si>
    <t>chkMBProductEval</t>
  </si>
  <si>
    <t>chkMBProdLaunchBuild</t>
  </si>
  <si>
    <t>chkMBValidation</t>
  </si>
  <si>
    <t>chkMBVerFor501k</t>
  </si>
  <si>
    <t>chkMBVerPost501k</t>
  </si>
  <si>
    <t>8/14/2017 : 10:25:28 AM</t>
  </si>
  <si>
    <t>8/14/2017 : 10:27:38 AM</t>
  </si>
  <si>
    <t>8/14/2017 : 10:33:16 AM</t>
  </si>
  <si>
    <t>8/14/2017 : 10:48:43 AM</t>
  </si>
  <si>
    <t>Troche, Stephanie</t>
  </si>
  <si>
    <t>8/14/2017 : 7:55:22 PM</t>
  </si>
  <si>
    <t>lblAvailableInIMR</t>
  </si>
  <si>
    <t>InsideFrameWarehouseItem006</t>
  </si>
  <si>
    <t>lblF006PickingLocation006</t>
  </si>
  <si>
    <t>txtF006PickingLocation006</t>
  </si>
  <si>
    <t>lblM006DefaultRecieptLocation006</t>
  </si>
  <si>
    <t>txtM006DefaultRecieptLocation006</t>
  </si>
  <si>
    <t>lblS006DefaultIssue006</t>
  </si>
  <si>
    <t>txtS006DefaultIssue006</t>
  </si>
  <si>
    <t>txtS006DefaultRecieptLocation006</t>
  </si>
  <si>
    <t>lblS006DefaultRecieptLocation006</t>
  </si>
  <si>
    <t>txtM006DefaultIssueLocation006</t>
  </si>
  <si>
    <t>lblS006DefaultIssueLocation006</t>
  </si>
  <si>
    <t>lblManufactoringEntity004006</t>
  </si>
  <si>
    <t>InsideFrameInventory004006</t>
  </si>
  <si>
    <t>lblInventoryMinimum004006</t>
  </si>
  <si>
    <t>txtInventoryMinimum004006</t>
  </si>
  <si>
    <t>txtInventoryMultiple004006</t>
  </si>
  <si>
    <t>lblInventoryMultiple004006</t>
  </si>
  <si>
    <t>lblInventoryMaximum004006</t>
  </si>
  <si>
    <t>lblStandardOrderQty004006</t>
  </si>
  <si>
    <t>txtInventoryMaximum004006</t>
  </si>
  <si>
    <t>txtStandardOrderQty004006</t>
  </si>
  <si>
    <t>chkOverviewWarehousePurchasing004056</t>
  </si>
  <si>
    <t>cmbOverviewWarehousePurchasing004056</t>
  </si>
  <si>
    <t>InsideFrameWarehouseMins006</t>
  </si>
  <si>
    <t>lblMWarehouseMin006</t>
  </si>
  <si>
    <t>txtMWarehouseMin006</t>
  </si>
  <si>
    <t>lblSWarehouseMin006</t>
  </si>
  <si>
    <t>txtSWarehouseMin006</t>
  </si>
  <si>
    <t>cmbOverviewIsItemStockedAtVendor006</t>
  </si>
  <si>
    <t>chkOverviewIsItemStockedAtVendor006</t>
  </si>
  <si>
    <t>InsideFrameSoldAtCanada056</t>
  </si>
  <si>
    <t>chkOverviewSWarehouseTransferLeadTime006</t>
  </si>
  <si>
    <t>txtOverviewSWarehouseTransferLeadTime006</t>
  </si>
  <si>
    <t>txtGeneralSellingWarehouseSafetyStock004056</t>
  </si>
  <si>
    <t>lblGeneralSellingWarehouseSafetyStock004056</t>
  </si>
  <si>
    <t>txtMainWarehouseSelling004056</t>
  </si>
  <si>
    <t>lblMainWarehouseSelling004056</t>
  </si>
  <si>
    <t>lblSellingPlannedOrderType004056</t>
  </si>
  <si>
    <t>InsideFrameItemSuppliedByDPD004056</t>
  </si>
  <si>
    <t>cmbFlushingPrinciple006</t>
  </si>
  <si>
    <t>txtSellingPlannedOrderType004056</t>
  </si>
  <si>
    <t>txtCanadaPurchasingPlannedOrderType056</t>
  </si>
  <si>
    <t>cmbUNNACode004056006</t>
  </si>
  <si>
    <t>chkHAZMATFlag004056006</t>
  </si>
  <si>
    <t>InsideFrameLabelSetup006</t>
  </si>
  <si>
    <t>chkLabelGroup006</t>
  </si>
  <si>
    <t>test</t>
  </si>
  <si>
    <t>Finished Goods - DNA Main Warehouse</t>
  </si>
  <si>
    <t>Finished Goods - SGH Tender</t>
  </si>
  <si>
    <t>FSGH</t>
  </si>
  <si>
    <t>DNA Government Warehouse</t>
  </si>
  <si>
    <t>GOVDNA</t>
  </si>
  <si>
    <t>HONG KONG WAREHOUSE AT DNA</t>
  </si>
  <si>
    <t>DNA Transit Warehouse - all locations</t>
  </si>
  <si>
    <t>DNA Warehouse for Kitting</t>
  </si>
  <si>
    <t>KITDNA</t>
  </si>
  <si>
    <t>Price Correction</t>
  </si>
  <si>
    <t>PC</t>
  </si>
  <si>
    <t>Quarantine - DPD</t>
  </si>
  <si>
    <t>Q006</t>
  </si>
  <si>
    <t>Quarantine - LD Caulk</t>
  </si>
  <si>
    <t>Q007</t>
  </si>
  <si>
    <t>Quarantine - Pharmaceutical</t>
  </si>
  <si>
    <t>Q009</t>
  </si>
  <si>
    <t>Quarantine - MidWest</t>
  </si>
  <si>
    <t>Q012</t>
  </si>
  <si>
    <t>Quarantine - Rinn</t>
  </si>
  <si>
    <t>Q015</t>
  </si>
  <si>
    <t>DNA Quarantine Product</t>
  </si>
  <si>
    <t>QCAGE</t>
  </si>
  <si>
    <t>Quarantine - DNA</t>
  </si>
  <si>
    <t>QDNA</t>
  </si>
  <si>
    <t>DNA EXPIRED PRODUCT WAREHOUSE</t>
  </si>
  <si>
    <t>QEXP</t>
  </si>
  <si>
    <t>PHARMA RETURN FOR LATER DISPOSAL</t>
  </si>
  <si>
    <t>QPHARMA</t>
  </si>
  <si>
    <t>Receiving - DPD</t>
  </si>
  <si>
    <t>R006</t>
  </si>
  <si>
    <t>Receiving - LD Caulk</t>
  </si>
  <si>
    <t>R007</t>
  </si>
  <si>
    <t>Receiving - Pharmaceutical</t>
  </si>
  <si>
    <t>R009</t>
  </si>
  <si>
    <t>Receiving - MidWest</t>
  </si>
  <si>
    <t>R012</t>
  </si>
  <si>
    <t>Receiving - Rinn</t>
  </si>
  <si>
    <t>R015</t>
  </si>
  <si>
    <t>Receiving - DNA Main</t>
  </si>
  <si>
    <t>RDNA</t>
  </si>
  <si>
    <t>Repair - Cavitron Care</t>
  </si>
  <si>
    <t>Repair - Caulk</t>
  </si>
  <si>
    <t>Repair - DPD Field Service</t>
  </si>
  <si>
    <t>REP006FS</t>
  </si>
  <si>
    <t>Repair - GAC</t>
  </si>
  <si>
    <t>REP006GAC</t>
  </si>
  <si>
    <t>Repair - Raintree</t>
  </si>
  <si>
    <t>Repair - Sultan</t>
  </si>
  <si>
    <t>REP006SLT</t>
  </si>
  <si>
    <t>Repair - DXTTR</t>
  </si>
  <si>
    <t>Repair - Midwest</t>
  </si>
  <si>
    <t>REP012MW</t>
  </si>
  <si>
    <t>RMA - DPD</t>
  </si>
  <si>
    <t>RMA006</t>
  </si>
  <si>
    <t>RMA - LD Caulk</t>
  </si>
  <si>
    <t>RMA007</t>
  </si>
  <si>
    <t>RMA - Pharmaceutical</t>
  </si>
  <si>
    <t>RMA009</t>
  </si>
  <si>
    <t>RMA - MidWest</t>
  </si>
  <si>
    <t>RMA012</t>
  </si>
  <si>
    <t>RMA - RINN</t>
  </si>
  <si>
    <t>RMA015</t>
  </si>
  <si>
    <t>RMA - DNA Main</t>
  </si>
  <si>
    <t>RMADNA</t>
  </si>
  <si>
    <t>PHARMA RETURNS HOLD CAGE</t>
  </si>
  <si>
    <t>RMAPHARMA</t>
  </si>
  <si>
    <t>Return Vendor - DPD</t>
  </si>
  <si>
    <t>RTV006</t>
  </si>
  <si>
    <t>Return Vendor - LD Caulk</t>
  </si>
  <si>
    <t>RTV007</t>
  </si>
  <si>
    <t>Return Vendor - Pharmaceutical</t>
  </si>
  <si>
    <t>RTV009</t>
  </si>
  <si>
    <t>Return Vendor - MidWest</t>
  </si>
  <si>
    <t>RTV012</t>
  </si>
  <si>
    <t>Return Vendor - Rinn</t>
  </si>
  <si>
    <t>RTV015</t>
  </si>
  <si>
    <t>Return Vendor - DNA Main</t>
  </si>
  <si>
    <t>RTVDNA</t>
  </si>
  <si>
    <t>SHORT DATED INVENTORY WHSE</t>
  </si>
  <si>
    <t>SDDNA</t>
  </si>
  <si>
    <t>test vendor</t>
  </si>
  <si>
    <t>TEST</t>
  </si>
  <si>
    <t>PX0001</t>
  </si>
  <si>
    <t># needed for PQ</t>
  </si>
  <si>
    <t>chkCoverageGroup004056006</t>
  </si>
  <si>
    <t>RMAQA</t>
  </si>
  <si>
    <t>lblOverviewSellingWarehouseSafetyStock0016</t>
  </si>
  <si>
    <t>txtOverviewSellingWarehouseSafetyStock0016</t>
  </si>
  <si>
    <t>Suffix table</t>
  </si>
  <si>
    <t>AtlasReport_36_Table_1158</t>
  </si>
  <si>
    <t>DSHealthcare Inc.</t>
  </si>
  <si>
    <t xml:space="preserve">E056000 </t>
  </si>
  <si>
    <t>Sultan - Endodontics - General</t>
  </si>
  <si>
    <t xml:space="preserve">E056000E9 </t>
  </si>
  <si>
    <t>Sultan - Endodontics - Obturation</t>
  </si>
  <si>
    <t xml:space="preserve">E056000EO </t>
  </si>
  <si>
    <t>Sultan - Preventive - General</t>
  </si>
  <si>
    <t xml:space="preserve">E056000P9 </t>
  </si>
  <si>
    <t>Sultan - Preventive - Pharmaceutical</t>
  </si>
  <si>
    <t xml:space="preserve">E056000PH </t>
  </si>
  <si>
    <t>Sultan - Preventive - Infection Prevention</t>
  </si>
  <si>
    <t xml:space="preserve">E056000PI </t>
  </si>
  <si>
    <t>Sultan - Preventive - Oral Healthcare</t>
  </si>
  <si>
    <t xml:space="preserve">E056000PP </t>
  </si>
  <si>
    <t>Sultan - Restoratives - General</t>
  </si>
  <si>
    <t xml:space="preserve">E056000R9 </t>
  </si>
  <si>
    <t>Sultan - Restoratives - Direct Restoratives</t>
  </si>
  <si>
    <t xml:space="preserve">E056000RD </t>
  </si>
  <si>
    <t>Sultan - Restoratives - Indirect Restoratives</t>
  </si>
  <si>
    <t xml:space="preserve">E056000RI </t>
  </si>
  <si>
    <t>Sultan - Restoratives - Other Restoratives</t>
  </si>
  <si>
    <t xml:space="preserve">E056000RO </t>
  </si>
  <si>
    <t>AtlasReport_34_Table_17</t>
  </si>
  <si>
    <t>Receiving / QA VDI</t>
  </si>
  <si>
    <t>RECVDI</t>
  </si>
  <si>
    <t>Receiving Warehouse DNA</t>
  </si>
  <si>
    <t>Warehouse(Selling)</t>
  </si>
  <si>
    <t>Warehouse (Selling)</t>
  </si>
  <si>
    <t>AtlasReport_57_Table_1102149152181</t>
  </si>
  <si>
    <t>Warehouse(Selling)_Table</t>
  </si>
  <si>
    <t>AtlasReport_57_Table_1102179</t>
  </si>
  <si>
    <t>AtlasReport_57_Table_1102149180</t>
  </si>
  <si>
    <t>Warehouse(CanadaSelling)_Table</t>
  </si>
  <si>
    <t>Warehouse(Canada Selling)</t>
  </si>
  <si>
    <t>AtlasReport_57_Table_1102179182</t>
  </si>
  <si>
    <t>Object 15.Top</t>
  </si>
  <si>
    <t>Object 15.Left</t>
  </si>
  <si>
    <t>Object 15.Width</t>
  </si>
  <si>
    <t>Object 15.Height</t>
  </si>
  <si>
    <t>Object 15.Object.FontName</t>
  </si>
  <si>
    <t>Object 15.Object.Fontsize</t>
  </si>
  <si>
    <t>CheckBox1.Top</t>
  </si>
  <si>
    <t>CheckBox1.Left</t>
  </si>
  <si>
    <t>CheckBox1.Width</t>
  </si>
  <si>
    <t>CheckBox1.Height</t>
  </si>
  <si>
    <t>CheckBox1.Object.FontName</t>
  </si>
  <si>
    <t>CheckBox1.Object.Fontsize</t>
  </si>
  <si>
    <t>Label15</t>
  </si>
  <si>
    <t>Sale order Multiple</t>
  </si>
  <si>
    <t>txtManufactoringEntity004006</t>
  </si>
  <si>
    <t>CommandButton2</t>
  </si>
  <si>
    <t>FrameSystemMessage</t>
  </si>
  <si>
    <t>lblSystemMessage</t>
  </si>
  <si>
    <t>MultiPage1</t>
  </si>
  <si>
    <t>FrameOveviewInputControls</t>
  </si>
  <si>
    <t>8/18/2017 : 9:22:04 AM</t>
  </si>
  <si>
    <t>password</t>
  </si>
  <si>
    <t>This is all Stage project</t>
  </si>
  <si>
    <t>8/18/2017 : 10:49:25 AM</t>
  </si>
  <si>
    <t>8/18/2017 : 10:52:50 AM</t>
  </si>
  <si>
    <t>E:\Dentsply Sirona\IMR\Backup</t>
  </si>
  <si>
    <t>8/23/17</t>
  </si>
  <si>
    <t>Label31</t>
  </si>
  <si>
    <t>Label32</t>
  </si>
  <si>
    <t>Label33</t>
  </si>
  <si>
    <t>Label28</t>
  </si>
  <si>
    <t>Label29</t>
  </si>
  <si>
    <t>Label30</t>
  </si>
  <si>
    <t>Frame2</t>
  </si>
  <si>
    <t>abc</t>
  </si>
  <si>
    <t>Label14</t>
  </si>
  <si>
    <t>FrameMarketingInputControl</t>
  </si>
  <si>
    <t>frameBOMInputs</t>
  </si>
  <si>
    <t>frameNumberNeeedForProductEvaluationMarketing</t>
  </si>
  <si>
    <t>txtNeededForProductEvaluation</t>
  </si>
  <si>
    <t>frameNumberNeeedForMarketingNeedsMarketing</t>
  </si>
  <si>
    <t>Label16</t>
  </si>
  <si>
    <t>Label17</t>
  </si>
  <si>
    <t>Label18</t>
  </si>
  <si>
    <t>Label19</t>
  </si>
  <si>
    <t>Label21</t>
  </si>
  <si>
    <t>txtNeededForSampling</t>
  </si>
  <si>
    <t>txtNeededForSalesReps</t>
  </si>
  <si>
    <t>txtNeededForDemos</t>
  </si>
  <si>
    <t>txtNeededForTradeshow</t>
  </si>
  <si>
    <t>txtNeededForTotal</t>
  </si>
  <si>
    <t>FrameSalesOrder</t>
  </si>
  <si>
    <t>Label22</t>
  </si>
  <si>
    <t>Label23</t>
  </si>
  <si>
    <t>txtConversionMarketing</t>
  </si>
  <si>
    <t>cmbSalesUnitMarketing</t>
  </si>
  <si>
    <t>Label24</t>
  </si>
  <si>
    <t>Label25</t>
  </si>
  <si>
    <t>txtItemType</t>
  </si>
  <si>
    <t>txtInventoryUnit</t>
  </si>
  <si>
    <t>Label26</t>
  </si>
  <si>
    <t>Label27</t>
  </si>
  <si>
    <t>txtGlobalProductHierarchy</t>
  </si>
  <si>
    <t>cmbSBU</t>
  </si>
  <si>
    <t>chkIsProductSold</t>
  </si>
  <si>
    <t>cmbGlobalProductType</t>
  </si>
  <si>
    <t>chkOwningLocationApplyForAll</t>
  </si>
  <si>
    <t>chkGPHApplyForAll</t>
  </si>
  <si>
    <t>txtOwningLocation</t>
  </si>
  <si>
    <t>Frame4</t>
  </si>
  <si>
    <t>Label8</t>
  </si>
  <si>
    <t>Label9</t>
  </si>
  <si>
    <t>Label10</t>
  </si>
  <si>
    <t>Label11</t>
  </si>
  <si>
    <t>txtTotalForecast</t>
  </si>
  <si>
    <t>chk3rdParty</t>
  </si>
  <si>
    <t>chkInterCompany</t>
  </si>
  <si>
    <t>Frame3rdPartyForeCastNumber</t>
  </si>
  <si>
    <t>FrameInterCompForeCastNumber</t>
  </si>
  <si>
    <t>txtInterCompM1Forecast</t>
  </si>
  <si>
    <t>txtInterCompTotalForecast</t>
  </si>
  <si>
    <t>txtInterCompM3Forecast</t>
  </si>
  <si>
    <t>txtInterCompM2Forecast</t>
  </si>
  <si>
    <t>txtInterCompM4Forecast</t>
  </si>
  <si>
    <t>txtInterCompM5Forecast</t>
  </si>
  <si>
    <t>txtInterCompM6Forecast</t>
  </si>
  <si>
    <t>txtInterCompM7Forecast</t>
  </si>
  <si>
    <t>txtInterCompM8Forecast</t>
  </si>
  <si>
    <t>txtInterCompM9Forecast</t>
  </si>
  <si>
    <t>txtInterCompM10Forecast</t>
  </si>
  <si>
    <t>txtInterCompM11Forecast</t>
  </si>
  <si>
    <t>txtInterCompM12Forecast</t>
  </si>
  <si>
    <t>Label20</t>
  </si>
  <si>
    <t>lblInterComp</t>
  </si>
  <si>
    <t>lblRow</t>
  </si>
  <si>
    <t>cmdExportSheets</t>
  </si>
  <si>
    <t>txtPrelaunchForecast</t>
  </si>
  <si>
    <t>txtInterCompPrelaunchForecast</t>
  </si>
  <si>
    <t>cmdDeleteAllForecast</t>
  </si>
  <si>
    <t>Image1</t>
  </si>
  <si>
    <t>Frame5</t>
  </si>
  <si>
    <t>Image2</t>
  </si>
  <si>
    <t>Test buyer</t>
  </si>
  <si>
    <t>RX0001</t>
  </si>
  <si>
    <t>Test GPH Code</t>
  </si>
  <si>
    <t>PEns</t>
  </si>
  <si>
    <t>aky160030@utdallas.edu</t>
  </si>
  <si>
    <t>123124</t>
  </si>
  <si>
    <t>006 - Manufacturing @ DPD|004 - DNA Inventory Company|</t>
  </si>
  <si>
    <t>SK-1087-333</t>
  </si>
  <si>
    <t>SK-1087-330</t>
  </si>
  <si>
    <t>SK-1087-291</t>
  </si>
  <si>
    <t>SK-1087-304</t>
  </si>
  <si>
    <t>SK-1087-199</t>
  </si>
  <si>
    <t>-</t>
  </si>
  <si>
    <t>SK-1087-285</t>
  </si>
  <si>
    <t>SK-1087-216</t>
  </si>
  <si>
    <t>SK-1087-301</t>
  </si>
  <si>
    <t>SK-1087-211</t>
  </si>
  <si>
    <t>SK-1087-305</t>
  </si>
  <si>
    <t>82575-01</t>
  </si>
  <si>
    <t>82626 </t>
  </si>
  <si>
    <t>Unassigned - anuj yadav - 2017-08-23 20-33-03</t>
  </si>
  <si>
    <t>Handpiece Assembly (-01=White)</t>
  </si>
  <si>
    <t>RTV adhesive (Loctite SI 5011CL Silicone) oz</t>
  </si>
  <si>
    <t>Sub Assy, Lower Outer Housing</t>
  </si>
  <si>
    <t>Lower Outer Housing, Decorated</t>
  </si>
  <si>
    <t>Bottom Housing, HP, Molded</t>
  </si>
  <si>
    <t xml:space="preserve">Charging Contact </t>
  </si>
  <si>
    <t>Wire Harness, Charging Contact, H/P</t>
  </si>
  <si>
    <t>Sub Assy, Inner Frame</t>
  </si>
  <si>
    <t>Sub Assy, Lower Frame w/Motor</t>
  </si>
  <si>
    <t>Inner Frame, Lower</t>
  </si>
  <si>
    <t>Motor Assembly (Wire Harness, and connector ($39 motor))</t>
  </si>
  <si>
    <t>0.1</t>
  </si>
  <si>
    <t>678530</t>
  </si>
  <si>
    <t>Pen</t>
  </si>
  <si>
    <t>ClearInputFields ended</t>
  </si>
  <si>
    <t>8/23/2017 : 8:36:00 PM</t>
  </si>
  <si>
    <t>004\ - STAPLES INC</t>
  </si>
  <si>
    <t>056\ - Marketing - Infection Control Platform</t>
  </si>
  <si>
    <t>121231</t>
  </si>
  <si>
    <t>9/1/17</t>
  </si>
  <si>
    <t>.</t>
  </si>
  <si>
    <t>..</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</si>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</sst>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7" formatCode="&quot;$&quot;#,##0.00_);\(&quot;$&quot;#,##0.00\)"/>
    <numFmt numFmtId="43" formatCode="_(* #,##0.00_);_(* \(#,##0.00\);_(* &quot;-&quot;??_);_(@_)"/>
    <numFmt numFmtId="164" formatCode="0.0000"/>
  </numFmts>
  <fonts count="46" x14ac:knownFonts="1">
    <font>
      <sz val="11"/>
      <color theme="1"/>
      <name val="Calibri"/>
      <family val="2"/>
      <scheme val="minor"/>
    </font>
    <font>
      <b/>
      <sz val="11"/>
      <color theme="0"/>
      <name val="Calibri"/>
      <family val="2"/>
      <scheme val="minor"/>
    </font>
    <font>
      <sz val="10"/>
      <color theme="1"/>
      <name val="Calibri"/>
      <family val="2"/>
      <scheme val="minor"/>
    </font>
    <font>
      <sz val="11"/>
      <color theme="0"/>
      <name val="Calibri"/>
      <family val="2"/>
      <scheme val="minor"/>
    </font>
    <font>
      <u/>
      <sz val="11"/>
      <color theme="10"/>
      <name val="Calibri"/>
      <family val="2"/>
      <scheme val="minor"/>
    </font>
    <font>
      <sz val="9"/>
      <color indexed="81"/>
      <name val="Tahoma"/>
      <family val="2"/>
    </font>
    <font>
      <b/>
      <sz val="9"/>
      <color indexed="81"/>
      <name val="Tahoma"/>
      <family val="2"/>
    </font>
    <font>
      <sz val="11"/>
      <name val="Calibri"/>
      <family val="2"/>
      <scheme val="minor"/>
    </font>
    <font>
      <sz val="11"/>
      <color rgb="FFFF0000"/>
      <name val="Calibri"/>
      <family val="2"/>
      <scheme val="minor"/>
    </font>
    <font>
      <b/>
      <sz val="11"/>
      <color theme="1"/>
      <name val="Calibri"/>
      <family val="2"/>
      <scheme val="minor"/>
    </font>
    <font>
      <b/>
      <sz val="10"/>
      <name val="Arial"/>
      <family val="2"/>
    </font>
    <font>
      <b/>
      <sz val="10"/>
      <color rgb="FFFF0000"/>
      <name val="Arial"/>
      <family val="2"/>
    </font>
    <font>
      <sz val="10"/>
      <color theme="1"/>
      <name val="Arial"/>
      <family val="2"/>
    </font>
    <font>
      <sz val="10"/>
      <name val="Arial"/>
      <family val="2"/>
    </font>
    <font>
      <sz val="10"/>
      <color rgb="FFFF0000"/>
      <name val="Arial"/>
      <family val="2"/>
    </font>
    <font>
      <b/>
      <sz val="11"/>
      <color rgb="FFFF0000"/>
      <name val="Calibri"/>
      <family val="2"/>
      <scheme val="minor"/>
    </font>
    <font>
      <i/>
      <sz val="10"/>
      <name val="Arial"/>
      <family val="2"/>
    </font>
    <font>
      <b/>
      <i/>
      <sz val="10"/>
      <name val="Arial"/>
      <family val="2"/>
    </font>
    <font>
      <sz val="18"/>
      <color theme="3"/>
      <name val="Calibri Light"/>
      <family val="2"/>
      <scheme val="major"/>
    </font>
    <font>
      <sz val="11"/>
      <name val="Calibri"/>
      <family val="2"/>
      <scheme val="minor"/>
    </font>
    <font>
      <sz val="11"/>
      <color rgb="FF000000"/>
      <name val="Calibri"/>
      <family val="2"/>
      <scheme val="minor"/>
    </font>
    <font>
      <sz val="11"/>
      <color theme="1"/>
      <name val="Calibri"/>
      <family val="2"/>
      <scheme val="minor"/>
    </font>
    <font>
      <sz val="11"/>
      <color theme="1"/>
      <name val="Calibri"/>
      <family val="2"/>
      <scheme val="minor"/>
    </font>
    <font>
      <sz val="10"/>
      <name val="Arial"/>
      <family val="2"/>
    </font>
    <font>
      <i/>
      <sz val="11"/>
      <color theme="1"/>
      <name val="Calibri"/>
      <family val="2"/>
      <scheme val="minor"/>
    </font>
    <font>
      <b/>
      <sz val="11"/>
      <color theme="1"/>
      <name val="Calibri"/>
      <family val="2"/>
      <scheme val="minor"/>
    </font>
    <font>
      <sz val="9"/>
      <color theme="1"/>
      <name val="Calibri"/>
      <family val="2"/>
      <scheme val="minor"/>
    </font>
    <font>
      <b/>
      <i/>
      <sz val="11"/>
      <color theme="1"/>
      <name val="Calibri"/>
      <family val="2"/>
      <scheme val="minor"/>
    </font>
    <font>
      <i/>
      <sz val="11"/>
      <name val="Calibri"/>
      <family val="2"/>
      <scheme val="minor"/>
    </font>
    <font>
      <sz val="11"/>
      <name val="Calibri"/>
      <family val="2"/>
      <scheme val="minor"/>
    </font>
    <font>
      <b/>
      <i/>
      <sz val="11"/>
      <color theme="1"/>
      <name val="Calibri"/>
      <family val="2"/>
      <scheme val="minor"/>
    </font>
    <font>
      <sz val="11"/>
      <color rgb="FF000000"/>
      <name val="Calibri"/>
      <family val="2"/>
      <scheme val="minor"/>
    </font>
    <font>
      <sz val="11"/>
      <color theme="1"/>
      <name val="Calibri"/>
      <family val="2"/>
      <scheme val="minor"/>
    </font>
    <font>
      <sz val="11"/>
      <color theme="1"/>
      <name val="Calibri"/>
      <family val="2"/>
      <scheme val="minor"/>
    </font>
    <font>
      <i/>
      <sz val="11"/>
      <color theme="0"/>
      <name val="Calibri"/>
      <family val="2"/>
      <scheme val="minor"/>
    </font>
    <font>
      <strike/>
      <sz val="11"/>
      <name val="Calibri"/>
      <family val="2"/>
      <scheme val="minor"/>
    </font>
    <font>
      <sz val="11"/>
      <name val="Calibri"/>
      <family val="2"/>
      <scheme val="minor"/>
    </font>
    <font>
      <b/>
      <i/>
      <sz val="11"/>
      <color theme="1"/>
      <name val="Calibri"/>
      <family val="2"/>
      <scheme val="minor"/>
    </font>
    <font>
      <sz val="11"/>
      <color rgb="FFFF0000"/>
      <name val="Calibri"/>
      <family val="2"/>
      <scheme val="minor"/>
    </font>
    <font>
      <b/>
      <sz val="11"/>
      <name val="Calibri"/>
      <family val="2"/>
      <scheme val="minor"/>
    </font>
    <font>
      <sz val="11"/>
      <color rgb="FF000000"/>
      <name val="Calibri"/>
      <family val="2"/>
      <scheme val="minor"/>
    </font>
    <font>
      <sz val="11"/>
      <color rgb="FF99CC00"/>
      <name val="Times New Roman"/>
      <family val="1"/>
    </font>
    <font>
      <sz val="11"/>
      <name val="Calibri"/>
      <family val="2"/>
      <scheme val="minor"/>
    </font>
    <font>
      <sz val="11"/>
      <color theme="1"/>
      <name val="Calibri"/>
      <family val="2"/>
      <scheme val="minor"/>
    </font>
    <font>
      <b/>
      <i/>
      <sz val="11"/>
      <color theme="1"/>
      <name val="Calibri"/>
      <family val="2"/>
      <scheme val="minor"/>
    </font>
    <font>
      <sz val="11"/>
      <color rgb="FF000000"/>
      <name val="Calibri"/>
      <family val="2"/>
    </font>
  </fonts>
  <fills count="2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2" tint="-9.9978637043366805E-2"/>
        <bgColor indexed="64"/>
      </patternFill>
    </fill>
    <fill>
      <patternFill patternType="solid">
        <fgColor theme="4"/>
        <bgColor theme="4"/>
      </patternFill>
    </fill>
    <fill>
      <patternFill patternType="solid">
        <fgColor theme="2"/>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theme="1"/>
        <bgColor indexed="64"/>
      </patternFill>
    </fill>
    <fill>
      <patternFill patternType="solid">
        <fgColor theme="7"/>
        <bgColor indexed="64"/>
      </patternFill>
    </fill>
    <fill>
      <patternFill patternType="solid">
        <fgColor rgb="FFEF67EF"/>
        <bgColor indexed="64"/>
      </patternFill>
    </fill>
    <fill>
      <patternFill patternType="solid">
        <fgColor theme="1" tint="0.499984740745262"/>
        <bgColor indexed="64"/>
      </patternFill>
    </fill>
    <fill>
      <patternFill patternType="solid">
        <fgColor indexed="34"/>
        <bgColor indexed="64"/>
      </patternFill>
    </fill>
    <fill>
      <patternFill patternType="solid">
        <fgColor rgb="FF7030A0"/>
        <bgColor indexed="64"/>
      </patternFill>
    </fill>
    <fill>
      <patternFill patternType="solid">
        <fgColor rgb="FFFFFFCC"/>
        <bgColor indexed="64"/>
      </patternFill>
    </fill>
    <fill>
      <patternFill patternType="solid">
        <fgColor rgb="FFFFFFFF"/>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auto="1"/>
      </right>
      <top/>
      <bottom/>
      <diagonal/>
    </border>
    <border>
      <left style="thin">
        <color indexed="64"/>
      </left>
      <right/>
      <top/>
      <bottom/>
      <diagonal/>
    </border>
    <border>
      <left style="thin">
        <color indexed="64"/>
      </left>
      <right style="thin">
        <color indexed="64"/>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top/>
      <bottom style="medium">
        <color rgb="FFFFCC00"/>
      </bottom>
      <diagonal/>
    </border>
  </borders>
  <cellStyleXfs count="5">
    <xf numFmtId="0" fontId="0" fillId="0" borderId="0"/>
    <xf numFmtId="0" fontId="4" fillId="0" borderId="0" applyNumberFormat="0" applyFill="0" applyBorder="0" applyAlignment="0" applyProtection="0"/>
    <xf numFmtId="0" fontId="18" fillId="0" borderId="0" applyNumberFormat="0" applyFill="0" applyBorder="0" applyAlignment="0" applyProtection="0"/>
    <xf numFmtId="9" fontId="21" fillId="0" borderId="0" applyFont="0" applyFill="0" applyBorder="0" applyAlignment="0" applyProtection="0"/>
    <xf numFmtId="43" fontId="21" fillId="0" borderId="0" applyFont="0" applyFill="0" applyBorder="0" applyAlignment="0" applyProtection="0"/>
  </cellStyleXfs>
  <cellXfs count="554">
    <xf numFmtId="0" fontId="0" fillId="0" borderId="0" xfId="0"/>
    <xf numFmtId="0" fontId="0" fillId="0" borderId="1" xfId="0" applyBorder="1"/>
    <xf numFmtId="0" fontId="0" fillId="3" borderId="0" xfId="0" applyFill="1"/>
    <xf numFmtId="0" fontId="0" fillId="3" borderId="1" xfId="0" applyFill="1" applyBorder="1"/>
    <xf numFmtId="0" fontId="4" fillId="0" borderId="0" xfId="1"/>
    <xf numFmtId="0" fontId="0" fillId="2" borderId="11" xfId="0" applyFill="1" applyBorder="1"/>
    <xf numFmtId="0" fontId="0" fillId="2" borderId="13" xfId="0" applyFill="1" applyBorder="1"/>
    <xf numFmtId="0" fontId="0" fillId="2" borderId="14" xfId="0" applyFill="1" applyBorder="1"/>
    <xf numFmtId="0" fontId="0" fillId="3" borderId="13" xfId="0" applyFill="1" applyBorder="1"/>
    <xf numFmtId="0" fontId="0" fillId="6" borderId="1" xfId="0" applyFill="1" applyBorder="1"/>
    <xf numFmtId="0" fontId="0" fillId="6" borderId="15" xfId="0" applyFill="1" applyBorder="1" applyAlignment="1">
      <alignment horizontal="left" vertical="top"/>
    </xf>
    <xf numFmtId="0" fontId="0" fillId="6" borderId="16" xfId="0" applyFill="1" applyBorder="1" applyAlignment="1">
      <alignment horizontal="left" vertical="top"/>
    </xf>
    <xf numFmtId="0" fontId="0" fillId="0" borderId="0" xfId="0" applyAlignment="1">
      <alignment wrapText="1"/>
    </xf>
    <xf numFmtId="0" fontId="7" fillId="2" borderId="0" xfId="0" applyFont="1" applyFill="1"/>
    <xf numFmtId="0" fontId="13" fillId="0" borderId="1" xfId="0" applyFont="1" applyFill="1" applyBorder="1" applyAlignment="1" applyProtection="1">
      <alignment horizontal="center" vertical="center"/>
      <protection locked="0"/>
    </xf>
    <xf numFmtId="0" fontId="12" fillId="0" borderId="1" xfId="0" applyFont="1" applyBorder="1" applyProtection="1">
      <protection locked="0"/>
    </xf>
    <xf numFmtId="0" fontId="9" fillId="0" borderId="1" xfId="0" applyFont="1" applyBorder="1" applyAlignment="1">
      <alignment horizontal="center" vertical="center" wrapText="1"/>
    </xf>
    <xf numFmtId="0" fontId="9" fillId="0" borderId="1" xfId="0" applyFont="1" applyBorder="1" applyProtection="1">
      <protection locked="0"/>
    </xf>
    <xf numFmtId="0" fontId="9" fillId="0" borderId="1" xfId="0" applyFont="1" applyBorder="1"/>
    <xf numFmtId="16" fontId="14" fillId="0" borderId="1" xfId="0" applyNumberFormat="1" applyFont="1" applyFill="1" applyBorder="1" applyAlignment="1" applyProtection="1">
      <alignment horizontal="center" vertical="center"/>
      <protection locked="0"/>
    </xf>
    <xf numFmtId="0" fontId="11" fillId="0" borderId="1" xfId="0" applyFont="1" applyFill="1" applyBorder="1" applyAlignment="1" applyProtection="1">
      <alignment horizontal="center" vertical="center"/>
      <protection locked="0"/>
    </xf>
    <xf numFmtId="0" fontId="15" fillId="0" borderId="1" xfId="0" applyFont="1" applyBorder="1" applyProtection="1">
      <protection locked="0"/>
    </xf>
    <xf numFmtId="0" fontId="8" fillId="0" borderId="1" xfId="0" applyFont="1" applyBorder="1" applyProtection="1">
      <protection locked="0"/>
    </xf>
    <xf numFmtId="0" fontId="0" fillId="0" borderId="1" xfId="0" applyBorder="1" applyProtection="1">
      <protection locked="0"/>
    </xf>
    <xf numFmtId="0" fontId="16" fillId="0" borderId="1" xfId="0" applyFont="1" applyFill="1" applyBorder="1" applyAlignment="1" applyProtection="1">
      <alignment horizontal="center" vertical="center"/>
      <protection locked="0"/>
    </xf>
    <xf numFmtId="0" fontId="17" fillId="0" borderId="1" xfId="0" applyFont="1" applyFill="1" applyBorder="1" applyAlignment="1" applyProtection="1">
      <alignment horizontal="center" vertical="center"/>
      <protection locked="0"/>
    </xf>
    <xf numFmtId="0" fontId="9" fillId="0" borderId="1" xfId="0" applyFont="1" applyBorder="1" applyAlignment="1">
      <alignment wrapText="1"/>
    </xf>
    <xf numFmtId="0" fontId="19" fillId="2" borderId="0" xfId="0" applyFont="1" applyFill="1"/>
    <xf numFmtId="0" fontId="0" fillId="2" borderId="0" xfId="0" applyFill="1" applyBorder="1"/>
    <xf numFmtId="0" fontId="0" fillId="2" borderId="0" xfId="0" quotePrefix="1" applyFill="1"/>
    <xf numFmtId="0" fontId="18" fillId="0" borderId="0" xfId="2"/>
    <xf numFmtId="0" fontId="20" fillId="0" borderId="0" xfId="0" applyNumberFormat="1" applyFont="1" applyFill="1" applyAlignment="1"/>
    <xf numFmtId="0" fontId="20" fillId="0" borderId="0" xfId="0" quotePrefix="1" applyNumberFormat="1" applyFont="1" applyAlignment="1"/>
    <xf numFmtId="0" fontId="20" fillId="0" borderId="0" xfId="0" applyNumberFormat="1" applyFont="1" applyAlignment="1"/>
    <xf numFmtId="0" fontId="10" fillId="0" borderId="10" xfId="0" applyFont="1" applyFill="1" applyBorder="1" applyAlignment="1" applyProtection="1">
      <alignment horizontal="center" vertical="center" wrapText="1"/>
      <protection locked="0"/>
    </xf>
    <xf numFmtId="0" fontId="10" fillId="3" borderId="10" xfId="0" applyFont="1" applyFill="1" applyBorder="1" applyAlignment="1" applyProtection="1">
      <alignment horizontal="center" vertical="center" wrapText="1"/>
      <protection locked="0"/>
    </xf>
    <xf numFmtId="0" fontId="9" fillId="0" borderId="10" xfId="0" applyFont="1" applyFill="1" applyBorder="1" applyAlignment="1" applyProtection="1">
      <alignment horizontal="center" vertical="center" wrapText="1"/>
      <protection locked="0"/>
    </xf>
    <xf numFmtId="0" fontId="9" fillId="0" borderId="18" xfId="0" applyFont="1" applyBorder="1" applyAlignment="1" applyProtection="1">
      <alignment horizontal="center" vertical="center" wrapText="1"/>
      <protection locked="0"/>
    </xf>
    <xf numFmtId="0" fontId="9" fillId="0" borderId="11" xfId="0" applyFont="1" applyBorder="1" applyProtection="1">
      <protection locked="0"/>
    </xf>
    <xf numFmtId="0" fontId="0" fillId="0" borderId="11" xfId="0" applyBorder="1" applyProtection="1">
      <protection locked="0"/>
    </xf>
    <xf numFmtId="0" fontId="10" fillId="0" borderId="18" xfId="0" applyFont="1" applyFill="1" applyBorder="1" applyAlignment="1" applyProtection="1">
      <alignment horizontal="center" vertical="center" wrapText="1"/>
      <protection locked="0"/>
    </xf>
    <xf numFmtId="20" fontId="0" fillId="0" borderId="0" xfId="0" applyNumberFormat="1" applyAlignment="1"/>
    <xf numFmtId="0" fontId="0" fillId="0" borderId="0" xfId="0" applyAlignment="1"/>
    <xf numFmtId="0" fontId="0" fillId="2" borderId="0" xfId="0" applyFill="1"/>
    <xf numFmtId="0" fontId="13" fillId="2" borderId="22" xfId="0" applyFont="1" applyFill="1" applyBorder="1" applyAlignment="1">
      <alignment horizontal="left" vertical="top" wrapText="1"/>
    </xf>
    <xf numFmtId="0" fontId="0" fillId="0" borderId="1" xfId="0" applyFill="1" applyBorder="1"/>
    <xf numFmtId="0" fontId="12" fillId="0" borderId="1" xfId="0" applyFont="1" applyFill="1" applyBorder="1" applyAlignment="1" applyProtection="1">
      <alignment horizontal="left" vertical="top"/>
      <protection locked="0"/>
    </xf>
    <xf numFmtId="0" fontId="10" fillId="0" borderId="10" xfId="0" applyFont="1" applyFill="1" applyBorder="1" applyAlignment="1" applyProtection="1">
      <alignment horizontal="left" vertical="top" wrapText="1"/>
      <protection locked="0"/>
    </xf>
    <xf numFmtId="0" fontId="10" fillId="0" borderId="10" xfId="0" applyFont="1" applyFill="1" applyBorder="1" applyAlignment="1" applyProtection="1">
      <alignment horizontal="left" vertical="top"/>
      <protection locked="0"/>
    </xf>
    <xf numFmtId="0" fontId="11" fillId="0" borderId="10" xfId="0" applyFont="1" applyFill="1" applyBorder="1" applyAlignment="1" applyProtection="1">
      <alignment horizontal="left" vertical="top" wrapText="1"/>
      <protection locked="0"/>
    </xf>
    <xf numFmtId="0" fontId="10" fillId="0" borderId="1" xfId="0" applyFont="1" applyFill="1" applyBorder="1" applyAlignment="1">
      <alignment horizontal="left" vertical="top"/>
    </xf>
    <xf numFmtId="0" fontId="12" fillId="0" borderId="1" xfId="0" applyFont="1" applyFill="1" applyBorder="1" applyAlignment="1" applyProtection="1">
      <alignment horizontal="left" vertical="top" wrapText="1"/>
      <protection locked="0"/>
    </xf>
    <xf numFmtId="0" fontId="9" fillId="2" borderId="0" xfId="0" applyFont="1" applyFill="1" applyAlignment="1">
      <alignment horizontal="center"/>
    </xf>
    <xf numFmtId="0" fontId="13" fillId="0" borderId="0" xfId="0" applyFont="1" applyFill="1" applyBorder="1" applyAlignment="1" applyProtection="1">
      <alignment horizontal="left" vertical="top" wrapText="1"/>
      <protection locked="0"/>
    </xf>
    <xf numFmtId="0" fontId="13" fillId="0" borderId="0" xfId="0" applyFont="1" applyFill="1" applyBorder="1" applyAlignment="1" applyProtection="1">
      <alignment horizontal="left" vertical="top"/>
      <protection locked="0"/>
    </xf>
    <xf numFmtId="0" fontId="13" fillId="0" borderId="0" xfId="0" applyFont="1" applyFill="1" applyBorder="1" applyAlignment="1">
      <alignment horizontal="left" vertical="center"/>
    </xf>
    <xf numFmtId="0" fontId="7" fillId="0" borderId="0" xfId="0" applyFont="1" applyFill="1" applyBorder="1" applyAlignment="1">
      <alignment horizontal="left" vertical="center"/>
    </xf>
    <xf numFmtId="0" fontId="7" fillId="0" borderId="0" xfId="0" applyFont="1" applyFill="1" applyBorder="1" applyAlignment="1">
      <alignment horizontal="left"/>
    </xf>
    <xf numFmtId="14" fontId="0" fillId="0" borderId="0" xfId="0" applyNumberFormat="1"/>
    <xf numFmtId="0" fontId="10" fillId="0" borderId="1" xfId="0" applyFont="1" applyFill="1" applyBorder="1" applyAlignment="1" applyProtection="1">
      <alignment horizontal="center" vertical="center" wrapText="1"/>
      <protection locked="0"/>
    </xf>
    <xf numFmtId="0" fontId="12" fillId="0" borderId="1" xfId="0" applyNumberFormat="1" applyFont="1" applyFill="1" applyBorder="1" applyAlignment="1" applyProtection="1">
      <alignment horizontal="left" vertical="top"/>
      <protection locked="0"/>
    </xf>
    <xf numFmtId="0" fontId="0" fillId="0" borderId="0" xfId="0" applyAlignment="1">
      <alignment vertical="center"/>
    </xf>
    <xf numFmtId="0" fontId="0" fillId="0" borderId="0" xfId="0" applyAlignment="1">
      <alignment horizontal="left"/>
    </xf>
    <xf numFmtId="0" fontId="0" fillId="0" borderId="13" xfId="0" applyBorder="1" applyAlignment="1">
      <alignment horizontal="left" vertical="center"/>
    </xf>
    <xf numFmtId="0" fontId="0" fillId="0" borderId="1" xfId="0" applyBorder="1" applyAlignment="1">
      <alignment horizontal="left" vertical="center"/>
    </xf>
    <xf numFmtId="0" fontId="0" fillId="0" borderId="20" xfId="0" applyBorder="1" applyAlignment="1">
      <alignment horizontal="left" vertical="center"/>
    </xf>
    <xf numFmtId="0" fontId="7" fillId="2" borderId="0" xfId="0" applyFont="1" applyFill="1" applyAlignment="1">
      <alignment horizontal="left"/>
    </xf>
    <xf numFmtId="0" fontId="0" fillId="0" borderId="0" xfId="0" quotePrefix="1"/>
    <xf numFmtId="49" fontId="0" fillId="0" borderId="0" xfId="0" applyNumberFormat="1" applyAlignment="1">
      <alignment horizontal="left"/>
    </xf>
    <xf numFmtId="0" fontId="0" fillId="0" borderId="0" xfId="0" applyNumberFormat="1" applyAlignment="1">
      <alignment horizontal="left"/>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49" fontId="9" fillId="0" borderId="0" xfId="0" applyNumberFormat="1" applyFont="1"/>
    <xf numFmtId="0" fontId="9" fillId="0" borderId="0" xfId="0" applyFont="1"/>
    <xf numFmtId="0" fontId="0" fillId="0" borderId="18" xfId="0" applyBorder="1" applyAlignment="1">
      <alignment horizontal="center" wrapText="1"/>
    </xf>
    <xf numFmtId="0" fontId="0" fillId="9" borderId="22" xfId="0" applyFill="1" applyBorder="1" applyAlignment="1">
      <alignment horizontal="center" wrapText="1"/>
    </xf>
    <xf numFmtId="0" fontId="0" fillId="10" borderId="22" xfId="0" applyFill="1" applyBorder="1" applyAlignment="1">
      <alignment horizontal="center" wrapText="1"/>
    </xf>
    <xf numFmtId="0" fontId="0" fillId="11" borderId="22" xfId="0" applyFill="1" applyBorder="1" applyAlignment="1">
      <alignment horizontal="center" wrapText="1"/>
    </xf>
    <xf numFmtId="0" fontId="0" fillId="10" borderId="18" xfId="0" applyFill="1" applyBorder="1" applyAlignment="1">
      <alignment horizontal="center" wrapText="1"/>
    </xf>
    <xf numFmtId="0" fontId="0" fillId="12" borderId="22" xfId="0" applyFill="1" applyBorder="1" applyAlignment="1">
      <alignment horizontal="center" wrapText="1"/>
    </xf>
    <xf numFmtId="0" fontId="0" fillId="11" borderId="22" xfId="0" applyFill="1" applyBorder="1" applyAlignment="1">
      <alignment horizontal="center"/>
    </xf>
    <xf numFmtId="0" fontId="0" fillId="11" borderId="0" xfId="0" applyFill="1" applyAlignment="1">
      <alignment horizontal="center"/>
    </xf>
    <xf numFmtId="0" fontId="0" fillId="11" borderId="18" xfId="0" applyFill="1" applyBorder="1" applyAlignment="1">
      <alignment horizontal="center" wrapText="1"/>
    </xf>
    <xf numFmtId="0" fontId="24" fillId="11" borderId="22" xfId="0" applyFont="1" applyFill="1" applyBorder="1" applyAlignment="1">
      <alignment horizontal="center" wrapText="1"/>
    </xf>
    <xf numFmtId="0" fontId="24" fillId="11" borderId="18" xfId="0" applyFont="1" applyFill="1" applyBorder="1" applyAlignment="1">
      <alignment horizontal="center" wrapText="1"/>
    </xf>
    <xf numFmtId="0" fontId="0" fillId="13" borderId="22" xfId="0" applyFill="1" applyBorder="1" applyAlignment="1">
      <alignment horizontal="center" wrapText="1"/>
    </xf>
    <xf numFmtId="0" fontId="0" fillId="10" borderId="17" xfId="0" applyFill="1" applyBorder="1" applyAlignment="1">
      <alignment horizontal="center" wrapText="1"/>
    </xf>
    <xf numFmtId="0" fontId="24" fillId="12" borderId="18" xfId="0" applyFont="1" applyFill="1" applyBorder="1" applyAlignment="1">
      <alignment horizontal="center" wrapText="1"/>
    </xf>
    <xf numFmtId="0" fontId="0" fillId="9" borderId="18" xfId="0" applyFill="1" applyBorder="1" applyAlignment="1">
      <alignment horizontal="center" wrapText="1"/>
    </xf>
    <xf numFmtId="0" fontId="0" fillId="14" borderId="0" xfId="0" applyFill="1" applyAlignment="1">
      <alignment horizontal="center"/>
    </xf>
    <xf numFmtId="0" fontId="0" fillId="10" borderId="0" xfId="0" applyFill="1" applyAlignment="1">
      <alignment horizontal="center"/>
    </xf>
    <xf numFmtId="0" fontId="0" fillId="12" borderId="0" xfId="0" applyFill="1" applyAlignment="1">
      <alignment horizontal="center"/>
    </xf>
    <xf numFmtId="0" fontId="0" fillId="13" borderId="0" xfId="0" applyFill="1" applyAlignment="1">
      <alignment horizontal="center"/>
    </xf>
    <xf numFmtId="0" fontId="0" fillId="15" borderId="0" xfId="0" applyFill="1" applyAlignment="1">
      <alignment horizontal="center"/>
    </xf>
    <xf numFmtId="0" fontId="0" fillId="9" borderId="0" xfId="0" applyFill="1" applyAlignment="1">
      <alignment horizontal="center"/>
    </xf>
    <xf numFmtId="0" fontId="24" fillId="10" borderId="22" xfId="0" applyFont="1" applyFill="1" applyBorder="1" applyAlignment="1">
      <alignment horizontal="center" wrapText="1"/>
    </xf>
    <xf numFmtId="0" fontId="0" fillId="11" borderId="22" xfId="0" applyFont="1" applyFill="1" applyBorder="1" applyAlignment="1">
      <alignment horizontal="center" wrapText="1"/>
    </xf>
    <xf numFmtId="0" fontId="0" fillId="11" borderId="17" xfId="0" applyFill="1" applyBorder="1" applyAlignment="1">
      <alignment horizontal="center" wrapText="1"/>
    </xf>
    <xf numFmtId="0" fontId="0" fillId="14" borderId="22" xfId="0" applyFill="1" applyBorder="1" applyAlignment="1">
      <alignment horizontal="center" wrapText="1"/>
    </xf>
    <xf numFmtId="0" fontId="0" fillId="0" borderId="17" xfId="0" applyBorder="1" applyAlignment="1">
      <alignment horizontal="center" wrapText="1"/>
    </xf>
    <xf numFmtId="0" fontId="0" fillId="0" borderId="0" xfId="0"/>
    <xf numFmtId="49" fontId="25" fillId="0" borderId="0" xfId="0" applyNumberFormat="1" applyFont="1"/>
    <xf numFmtId="49" fontId="25" fillId="0" borderId="0" xfId="0" quotePrefix="1" applyNumberFormat="1" applyFont="1"/>
    <xf numFmtId="0" fontId="7" fillId="14" borderId="25" xfId="0" applyFont="1" applyFill="1" applyBorder="1" applyAlignment="1">
      <alignment horizontal="center"/>
    </xf>
    <xf numFmtId="0" fontId="7" fillId="14" borderId="26" xfId="0" applyFont="1" applyFill="1" applyBorder="1" applyAlignment="1">
      <alignment horizontal="center"/>
    </xf>
    <xf numFmtId="0" fontId="0" fillId="0" borderId="0" xfId="0" applyAlignment="1">
      <alignment horizontal="left"/>
    </xf>
    <xf numFmtId="0" fontId="0" fillId="0" borderId="26" xfId="0" applyBorder="1" applyAlignment="1">
      <alignment horizontal="left"/>
    </xf>
    <xf numFmtId="0" fontId="0" fillId="0" borderId="0" xfId="0" applyBorder="1" applyAlignment="1">
      <alignment horizontal="left"/>
    </xf>
    <xf numFmtId="0" fontId="0" fillId="0" borderId="25" xfId="0" applyBorder="1" applyAlignment="1">
      <alignment horizontal="left"/>
    </xf>
    <xf numFmtId="0" fontId="0" fillId="0" borderId="27" xfId="0" applyBorder="1" applyAlignment="1">
      <alignment horizontal="left"/>
    </xf>
    <xf numFmtId="0" fontId="9" fillId="0" borderId="0" xfId="0" applyFont="1" applyAlignment="1">
      <alignment horizontal="left"/>
    </xf>
    <xf numFmtId="0" fontId="9" fillId="0" borderId="12" xfId="0" applyFont="1" applyBorder="1" applyAlignment="1">
      <alignment horizontal="left"/>
    </xf>
    <xf numFmtId="0" fontId="9" fillId="0" borderId="21" xfId="0" applyFont="1" applyBorder="1" applyAlignment="1">
      <alignment horizontal="left"/>
    </xf>
    <xf numFmtId="0" fontId="9" fillId="0" borderId="19" xfId="0" applyFont="1" applyBorder="1" applyAlignment="1">
      <alignment horizontal="left"/>
    </xf>
    <xf numFmtId="0" fontId="9" fillId="0" borderId="20" xfId="0" applyFont="1" applyBorder="1" applyAlignment="1">
      <alignment horizontal="left"/>
    </xf>
    <xf numFmtId="0" fontId="7" fillId="14" borderId="18" xfId="0" applyFont="1" applyFill="1" applyBorder="1" applyAlignment="1">
      <alignment horizontal="center" wrapText="1"/>
    </xf>
    <xf numFmtId="0" fontId="7" fillId="14" borderId="22" xfId="0" applyFont="1" applyFill="1" applyBorder="1" applyAlignment="1">
      <alignment horizontal="left" wrapText="1"/>
    </xf>
    <xf numFmtId="0" fontId="7" fillId="14" borderId="22" xfId="0" applyFont="1" applyFill="1" applyBorder="1" applyAlignment="1">
      <alignment horizontal="center" wrapText="1"/>
    </xf>
    <xf numFmtId="0" fontId="7" fillId="12" borderId="22" xfId="0" applyFont="1" applyFill="1" applyBorder="1" applyAlignment="1">
      <alignment horizontal="center" wrapText="1"/>
    </xf>
    <xf numFmtId="0" fontId="7" fillId="2" borderId="22" xfId="0" applyFont="1" applyFill="1" applyBorder="1" applyAlignment="1">
      <alignment horizontal="center" wrapText="1"/>
    </xf>
    <xf numFmtId="0" fontId="7" fillId="14" borderId="17" xfId="0" applyFont="1" applyFill="1" applyBorder="1" applyAlignment="1">
      <alignment horizontal="center" wrapText="1"/>
    </xf>
    <xf numFmtId="0" fontId="7" fillId="10" borderId="18" xfId="0" applyFont="1" applyFill="1" applyBorder="1" applyAlignment="1">
      <alignment horizontal="center" wrapText="1"/>
    </xf>
    <xf numFmtId="0" fontId="7" fillId="9" borderId="18" xfId="0" applyFont="1" applyFill="1" applyBorder="1" applyAlignment="1">
      <alignment horizontal="center" wrapText="1"/>
    </xf>
    <xf numFmtId="0" fontId="7" fillId="9" borderId="22" xfId="0" applyFont="1" applyFill="1" applyBorder="1" applyAlignment="1">
      <alignment horizontal="center" wrapText="1"/>
    </xf>
    <xf numFmtId="0" fontId="7" fillId="11" borderId="17" xfId="0" applyFont="1" applyFill="1" applyBorder="1" applyAlignment="1">
      <alignment horizontal="center" wrapText="1"/>
    </xf>
    <xf numFmtId="0" fontId="7" fillId="14" borderId="10" xfId="0" applyFont="1" applyFill="1" applyBorder="1" applyAlignment="1">
      <alignment horizontal="center" wrapText="1"/>
    </xf>
    <xf numFmtId="0" fontId="7" fillId="0" borderId="0" xfId="0" applyFont="1"/>
    <xf numFmtId="0" fontId="7" fillId="14" borderId="0" xfId="0" applyFont="1" applyFill="1" applyBorder="1" applyAlignment="1"/>
    <xf numFmtId="49" fontId="7" fillId="0" borderId="26" xfId="0" applyNumberFormat="1" applyFont="1" applyBorder="1" applyAlignment="1">
      <alignment horizontal="center"/>
    </xf>
    <xf numFmtId="0" fontId="7" fillId="0" borderId="0" xfId="0" applyFont="1" applyFill="1" applyBorder="1" applyAlignment="1">
      <alignment horizontal="left"/>
    </xf>
    <xf numFmtId="49" fontId="7" fillId="0" borderId="0" xfId="0" applyNumberFormat="1" applyFont="1" applyFill="1" applyBorder="1" applyAlignment="1">
      <alignment horizontal="center"/>
    </xf>
    <xf numFmtId="0" fontId="0" fillId="0" borderId="0" xfId="0" applyAlignment="1">
      <alignment horizontal="left"/>
    </xf>
    <xf numFmtId="0" fontId="0" fillId="0" borderId="26" xfId="0" applyBorder="1" applyAlignment="1">
      <alignment horizontal="left"/>
    </xf>
    <xf numFmtId="0" fontId="0" fillId="0" borderId="0" xfId="0" applyBorder="1" applyAlignment="1">
      <alignment horizontal="left"/>
    </xf>
    <xf numFmtId="0" fontId="0" fillId="0" borderId="25" xfId="0" applyBorder="1" applyAlignment="1">
      <alignment horizontal="left"/>
    </xf>
    <xf numFmtId="0" fontId="0" fillId="0" borderId="27" xfId="0" applyBorder="1" applyAlignment="1">
      <alignment horizontal="left"/>
    </xf>
    <xf numFmtId="0" fontId="9" fillId="0" borderId="0" xfId="0" applyFont="1" applyAlignment="1">
      <alignment horizontal="left"/>
    </xf>
    <xf numFmtId="0" fontId="9" fillId="0" borderId="12" xfId="0" applyFont="1" applyBorder="1" applyAlignment="1">
      <alignment horizontal="left"/>
    </xf>
    <xf numFmtId="0" fontId="9" fillId="0" borderId="21" xfId="0" applyFont="1" applyBorder="1" applyAlignment="1">
      <alignment horizontal="left"/>
    </xf>
    <xf numFmtId="0" fontId="9" fillId="0" borderId="19" xfId="0" applyFont="1" applyBorder="1" applyAlignment="1">
      <alignment horizontal="left"/>
    </xf>
    <xf numFmtId="0" fontId="9" fillId="0" borderId="20" xfId="0" applyFont="1" applyBorder="1" applyAlignment="1">
      <alignment horizontal="left"/>
    </xf>
    <xf numFmtId="0" fontId="0" fillId="0" borderId="0" xfId="0" applyBorder="1" applyAlignment="1"/>
    <xf numFmtId="0" fontId="0" fillId="0" borderId="25" xfId="0" applyBorder="1" applyAlignment="1"/>
    <xf numFmtId="0" fontId="27" fillId="0" borderId="0" xfId="0" applyFont="1" applyBorder="1" applyAlignment="1"/>
    <xf numFmtId="0" fontId="0" fillId="0" borderId="0" xfId="0" applyBorder="1" applyAlignment="1">
      <alignment horizontal="left" wrapText="1"/>
    </xf>
    <xf numFmtId="0" fontId="9" fillId="0" borderId="21" xfId="0" applyFont="1" applyBorder="1" applyAlignment="1">
      <alignment horizontal="left" wrapText="1"/>
    </xf>
    <xf numFmtId="0" fontId="0" fillId="0" borderId="25" xfId="0" applyBorder="1" applyAlignment="1">
      <alignment horizontal="left" wrapText="1"/>
    </xf>
    <xf numFmtId="0" fontId="7" fillId="0" borderId="18" xfId="0" applyFont="1" applyBorder="1" applyAlignment="1">
      <alignment horizontal="center" wrapText="1"/>
    </xf>
    <xf numFmtId="0" fontId="7" fillId="9" borderId="22" xfId="0" applyFont="1" applyFill="1" applyBorder="1" applyAlignment="1">
      <alignment horizontal="left" wrapText="1"/>
    </xf>
    <xf numFmtId="0" fontId="7" fillId="10" borderId="22" xfId="0" applyFont="1" applyFill="1" applyBorder="1" applyAlignment="1">
      <alignment horizontal="center" wrapText="1"/>
    </xf>
    <xf numFmtId="0" fontId="7" fillId="11" borderId="22" xfId="0" applyFont="1" applyFill="1" applyBorder="1" applyAlignment="1">
      <alignment horizontal="center" wrapText="1"/>
    </xf>
    <xf numFmtId="0" fontId="7" fillId="11" borderId="22" xfId="0" applyFont="1" applyFill="1" applyBorder="1" applyAlignment="1">
      <alignment horizontal="center"/>
    </xf>
    <xf numFmtId="0" fontId="7" fillId="11" borderId="0" xfId="0" applyFont="1" applyFill="1" applyAlignment="1">
      <alignment horizontal="center"/>
    </xf>
    <xf numFmtId="0" fontId="7" fillId="11" borderId="18" xfId="0" applyFont="1" applyFill="1" applyBorder="1" applyAlignment="1">
      <alignment horizontal="center" wrapText="1"/>
    </xf>
    <xf numFmtId="0" fontId="28" fillId="11" borderId="22" xfId="0" applyFont="1" applyFill="1" applyBorder="1" applyAlignment="1">
      <alignment horizontal="center" wrapText="1"/>
    </xf>
    <xf numFmtId="0" fontId="28" fillId="11" borderId="18" xfId="0" applyFont="1" applyFill="1" applyBorder="1" applyAlignment="1">
      <alignment horizontal="center" wrapText="1"/>
    </xf>
    <xf numFmtId="0" fontId="7" fillId="13" borderId="22" xfId="0" applyFont="1" applyFill="1" applyBorder="1" applyAlignment="1">
      <alignment horizontal="center" wrapText="1"/>
    </xf>
    <xf numFmtId="0" fontId="7" fillId="10" borderId="17" xfId="0" applyFont="1" applyFill="1" applyBorder="1" applyAlignment="1">
      <alignment horizontal="center" wrapText="1"/>
    </xf>
    <xf numFmtId="0" fontId="28" fillId="12" borderId="18" xfId="0" applyFont="1" applyFill="1" applyBorder="1" applyAlignment="1">
      <alignment horizontal="center" wrapText="1"/>
    </xf>
    <xf numFmtId="0" fontId="28" fillId="10" borderId="22" xfId="0" applyFont="1" applyFill="1" applyBorder="1" applyAlignment="1">
      <alignment horizontal="center" wrapText="1"/>
    </xf>
    <xf numFmtId="0" fontId="7" fillId="9" borderId="17" xfId="0" applyFont="1" applyFill="1" applyBorder="1" applyAlignment="1">
      <alignment horizontal="center" wrapText="1"/>
    </xf>
    <xf numFmtId="0" fontId="7" fillId="0" borderId="17" xfId="0" applyFont="1" applyBorder="1" applyAlignment="1">
      <alignment horizontal="center" wrapText="1"/>
    </xf>
    <xf numFmtId="0" fontId="7" fillId="0" borderId="10" xfId="0" applyFont="1" applyBorder="1" applyAlignment="1">
      <alignment horizontal="center" wrapText="1"/>
    </xf>
    <xf numFmtId="0" fontId="28" fillId="2" borderId="22" xfId="0" applyFont="1" applyFill="1" applyBorder="1" applyAlignment="1">
      <alignment horizontal="center" wrapText="1"/>
    </xf>
    <xf numFmtId="0" fontId="7" fillId="0" borderId="22" xfId="0" applyFont="1" applyFill="1" applyBorder="1" applyAlignment="1">
      <alignment horizontal="center" wrapText="1"/>
    </xf>
    <xf numFmtId="0" fontId="0" fillId="0" borderId="0" xfId="0"/>
    <xf numFmtId="0" fontId="27" fillId="14" borderId="0" xfId="0" applyFont="1" applyFill="1" applyBorder="1" applyAlignment="1">
      <alignment horizontal="center"/>
    </xf>
    <xf numFmtId="0" fontId="0" fillId="0" borderId="0" xfId="0" applyBorder="1" applyAlignment="1">
      <alignment horizontal="left"/>
    </xf>
    <xf numFmtId="0" fontId="7" fillId="14" borderId="0" xfId="0" applyFont="1" applyFill="1" applyBorder="1" applyAlignment="1">
      <alignment horizontal="center"/>
    </xf>
    <xf numFmtId="0" fontId="0" fillId="0" borderId="0" xfId="0" applyFont="1" applyFill="1" applyBorder="1" applyAlignment="1">
      <alignment horizontal="center"/>
    </xf>
    <xf numFmtId="0" fontId="27" fillId="14" borderId="22" xfId="0" applyFont="1" applyFill="1" applyBorder="1" applyAlignment="1">
      <alignment horizontal="center"/>
    </xf>
    <xf numFmtId="0" fontId="0" fillId="0" borderId="0" xfId="0" applyFill="1" applyBorder="1" applyAlignment="1">
      <alignment horizontal="center"/>
    </xf>
    <xf numFmtId="0" fontId="7" fillId="0" borderId="0" xfId="0" applyFont="1" applyFill="1" applyBorder="1" applyAlignment="1">
      <alignment vertical="center"/>
    </xf>
    <xf numFmtId="0" fontId="0" fillId="0" borderId="0" xfId="0" applyBorder="1"/>
    <xf numFmtId="0" fontId="9" fillId="0" borderId="12" xfId="0" applyFont="1" applyBorder="1" applyAlignment="1"/>
    <xf numFmtId="0" fontId="9" fillId="0" borderId="21" xfId="0" applyFont="1" applyBorder="1" applyAlignment="1"/>
    <xf numFmtId="0" fontId="9" fillId="0" borderId="19" xfId="0" applyFont="1" applyBorder="1" applyAlignment="1"/>
    <xf numFmtId="0" fontId="9" fillId="0" borderId="20" xfId="0" applyFont="1" applyBorder="1" applyAlignment="1"/>
    <xf numFmtId="0" fontId="0" fillId="0" borderId="26" xfId="0" applyBorder="1" applyAlignment="1"/>
    <xf numFmtId="0" fontId="0" fillId="0" borderId="0" xfId="0" applyBorder="1" applyAlignment="1"/>
    <xf numFmtId="0" fontId="0" fillId="0" borderId="25" xfId="0" applyBorder="1" applyAlignment="1"/>
    <xf numFmtId="0" fontId="27" fillId="0" borderId="0" xfId="0" applyFont="1" applyBorder="1" applyAlignment="1"/>
    <xf numFmtId="0" fontId="0" fillId="0" borderId="27" xfId="0" applyBorder="1" applyAlignment="1"/>
    <xf numFmtId="49" fontId="9" fillId="0" borderId="12" xfId="0" applyNumberFormat="1" applyFont="1" applyBorder="1" applyAlignment="1"/>
    <xf numFmtId="49" fontId="0" fillId="0" borderId="26" xfId="0" applyNumberFormat="1" applyBorder="1" applyAlignment="1"/>
    <xf numFmtId="0" fontId="9" fillId="0" borderId="21" xfId="0" applyFont="1" applyBorder="1" applyAlignment="1">
      <alignment vertical="center"/>
    </xf>
    <xf numFmtId="0" fontId="0" fillId="0" borderId="0" xfId="0" applyBorder="1" applyAlignment="1">
      <alignment vertical="center"/>
    </xf>
    <xf numFmtId="0" fontId="7" fillId="9" borderId="22" xfId="0" applyFont="1" applyFill="1" applyBorder="1" applyAlignment="1">
      <alignment vertical="center" wrapText="1"/>
    </xf>
    <xf numFmtId="49" fontId="7" fillId="10" borderId="18" xfId="0" applyNumberFormat="1" applyFont="1" applyFill="1" applyBorder="1" applyAlignment="1">
      <alignment horizontal="center" wrapText="1"/>
    </xf>
    <xf numFmtId="0" fontId="7" fillId="10" borderId="22" xfId="0" applyFont="1" applyFill="1" applyBorder="1" applyAlignment="1">
      <alignment horizontal="center"/>
    </xf>
    <xf numFmtId="0" fontId="7" fillId="2" borderId="22" xfId="0" applyFont="1" applyFill="1" applyBorder="1" applyAlignment="1">
      <alignment horizontal="center"/>
    </xf>
    <xf numFmtId="0" fontId="7" fillId="2" borderId="18" xfId="0" applyFont="1" applyFill="1" applyBorder="1" applyAlignment="1">
      <alignment horizontal="center" wrapText="1"/>
    </xf>
    <xf numFmtId="0" fontId="28" fillId="2" borderId="18" xfId="0" applyFont="1" applyFill="1" applyBorder="1" applyAlignment="1">
      <alignment horizontal="center" wrapText="1"/>
    </xf>
    <xf numFmtId="0" fontId="7" fillId="2" borderId="17" xfId="0" applyFont="1" applyFill="1" applyBorder="1" applyAlignment="1">
      <alignment horizontal="center" wrapText="1"/>
    </xf>
    <xf numFmtId="0" fontId="7" fillId="13" borderId="18" xfId="0" applyFont="1" applyFill="1" applyBorder="1" applyAlignment="1">
      <alignment horizontal="center" wrapText="1"/>
    </xf>
    <xf numFmtId="0" fontId="28" fillId="11" borderId="17" xfId="0" applyFont="1" applyFill="1" applyBorder="1" applyAlignment="1">
      <alignment horizontal="center" wrapText="1"/>
    </xf>
    <xf numFmtId="0" fontId="13" fillId="0" borderId="23" xfId="0" applyFont="1" applyFill="1" applyBorder="1" applyAlignment="1">
      <alignment horizontal="left" vertical="top" wrapText="1"/>
    </xf>
    <xf numFmtId="0" fontId="12" fillId="0" borderId="21" xfId="0" applyFont="1" applyFill="1" applyBorder="1" applyAlignment="1">
      <alignment horizontal="left" vertical="top" wrapText="1"/>
    </xf>
    <xf numFmtId="0" fontId="10" fillId="0" borderId="10" xfId="0" applyFont="1" applyFill="1" applyBorder="1" applyAlignment="1" applyProtection="1">
      <alignment horizontal="right" vertical="center" wrapText="1"/>
      <protection locked="0"/>
    </xf>
    <xf numFmtId="0" fontId="0" fillId="0" borderId="1" xfId="0" applyBorder="1" applyAlignment="1" applyProtection="1">
      <alignment horizontal="right"/>
      <protection locked="0"/>
    </xf>
    <xf numFmtId="49" fontId="0" fillId="0" borderId="0" xfId="4" applyNumberFormat="1" applyFont="1" applyAlignment="1">
      <alignment horizontal="right"/>
    </xf>
    <xf numFmtId="4" fontId="0" fillId="0" borderId="0" xfId="0" applyNumberFormat="1" applyAlignment="1">
      <alignment horizontal="right"/>
    </xf>
    <xf numFmtId="0" fontId="27" fillId="0" borderId="0" xfId="0" applyFont="1"/>
    <xf numFmtId="0" fontId="31" fillId="0" borderId="0" xfId="0" applyNumberFormat="1" applyFont="1" applyAlignment="1"/>
    <xf numFmtId="0" fontId="31" fillId="0" borderId="0" xfId="0" quotePrefix="1" applyNumberFormat="1" applyFont="1" applyAlignment="1"/>
    <xf numFmtId="49" fontId="0" fillId="0" borderId="0" xfId="0" applyNumberFormat="1" applyAlignment="1"/>
    <xf numFmtId="49" fontId="7" fillId="14" borderId="0" xfId="0" applyNumberFormat="1" applyFont="1" applyFill="1" applyBorder="1" applyAlignment="1">
      <alignment horizontal="center"/>
    </xf>
    <xf numFmtId="0" fontId="0" fillId="0" borderId="0" xfId="0" applyAlignment="1">
      <alignment vertical="center" wrapText="1"/>
    </xf>
    <xf numFmtId="0" fontId="9" fillId="2" borderId="0" xfId="0" applyFont="1" applyFill="1"/>
    <xf numFmtId="0" fontId="0" fillId="0" borderId="0" xfId="0" applyFill="1"/>
    <xf numFmtId="0" fontId="20" fillId="16" borderId="37" xfId="0" quotePrefix="1" applyNumberFormat="1" applyFont="1" applyFill="1" applyBorder="1" applyAlignment="1"/>
    <xf numFmtId="0" fontId="20" fillId="0" borderId="37" xfId="0" quotePrefix="1" applyNumberFormat="1" applyFont="1" applyBorder="1" applyAlignment="1"/>
    <xf numFmtId="0" fontId="9" fillId="0" borderId="0" xfId="0" applyFont="1" applyAlignment="1"/>
    <xf numFmtId="0" fontId="9" fillId="17" borderId="21" xfId="0" applyFont="1" applyFill="1" applyBorder="1" applyAlignment="1"/>
    <xf numFmtId="0" fontId="1" fillId="18" borderId="21" xfId="0" applyFont="1" applyFill="1" applyBorder="1" applyAlignment="1"/>
    <xf numFmtId="0" fontId="9" fillId="17" borderId="0" xfId="0" applyFont="1" applyFill="1" applyAlignment="1"/>
    <xf numFmtId="0" fontId="0" fillId="19" borderId="0" xfId="0" applyFill="1" applyBorder="1" applyAlignment="1"/>
    <xf numFmtId="0" fontId="3" fillId="18" borderId="0" xfId="0" applyFont="1" applyFill="1" applyBorder="1" applyAlignment="1"/>
    <xf numFmtId="0" fontId="0" fillId="17" borderId="0" xfId="0" applyFill="1" applyAlignment="1"/>
    <xf numFmtId="0" fontId="34" fillId="18" borderId="18" xfId="0" applyFont="1" applyFill="1" applyBorder="1" applyAlignment="1">
      <alignment horizontal="center" wrapText="1"/>
    </xf>
    <xf numFmtId="0" fontId="3" fillId="18" borderId="22" xfId="0" applyFont="1" applyFill="1" applyBorder="1" applyAlignment="1">
      <alignment horizontal="center" wrapText="1"/>
    </xf>
    <xf numFmtId="0" fontId="34" fillId="18" borderId="22" xfId="0" applyFont="1" applyFill="1" applyBorder="1" applyAlignment="1">
      <alignment horizontal="center" wrapText="1"/>
    </xf>
    <xf numFmtId="0" fontId="7" fillId="19" borderId="22" xfId="0" applyFont="1" applyFill="1" applyBorder="1" applyAlignment="1">
      <alignment horizontal="center" wrapText="1"/>
    </xf>
    <xf numFmtId="0" fontId="7" fillId="20" borderId="22" xfId="0" applyFont="1" applyFill="1" applyBorder="1" applyAlignment="1">
      <alignment horizontal="center" wrapText="1"/>
    </xf>
    <xf numFmtId="0" fontId="7" fillId="0" borderId="0" xfId="0" applyFont="1" applyAlignment="1">
      <alignment wrapText="1"/>
    </xf>
    <xf numFmtId="0" fontId="3" fillId="18" borderId="18" xfId="0" applyFont="1" applyFill="1" applyBorder="1" applyAlignment="1">
      <alignment horizontal="center" wrapText="1"/>
    </xf>
    <xf numFmtId="0" fontId="7" fillId="17" borderId="22" xfId="0" applyFont="1" applyFill="1" applyBorder="1" applyAlignment="1">
      <alignment wrapText="1"/>
    </xf>
    <xf numFmtId="0" fontId="33" fillId="0" borderId="0" xfId="0" applyFont="1" applyFill="1" applyBorder="1" applyAlignment="1">
      <alignment horizontal="center"/>
    </xf>
    <xf numFmtId="0" fontId="10" fillId="3" borderId="1" xfId="0" applyFont="1" applyFill="1" applyBorder="1" applyAlignment="1" applyProtection="1">
      <alignment horizontal="center" vertical="center" wrapText="1"/>
      <protection locked="0"/>
    </xf>
    <xf numFmtId="0" fontId="9" fillId="0" borderId="11" xfId="0" applyFont="1" applyBorder="1" applyAlignment="1" applyProtection="1">
      <alignment horizontal="center" vertical="center" wrapText="1"/>
      <protection locked="0"/>
    </xf>
    <xf numFmtId="0" fontId="9" fillId="0" borderId="21" xfId="0" applyNumberFormat="1" applyFont="1" applyBorder="1" applyAlignment="1"/>
    <xf numFmtId="0" fontId="0" fillId="0" borderId="0" xfId="0" applyNumberFormat="1" applyBorder="1" applyAlignment="1"/>
    <xf numFmtId="0" fontId="0" fillId="0" borderId="0" xfId="0" applyNumberFormat="1"/>
    <xf numFmtId="0" fontId="28" fillId="11" borderId="22" xfId="0" applyNumberFormat="1" applyFont="1" applyFill="1" applyBorder="1" applyAlignment="1">
      <alignment horizontal="center" wrapText="1"/>
    </xf>
    <xf numFmtId="49" fontId="7" fillId="14" borderId="22" xfId="0" applyNumberFormat="1" applyFont="1" applyFill="1" applyBorder="1" applyAlignment="1">
      <alignment horizontal="center"/>
    </xf>
    <xf numFmtId="0" fontId="0" fillId="6" borderId="23" xfId="0" applyFill="1" applyBorder="1"/>
    <xf numFmtId="0" fontId="0" fillId="6" borderId="21" xfId="0" applyFill="1" applyBorder="1"/>
    <xf numFmtId="0" fontId="7" fillId="2" borderId="22" xfId="0" applyFont="1" applyFill="1" applyBorder="1"/>
    <xf numFmtId="0" fontId="0" fillId="6" borderId="22" xfId="0" applyFill="1" applyBorder="1"/>
    <xf numFmtId="0" fontId="7" fillId="2" borderId="13" xfId="0" applyFont="1" applyFill="1" applyBorder="1"/>
    <xf numFmtId="0" fontId="20" fillId="0" borderId="0" xfId="0" applyFont="1"/>
    <xf numFmtId="0" fontId="18" fillId="0" borderId="0" xfId="2" quotePrefix="1"/>
    <xf numFmtId="0" fontId="18" fillId="2" borderId="0" xfId="2" applyFill="1"/>
    <xf numFmtId="49" fontId="0" fillId="0" borderId="0" xfId="0" applyNumberFormat="1"/>
    <xf numFmtId="0" fontId="12" fillId="0" borderId="1" xfId="0" applyFont="1" applyFill="1" applyBorder="1" applyAlignment="1" applyProtection="1">
      <alignment horizontal="center" vertical="center" wrapText="1"/>
      <protection locked="0"/>
    </xf>
    <xf numFmtId="0" fontId="12" fillId="0" borderId="1" xfId="0" applyFont="1" applyFill="1" applyBorder="1" applyAlignment="1" applyProtection="1">
      <alignment horizontal="right"/>
      <protection locked="0"/>
    </xf>
    <xf numFmtId="0" fontId="7" fillId="14" borderId="0" xfId="0" applyFont="1" applyFill="1" applyBorder="1" applyAlignment="1">
      <alignment horizontal="center" wrapText="1"/>
    </xf>
    <xf numFmtId="0" fontId="7" fillId="10" borderId="0" xfId="0" applyFont="1" applyFill="1" applyBorder="1" applyAlignment="1">
      <alignment horizontal="center"/>
    </xf>
    <xf numFmtId="0" fontId="7" fillId="2" borderId="0" xfId="0" applyFont="1" applyFill="1" applyBorder="1" applyAlignment="1">
      <alignment horizontal="center"/>
    </xf>
    <xf numFmtId="0" fontId="28" fillId="2" borderId="0" xfId="0" applyFont="1" applyFill="1" applyBorder="1" applyAlignment="1">
      <alignment horizontal="center" wrapText="1"/>
    </xf>
    <xf numFmtId="0" fontId="28" fillId="11" borderId="0" xfId="0" applyFont="1" applyFill="1" applyBorder="1" applyAlignment="1">
      <alignment horizontal="center" wrapText="1"/>
    </xf>
    <xf numFmtId="0" fontId="7" fillId="11" borderId="0" xfId="0" applyFont="1" applyFill="1" applyBorder="1" applyAlignment="1">
      <alignment horizontal="center"/>
    </xf>
    <xf numFmtId="0" fontId="7" fillId="13" borderId="0" xfId="0" applyFont="1" applyFill="1" applyBorder="1" applyAlignment="1">
      <alignment horizontal="center" wrapText="1"/>
    </xf>
    <xf numFmtId="0" fontId="7" fillId="11" borderId="0" xfId="0" applyFont="1" applyFill="1" applyBorder="1" applyAlignment="1">
      <alignment horizontal="center" wrapText="1"/>
    </xf>
    <xf numFmtId="0" fontId="7" fillId="0" borderId="26" xfId="0" applyFont="1" applyBorder="1" applyAlignment="1">
      <alignment horizontal="left"/>
    </xf>
    <xf numFmtId="0" fontId="7" fillId="9" borderId="0" xfId="0" applyFont="1" applyFill="1" applyBorder="1" applyAlignment="1">
      <alignment vertical="center"/>
    </xf>
    <xf numFmtId="49" fontId="7" fillId="10" borderId="0" xfId="0" applyNumberFormat="1" applyFont="1" applyFill="1" applyBorder="1" applyAlignment="1">
      <alignment horizontal="center"/>
    </xf>
    <xf numFmtId="0" fontId="7" fillId="2" borderId="21" xfId="0" applyFont="1" applyFill="1" applyBorder="1" applyAlignment="1">
      <alignment horizontal="center"/>
    </xf>
    <xf numFmtId="0" fontId="28" fillId="2" borderId="0" xfId="0" applyFont="1" applyFill="1" applyBorder="1" applyAlignment="1">
      <alignment horizontal="center"/>
    </xf>
    <xf numFmtId="164" fontId="28" fillId="2" borderId="0" xfId="0" applyNumberFormat="1" applyFont="1" applyFill="1" applyBorder="1" applyAlignment="1">
      <alignment horizontal="center"/>
    </xf>
    <xf numFmtId="0" fontId="0" fillId="11" borderId="0" xfId="3" applyNumberFormat="1" applyFont="1" applyFill="1" applyBorder="1" applyAlignment="1">
      <alignment horizontal="center"/>
    </xf>
    <xf numFmtId="0" fontId="7" fillId="9" borderId="0" xfId="0" applyNumberFormat="1" applyFont="1" applyFill="1" applyBorder="1" applyAlignment="1">
      <alignment horizontal="center"/>
    </xf>
    <xf numFmtId="0" fontId="7" fillId="9" borderId="0" xfId="0" applyFont="1" applyFill="1" applyBorder="1" applyAlignment="1">
      <alignment horizontal="center"/>
    </xf>
    <xf numFmtId="0" fontId="7" fillId="13" borderId="0" xfId="0" applyFont="1" applyFill="1" applyBorder="1" applyAlignment="1">
      <alignment horizontal="center"/>
    </xf>
    <xf numFmtId="0" fontId="8" fillId="13" borderId="0" xfId="0" applyFont="1" applyFill="1" applyBorder="1" applyAlignment="1">
      <alignment horizontal="center"/>
    </xf>
    <xf numFmtId="0" fontId="28" fillId="12" borderId="0" xfId="0" applyFont="1" applyFill="1" applyBorder="1" applyAlignment="1">
      <alignment horizontal="center"/>
    </xf>
    <xf numFmtId="49" fontId="7" fillId="2" borderId="0" xfId="0" applyNumberFormat="1" applyFont="1" applyFill="1" applyBorder="1" applyAlignment="1">
      <alignment horizontal="center"/>
    </xf>
    <xf numFmtId="0" fontId="28" fillId="11" borderId="0" xfId="0" applyFont="1" applyFill="1" applyBorder="1" applyAlignment="1">
      <alignment horizontal="center"/>
    </xf>
    <xf numFmtId="0" fontId="28" fillId="11" borderId="25" xfId="0" applyFont="1" applyFill="1" applyBorder="1" applyAlignment="1">
      <alignment horizontal="center"/>
    </xf>
    <xf numFmtId="0" fontId="7" fillId="12" borderId="0" xfId="0" applyFont="1" applyFill="1" applyBorder="1" applyAlignment="1">
      <alignment horizontal="center" wrapText="1"/>
    </xf>
    <xf numFmtId="0" fontId="7" fillId="0" borderId="0" xfId="0" applyFont="1" applyFill="1" applyBorder="1" applyAlignment="1">
      <alignment horizontal="center" wrapText="1"/>
    </xf>
    <xf numFmtId="0" fontId="7" fillId="9" borderId="0" xfId="0" applyFont="1" applyFill="1" applyBorder="1" applyAlignment="1">
      <alignment horizontal="left"/>
    </xf>
    <xf numFmtId="49" fontId="7" fillId="10" borderId="26" xfId="0" applyNumberFormat="1" applyFont="1" applyFill="1" applyBorder="1" applyAlignment="1">
      <alignment horizontal="center"/>
    </xf>
    <xf numFmtId="0" fontId="7" fillId="12" borderId="0" xfId="0" applyFont="1" applyFill="1" applyBorder="1" applyAlignment="1">
      <alignment horizontal="center"/>
    </xf>
    <xf numFmtId="0" fontId="7" fillId="11" borderId="26" xfId="0" applyFont="1" applyFill="1" applyBorder="1" applyAlignment="1">
      <alignment horizontal="center"/>
    </xf>
    <xf numFmtId="0" fontId="27" fillId="12" borderId="0" xfId="0" applyFont="1" applyFill="1" applyBorder="1" applyAlignment="1">
      <alignment horizontal="center"/>
    </xf>
    <xf numFmtId="0" fontId="28" fillId="11" borderId="26" xfId="0" applyFont="1" applyFill="1" applyBorder="1" applyAlignment="1">
      <alignment horizontal="center"/>
    </xf>
    <xf numFmtId="0" fontId="27" fillId="11" borderId="0" xfId="0" applyFont="1" applyFill="1" applyBorder="1" applyAlignment="1">
      <alignment horizontal="center"/>
    </xf>
    <xf numFmtId="0" fontId="7" fillId="9" borderId="26" xfId="0" applyFont="1" applyFill="1" applyBorder="1" applyAlignment="1">
      <alignment horizontal="center"/>
    </xf>
    <xf numFmtId="0" fontId="7" fillId="10" borderId="25" xfId="0" applyFont="1" applyFill="1" applyBorder="1" applyAlignment="1">
      <alignment horizontal="center"/>
    </xf>
    <xf numFmtId="0" fontId="28" fillId="12" borderId="26" xfId="0" applyFont="1" applyFill="1" applyBorder="1" applyAlignment="1">
      <alignment horizontal="center"/>
    </xf>
    <xf numFmtId="49" fontId="7" fillId="9" borderId="26" xfId="0" applyNumberFormat="1" applyFont="1" applyFill="1" applyBorder="1" applyAlignment="1">
      <alignment horizontal="center"/>
    </xf>
    <xf numFmtId="0" fontId="28" fillId="10" borderId="0" xfId="0" applyFont="1" applyFill="1" applyBorder="1" applyAlignment="1">
      <alignment horizontal="center"/>
    </xf>
    <xf numFmtId="0" fontId="7" fillId="9" borderId="25" xfId="0" applyFont="1" applyFill="1" applyBorder="1" applyAlignment="1">
      <alignment horizontal="center"/>
    </xf>
    <xf numFmtId="0" fontId="7" fillId="11" borderId="25" xfId="0" applyFont="1" applyFill="1" applyBorder="1" applyAlignment="1">
      <alignment horizontal="center"/>
    </xf>
    <xf numFmtId="0" fontId="7" fillId="0" borderId="26" xfId="0" applyFont="1" applyBorder="1" applyAlignment="1">
      <alignment horizontal="center"/>
    </xf>
    <xf numFmtId="0" fontId="7" fillId="0" borderId="25" xfId="0" applyFont="1" applyBorder="1" applyAlignment="1">
      <alignment horizontal="center"/>
    </xf>
    <xf numFmtId="0" fontId="7" fillId="0" borderId="27" xfId="0" applyFont="1" applyBorder="1" applyAlignment="1">
      <alignment horizontal="center"/>
    </xf>
    <xf numFmtId="0" fontId="3" fillId="18" borderId="0" xfId="0" applyFont="1" applyFill="1" applyBorder="1" applyAlignment="1">
      <alignment horizontal="center" wrapText="1"/>
    </xf>
    <xf numFmtId="0" fontId="34" fillId="18" borderId="0" xfId="0" applyFont="1" applyFill="1" applyBorder="1" applyAlignment="1">
      <alignment horizontal="center" wrapText="1"/>
    </xf>
    <xf numFmtId="0" fontId="7" fillId="19" borderId="0" xfId="0" applyFont="1" applyFill="1" applyBorder="1" applyAlignment="1">
      <alignment horizontal="center" wrapText="1"/>
    </xf>
    <xf numFmtId="0" fontId="7" fillId="20" borderId="0" xfId="0" applyFont="1" applyFill="1" applyBorder="1" applyAlignment="1">
      <alignment horizontal="center" wrapText="1"/>
    </xf>
    <xf numFmtId="0" fontId="7" fillId="17" borderId="0" xfId="0" applyFont="1" applyFill="1" applyBorder="1" applyAlignment="1">
      <alignment wrapText="1"/>
    </xf>
    <xf numFmtId="0" fontId="3" fillId="18" borderId="0" xfId="0" applyFont="1" applyFill="1" applyBorder="1" applyAlignment="1">
      <alignment horizontal="center"/>
    </xf>
    <xf numFmtId="0" fontId="3" fillId="14" borderId="0" xfId="0" applyFont="1" applyFill="1" applyBorder="1" applyAlignment="1">
      <alignment horizontal="center"/>
    </xf>
    <xf numFmtId="0" fontId="27" fillId="18" borderId="0" xfId="0" applyFont="1" applyFill="1" applyBorder="1" applyAlignment="1">
      <alignment horizontal="center"/>
    </xf>
    <xf numFmtId="0" fontId="28" fillId="14" borderId="0" xfId="0" applyFont="1" applyFill="1" applyBorder="1" applyAlignment="1">
      <alignment horizontal="center"/>
    </xf>
    <xf numFmtId="0" fontId="34" fillId="18" borderId="0" xfId="0" applyFont="1" applyFill="1" applyBorder="1" applyAlignment="1">
      <alignment horizontal="center"/>
    </xf>
    <xf numFmtId="0" fontId="34" fillId="18" borderId="25" xfId="0" applyFont="1" applyFill="1" applyBorder="1" applyAlignment="1">
      <alignment horizontal="center"/>
    </xf>
    <xf numFmtId="0" fontId="34" fillId="18" borderId="26" xfId="0" applyFont="1" applyFill="1" applyBorder="1" applyAlignment="1">
      <alignment horizontal="center"/>
    </xf>
    <xf numFmtId="0" fontId="34" fillId="14" borderId="0" xfId="0" applyFont="1" applyFill="1" applyBorder="1" applyAlignment="1">
      <alignment horizontal="center"/>
    </xf>
    <xf numFmtId="0" fontId="7" fillId="19" borderId="0" xfId="0" applyFont="1" applyFill="1" applyBorder="1" applyAlignment="1">
      <alignment horizontal="center"/>
    </xf>
    <xf numFmtId="49" fontId="7" fillId="19" borderId="0" xfId="0" applyNumberFormat="1" applyFont="1" applyFill="1" applyBorder="1" applyAlignment="1">
      <alignment horizontal="center"/>
    </xf>
    <xf numFmtId="49" fontId="7" fillId="13" borderId="0" xfId="0" applyNumberFormat="1" applyFont="1" applyFill="1" applyBorder="1" applyAlignment="1">
      <alignment horizontal="center"/>
    </xf>
    <xf numFmtId="49" fontId="28" fillId="14" borderId="0" xfId="0" applyNumberFormat="1" applyFont="1" applyFill="1" applyBorder="1" applyAlignment="1">
      <alignment horizontal="center"/>
    </xf>
    <xf numFmtId="49" fontId="3" fillId="14" borderId="0" xfId="0" applyNumberFormat="1" applyFont="1" applyFill="1" applyBorder="1" applyAlignment="1">
      <alignment horizontal="center"/>
    </xf>
    <xf numFmtId="49" fontId="7" fillId="14" borderId="25" xfId="0" applyNumberFormat="1" applyFont="1" applyFill="1" applyBorder="1" applyAlignment="1">
      <alignment horizontal="center"/>
    </xf>
    <xf numFmtId="49" fontId="7" fillId="14" borderId="26" xfId="0" applyNumberFormat="1" applyFont="1" applyFill="1" applyBorder="1" applyAlignment="1">
      <alignment horizontal="center"/>
    </xf>
    <xf numFmtId="49" fontId="7" fillId="14" borderId="0" xfId="0" applyNumberFormat="1" applyFont="1" applyFill="1" applyBorder="1" applyAlignment="1">
      <alignment horizontal="center" wrapText="1"/>
    </xf>
    <xf numFmtId="0" fontId="20" fillId="16" borderId="38" xfId="0" quotePrefix="1" applyNumberFormat="1" applyFont="1" applyFill="1" applyBorder="1" applyAlignment="1"/>
    <xf numFmtId="0" fontId="0" fillId="3" borderId="0" xfId="0" applyFill="1" applyProtection="1">
      <protection locked="0"/>
    </xf>
    <xf numFmtId="0" fontId="2" fillId="3" borderId="0" xfId="0" applyFont="1" applyFill="1" applyProtection="1">
      <protection locked="0"/>
    </xf>
    <xf numFmtId="0" fontId="0" fillId="3" borderId="1" xfId="0" applyFill="1" applyBorder="1" applyProtection="1">
      <protection locked="0"/>
    </xf>
    <xf numFmtId="0" fontId="7" fillId="0" borderId="0" xfId="0" quotePrefix="1" applyFont="1" applyFill="1" applyBorder="1" applyAlignment="1">
      <alignment horizontal="left" wrapText="1"/>
    </xf>
    <xf numFmtId="49" fontId="9" fillId="0" borderId="0" xfId="0" applyNumberFormat="1" applyFont="1" applyAlignment="1">
      <alignment horizontal="left"/>
    </xf>
    <xf numFmtId="0" fontId="18" fillId="2" borderId="0" xfId="2" applyFill="1"/>
    <xf numFmtId="0" fontId="18" fillId="2" borderId="0" xfId="2" quotePrefix="1" applyFill="1"/>
    <xf numFmtId="0" fontId="20" fillId="16" borderId="24" xfId="0" quotePrefix="1" applyNumberFormat="1" applyFont="1" applyFill="1" applyBorder="1" applyAlignment="1"/>
    <xf numFmtId="0" fontId="20" fillId="0" borderId="24" xfId="0" quotePrefix="1" applyNumberFormat="1" applyFont="1" applyBorder="1" applyAlignment="1"/>
    <xf numFmtId="1" fontId="10" fillId="0" borderId="1" xfId="0" applyNumberFormat="1" applyFont="1" applyFill="1" applyBorder="1" applyAlignment="1">
      <alignment horizontal="left" vertical="top"/>
    </xf>
    <xf numFmtId="0" fontId="10" fillId="0" borderId="1" xfId="0" applyFont="1" applyFill="1" applyBorder="1" applyAlignment="1">
      <alignment horizontal="left" vertical="top" wrapText="1"/>
    </xf>
    <xf numFmtId="0" fontId="10" fillId="0" borderId="20" xfId="0" applyFont="1" applyFill="1" applyBorder="1" applyAlignment="1">
      <alignment horizontal="left" vertical="top" wrapText="1"/>
    </xf>
    <xf numFmtId="0" fontId="0" fillId="3" borderId="0" xfId="0" quotePrefix="1" applyFill="1"/>
    <xf numFmtId="0" fontId="0" fillId="3" borderId="0" xfId="0" quotePrefix="1" applyFill="1" applyAlignment="1">
      <alignment wrapText="1"/>
    </xf>
    <xf numFmtId="14" fontId="0" fillId="3" borderId="0" xfId="0" quotePrefix="1" applyNumberFormat="1" applyFill="1"/>
    <xf numFmtId="49" fontId="7" fillId="11" borderId="25" xfId="0" applyNumberFormat="1" applyFont="1" applyFill="1" applyBorder="1" applyAlignment="1">
      <alignment horizontal="center"/>
    </xf>
    <xf numFmtId="0" fontId="39" fillId="2" borderId="39" xfId="0" applyFont="1" applyFill="1" applyBorder="1" applyAlignment="1">
      <alignment horizontal="left"/>
    </xf>
    <xf numFmtId="0" fontId="39" fillId="2" borderId="0" xfId="0" applyFont="1" applyFill="1" applyBorder="1" applyAlignment="1">
      <alignment horizontal="left"/>
    </xf>
    <xf numFmtId="49" fontId="0" fillId="0" borderId="0" xfId="0" applyNumberFormat="1" applyFont="1" applyFill="1" applyBorder="1" applyAlignment="1">
      <alignment horizontal="center"/>
    </xf>
    <xf numFmtId="0" fontId="0" fillId="21" borderId="0" xfId="0" applyFill="1"/>
    <xf numFmtId="9" fontId="0" fillId="3" borderId="0" xfId="3" applyFont="1" applyFill="1"/>
    <xf numFmtId="0" fontId="0" fillId="3" borderId="0" xfId="0" applyFill="1"/>
    <xf numFmtId="0" fontId="0" fillId="0" borderId="20" xfId="0" applyFont="1" applyFill="1" applyBorder="1" applyAlignment="1" applyProtection="1">
      <alignment wrapText="1"/>
      <protection locked="0"/>
    </xf>
    <xf numFmtId="0" fontId="0" fillId="0" borderId="0" xfId="0" applyFill="1" applyBorder="1" applyProtection="1">
      <protection locked="0"/>
    </xf>
    <xf numFmtId="0" fontId="0" fillId="0" borderId="0" xfId="0" applyFill="1" applyBorder="1" applyAlignment="1" applyProtection="1">
      <alignment wrapText="1"/>
      <protection locked="0"/>
    </xf>
    <xf numFmtId="0" fontId="0" fillId="0" borderId="0" xfId="0" applyFill="1" applyBorder="1"/>
    <xf numFmtId="1" fontId="0" fillId="0" borderId="0" xfId="0" applyNumberFormat="1" applyFill="1" applyBorder="1" applyProtection="1">
      <protection locked="0"/>
    </xf>
    <xf numFmtId="0" fontId="9" fillId="0" borderId="0" xfId="0" applyFont="1" applyBorder="1" applyAlignment="1">
      <alignment horizontal="center" vertical="center" wrapText="1"/>
    </xf>
    <xf numFmtId="0" fontId="3" fillId="5" borderId="10" xfId="0" applyFont="1" applyFill="1" applyBorder="1"/>
    <xf numFmtId="0" fontId="0" fillId="3" borderId="0" xfId="0" applyFill="1"/>
    <xf numFmtId="0" fontId="3" fillId="3" borderId="0" xfId="0" applyFont="1" applyFill="1"/>
    <xf numFmtId="0" fontId="3" fillId="5" borderId="17" xfId="0" applyFont="1" applyFill="1" applyBorder="1"/>
    <xf numFmtId="0" fontId="0" fillId="3" borderId="13" xfId="0" applyFill="1" applyBorder="1" applyProtection="1">
      <protection locked="0"/>
    </xf>
    <xf numFmtId="0" fontId="0" fillId="3" borderId="11" xfId="0" applyFill="1" applyBorder="1"/>
    <xf numFmtId="0" fontId="0" fillId="3" borderId="19" xfId="0" applyFill="1" applyBorder="1" applyProtection="1">
      <protection locked="0"/>
    </xf>
    <xf numFmtId="0" fontId="0" fillId="3" borderId="20" xfId="0" applyFill="1" applyBorder="1" applyProtection="1">
      <protection locked="0"/>
    </xf>
    <xf numFmtId="0" fontId="0" fillId="3" borderId="12" xfId="0" applyFill="1" applyBorder="1"/>
    <xf numFmtId="0" fontId="0" fillId="0" borderId="20" xfId="0" applyFont="1" applyFill="1" applyBorder="1" applyProtection="1">
      <protection locked="0"/>
    </xf>
    <xf numFmtId="1" fontId="0" fillId="0" borderId="20" xfId="0" applyNumberFormat="1" applyFont="1" applyFill="1" applyBorder="1" applyProtection="1">
      <protection locked="0"/>
    </xf>
    <xf numFmtId="0" fontId="10" fillId="0" borderId="20" xfId="0" applyFont="1" applyFill="1" applyBorder="1" applyAlignment="1" applyProtection="1">
      <alignment horizontal="center" vertical="center" wrapText="1"/>
      <protection locked="0"/>
    </xf>
    <xf numFmtId="0" fontId="10" fillId="3" borderId="20" xfId="0" applyFont="1" applyFill="1" applyBorder="1" applyAlignment="1" applyProtection="1">
      <alignment horizontal="center" vertical="center" wrapText="1"/>
      <protection locked="0"/>
    </xf>
    <xf numFmtId="0" fontId="9" fillId="0" borderId="12"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7" fillId="0" borderId="0" xfId="0" applyFont="1" applyFill="1" applyBorder="1" applyAlignment="1"/>
    <xf numFmtId="0" fontId="7" fillId="0" borderId="0" xfId="0" applyFont="1" applyFill="1" applyBorder="1" applyAlignment="1">
      <alignment horizontal="center"/>
    </xf>
    <xf numFmtId="0" fontId="28" fillId="0" borderId="0" xfId="0" applyFont="1" applyFill="1" applyBorder="1" applyAlignment="1">
      <alignment horizontal="center"/>
    </xf>
    <xf numFmtId="164" fontId="28" fillId="0" borderId="0" xfId="0" applyNumberFormat="1" applyFont="1" applyFill="1" applyBorder="1" applyAlignment="1">
      <alignment horizontal="center"/>
    </xf>
    <xf numFmtId="0" fontId="27" fillId="0" borderId="0" xfId="0" applyFont="1" applyFill="1" applyBorder="1" applyAlignment="1">
      <alignment horizontal="center"/>
    </xf>
    <xf numFmtId="0" fontId="0" fillId="0" borderId="0" xfId="3" applyNumberFormat="1" applyFont="1" applyFill="1" applyBorder="1" applyAlignment="1">
      <alignment horizontal="center"/>
    </xf>
    <xf numFmtId="0" fontId="7" fillId="0" borderId="0" xfId="0" applyNumberFormat="1" applyFont="1" applyFill="1" applyBorder="1" applyAlignment="1">
      <alignment horizontal="center"/>
    </xf>
    <xf numFmtId="0" fontId="8" fillId="0" borderId="0" xfId="0" applyFont="1" applyFill="1" applyBorder="1" applyAlignment="1">
      <alignment horizontal="center"/>
    </xf>
    <xf numFmtId="14" fontId="7" fillId="0" borderId="0" xfId="0" applyNumberFormat="1" applyFont="1" applyFill="1" applyBorder="1" applyAlignment="1">
      <alignment horizontal="center"/>
    </xf>
    <xf numFmtId="0" fontId="0" fillId="0" borderId="0" xfId="0" applyFill="1" applyBorder="1" applyAlignment="1"/>
    <xf numFmtId="49" fontId="0" fillId="0" borderId="0" xfId="0" applyNumberFormat="1" applyFill="1" applyBorder="1" applyAlignment="1">
      <alignment horizontal="center"/>
    </xf>
    <xf numFmtId="164" fontId="0" fillId="0" borderId="0" xfId="0" applyNumberFormat="1" applyFill="1" applyBorder="1" applyAlignment="1">
      <alignment horizontal="center"/>
    </xf>
    <xf numFmtId="0" fontId="0" fillId="0" borderId="0" xfId="0" applyFill="1" applyBorder="1" applyAlignment="1">
      <alignment horizontal="left"/>
    </xf>
    <xf numFmtId="0" fontId="36" fillId="0" borderId="0" xfId="0" applyFont="1" applyFill="1" applyBorder="1" applyAlignment="1">
      <alignment vertical="center"/>
    </xf>
    <xf numFmtId="49" fontId="36" fillId="0" borderId="0" xfId="0" applyNumberFormat="1" applyFont="1" applyFill="1" applyBorder="1" applyAlignment="1">
      <alignment horizontal="center"/>
    </xf>
    <xf numFmtId="0" fontId="36" fillId="0" borderId="0" xfId="0" applyFont="1" applyFill="1" applyBorder="1" applyAlignment="1">
      <alignment horizontal="center"/>
    </xf>
    <xf numFmtId="0" fontId="37" fillId="0" borderId="0" xfId="0" applyFont="1" applyFill="1" applyBorder="1" applyAlignment="1">
      <alignment horizontal="center"/>
    </xf>
    <xf numFmtId="0" fontId="33" fillId="0" borderId="0" xfId="3" applyNumberFormat="1" applyFont="1" applyFill="1" applyBorder="1" applyAlignment="1">
      <alignment horizontal="center"/>
    </xf>
    <xf numFmtId="0" fontId="36" fillId="0" borderId="0" xfId="0" applyNumberFormat="1" applyFont="1" applyFill="1" applyBorder="1" applyAlignment="1">
      <alignment horizontal="center"/>
    </xf>
    <xf numFmtId="0" fontId="38" fillId="0" borderId="0" xfId="0" applyFont="1" applyFill="1" applyBorder="1" applyAlignment="1">
      <alignment horizontal="center"/>
    </xf>
    <xf numFmtId="0" fontId="0" fillId="0" borderId="0" xfId="0" applyNumberFormat="1" applyFill="1" applyBorder="1" applyAlignment="1">
      <alignment horizontal="center"/>
    </xf>
    <xf numFmtId="0" fontId="12" fillId="0" borderId="0" xfId="0" applyFont="1" applyFill="1" applyBorder="1" applyAlignment="1" applyProtection="1">
      <alignment horizontal="left" vertical="top"/>
      <protection locked="0"/>
    </xf>
    <xf numFmtId="14" fontId="0" fillId="0" borderId="0" xfId="0" applyNumberFormat="1" applyFill="1" applyBorder="1" applyAlignment="1">
      <alignment horizontal="center"/>
    </xf>
    <xf numFmtId="0" fontId="0" fillId="0" borderId="0" xfId="0" applyNumberFormat="1" applyFill="1" applyBorder="1"/>
    <xf numFmtId="0" fontId="32" fillId="0" borderId="0" xfId="0" applyFont="1" applyFill="1" applyBorder="1" applyAlignment="1">
      <alignment horizontal="center"/>
    </xf>
    <xf numFmtId="0" fontId="28" fillId="0" borderId="0" xfId="0" applyFont="1" applyFill="1" applyBorder="1" applyAlignment="1">
      <alignment horizontal="center" wrapText="1"/>
    </xf>
    <xf numFmtId="49" fontId="29" fillId="0" borderId="0" xfId="0" applyNumberFormat="1" applyFont="1" applyFill="1" applyBorder="1" applyAlignment="1">
      <alignment horizontal="center"/>
    </xf>
    <xf numFmtId="0" fontId="29" fillId="0" borderId="0" xfId="0" applyFont="1" applyFill="1" applyBorder="1" applyAlignment="1">
      <alignment horizontal="left"/>
    </xf>
    <xf numFmtId="0" fontId="29" fillId="0" borderId="0" xfId="0" applyFont="1" applyFill="1" applyBorder="1" applyAlignment="1"/>
    <xf numFmtId="0" fontId="30" fillId="0" borderId="0" xfId="0" applyFont="1" applyFill="1" applyBorder="1" applyAlignment="1">
      <alignment horizontal="center"/>
    </xf>
    <xf numFmtId="14" fontId="0" fillId="0" borderId="0" xfId="0" applyNumberFormat="1" applyFill="1" applyBorder="1"/>
    <xf numFmtId="0" fontId="3" fillId="0" borderId="0" xfId="0" applyFont="1" applyFill="1" applyBorder="1" applyAlignment="1">
      <alignment horizontal="center"/>
    </xf>
    <xf numFmtId="0" fontId="34" fillId="0" borderId="0" xfId="0" applyFont="1" applyFill="1" applyBorder="1" applyAlignment="1">
      <alignment horizontal="center"/>
    </xf>
    <xf numFmtId="49" fontId="28" fillId="0" borderId="0" xfId="0" applyNumberFormat="1" applyFont="1" applyFill="1" applyBorder="1" applyAlignment="1">
      <alignment horizontal="center"/>
    </xf>
    <xf numFmtId="49" fontId="3" fillId="0" borderId="0" xfId="0" applyNumberFormat="1" applyFont="1" applyFill="1" applyBorder="1" applyAlignment="1">
      <alignment horizontal="center"/>
    </xf>
    <xf numFmtId="49" fontId="7" fillId="0" borderId="0" xfId="0" applyNumberFormat="1" applyFont="1" applyFill="1" applyBorder="1" applyAlignment="1">
      <alignment horizontal="center" wrapText="1"/>
    </xf>
    <xf numFmtId="0" fontId="3" fillId="0" borderId="0" xfId="0" applyFont="1" applyFill="1" applyBorder="1" applyAlignment="1">
      <alignment horizontal="center" wrapText="1"/>
    </xf>
    <xf numFmtId="0" fontId="34" fillId="0" borderId="0" xfId="0" applyFont="1" applyFill="1" applyBorder="1" applyAlignment="1">
      <alignment horizontal="center" wrapText="1"/>
    </xf>
    <xf numFmtId="0" fontId="7" fillId="0" borderId="0" xfId="0" applyFont="1" applyFill="1" applyBorder="1" applyAlignment="1">
      <alignment wrapText="1"/>
    </xf>
    <xf numFmtId="0" fontId="35" fillId="0" borderId="0" xfId="0" quotePrefix="1" applyFont="1" applyFill="1" applyBorder="1" applyAlignment="1">
      <alignment horizontal="left" wrapText="1"/>
    </xf>
    <xf numFmtId="0" fontId="35" fillId="0" borderId="0" xfId="0" applyFont="1" applyFill="1" applyBorder="1" applyAlignment="1">
      <alignment horizontal="center" wrapText="1"/>
    </xf>
    <xf numFmtId="14" fontId="7" fillId="0" borderId="0" xfId="0" applyNumberFormat="1" applyFont="1" applyFill="1" applyBorder="1" applyAlignment="1">
      <alignment wrapText="1"/>
    </xf>
    <xf numFmtId="49" fontId="0" fillId="0" borderId="0" xfId="0" applyNumberFormat="1" applyFill="1" applyBorder="1"/>
    <xf numFmtId="0" fontId="12" fillId="0" borderId="1" xfId="0" applyFont="1" applyFill="1" applyBorder="1" applyAlignment="1" applyProtection="1">
      <alignment horizontal="center" vertical="center"/>
      <protection locked="0"/>
    </xf>
    <xf numFmtId="0" fontId="13" fillId="0" borderId="1" xfId="0" applyFont="1" applyFill="1" applyBorder="1" applyAlignment="1" applyProtection="1">
      <alignment horizontal="right" vertical="center"/>
      <protection locked="0"/>
    </xf>
    <xf numFmtId="49" fontId="0" fillId="0" borderId="11" xfId="0" applyNumberFormat="1" applyFont="1" applyBorder="1" applyAlignment="1">
      <alignment horizontal="center"/>
    </xf>
    <xf numFmtId="2" fontId="0" fillId="0" borderId="11" xfId="0" applyNumberFormat="1" applyFont="1" applyBorder="1" applyAlignment="1">
      <alignment horizontal="center"/>
    </xf>
    <xf numFmtId="2" fontId="0" fillId="0" borderId="0" xfId="0" applyNumberFormat="1" applyFont="1" applyAlignment="1">
      <alignment horizontal="center"/>
    </xf>
    <xf numFmtId="2" fontId="0" fillId="0" borderId="17" xfId="0" applyNumberFormat="1" applyFont="1" applyBorder="1" applyAlignment="1">
      <alignment horizontal="center"/>
    </xf>
    <xf numFmtId="49" fontId="0" fillId="0" borderId="10" xfId="0" applyNumberFormat="1" applyFont="1" applyBorder="1" applyAlignment="1">
      <alignment horizontal="center"/>
    </xf>
    <xf numFmtId="2" fontId="0" fillId="0" borderId="10" xfId="0" applyNumberFormat="1" applyFont="1" applyBorder="1" applyAlignment="1">
      <alignment horizontal="center"/>
    </xf>
    <xf numFmtId="2" fontId="0" fillId="0" borderId="1" xfId="0" applyNumberFormat="1" applyFont="1" applyBorder="1" applyAlignment="1">
      <alignment horizontal="center"/>
    </xf>
    <xf numFmtId="2" fontId="0" fillId="8" borderId="21" xfId="0" applyNumberFormat="1" applyFont="1" applyFill="1" applyBorder="1" applyAlignment="1">
      <alignment horizontal="center"/>
    </xf>
    <xf numFmtId="49" fontId="0" fillId="8" borderId="21" xfId="0" applyNumberFormat="1" applyFont="1" applyFill="1" applyBorder="1" applyAlignment="1">
      <alignment horizontal="center"/>
    </xf>
    <xf numFmtId="49" fontId="0" fillId="0" borderId="20" xfId="0" applyNumberFormat="1" applyFont="1" applyBorder="1" applyAlignment="1">
      <alignment horizontal="center" vertical="center"/>
    </xf>
    <xf numFmtId="2" fontId="0" fillId="0" borderId="20" xfId="0" applyNumberFormat="1" applyFont="1" applyBorder="1" applyAlignment="1">
      <alignment horizontal="center" vertical="center"/>
    </xf>
    <xf numFmtId="2" fontId="0" fillId="0" borderId="20" xfId="0" applyNumberFormat="1" applyFont="1" applyBorder="1" applyAlignment="1">
      <alignment horizontal="center"/>
    </xf>
    <xf numFmtId="2" fontId="0" fillId="0" borderId="12" xfId="0" applyNumberFormat="1" applyFont="1" applyBorder="1" applyAlignment="1">
      <alignment horizontal="center"/>
    </xf>
    <xf numFmtId="2" fontId="0" fillId="8" borderId="12" xfId="0" applyNumberFormat="1" applyFont="1" applyFill="1" applyBorder="1" applyAlignment="1">
      <alignment horizontal="center"/>
    </xf>
    <xf numFmtId="49" fontId="0" fillId="0" borderId="0" xfId="0" applyNumberFormat="1" applyFont="1" applyAlignment="1">
      <alignment horizontal="center"/>
    </xf>
    <xf numFmtId="2" fontId="0" fillId="0" borderId="26" xfId="0" applyNumberFormat="1" applyFont="1" applyBorder="1" applyAlignment="1">
      <alignment horizontal="center"/>
    </xf>
    <xf numFmtId="49" fontId="3" fillId="7" borderId="24" xfId="0" applyNumberFormat="1" applyFont="1" applyFill="1" applyBorder="1" applyAlignment="1">
      <alignment horizontal="center"/>
    </xf>
    <xf numFmtId="2" fontId="0" fillId="0" borderId="0" xfId="0" applyNumberFormat="1" applyFont="1" applyBorder="1" applyAlignment="1">
      <alignment horizontal="center"/>
    </xf>
    <xf numFmtId="2" fontId="0" fillId="0" borderId="25" xfId="0" applyNumberFormat="1" applyFont="1" applyBorder="1" applyAlignment="1">
      <alignment horizontal="center"/>
    </xf>
    <xf numFmtId="49" fontId="0" fillId="0" borderId="12" xfId="0" applyNumberFormat="1" applyFont="1" applyBorder="1" applyAlignment="1">
      <alignment horizontal="center"/>
    </xf>
    <xf numFmtId="2" fontId="0" fillId="0" borderId="27" xfId="0" applyNumberFormat="1" applyFont="1" applyBorder="1" applyAlignment="1">
      <alignment horizontal="center"/>
    </xf>
    <xf numFmtId="49" fontId="3" fillId="7" borderId="12" xfId="0" applyNumberFormat="1" applyFont="1" applyFill="1" applyBorder="1" applyAlignment="1">
      <alignment horizontal="center"/>
    </xf>
    <xf numFmtId="2" fontId="0" fillId="0" borderId="13" xfId="0" applyNumberFormat="1" applyFont="1" applyBorder="1" applyAlignment="1">
      <alignment horizontal="center" vertical="center"/>
    </xf>
    <xf numFmtId="49" fontId="0" fillId="0" borderId="1" xfId="0" applyNumberFormat="1" applyFont="1" applyBorder="1" applyAlignment="1">
      <alignment horizontal="center"/>
    </xf>
    <xf numFmtId="2" fontId="0" fillId="0" borderId="1" xfId="0" applyNumberFormat="1" applyFont="1" applyBorder="1" applyAlignment="1">
      <alignment horizontal="center" vertical="center"/>
    </xf>
    <xf numFmtId="49" fontId="3" fillId="7" borderId="11" xfId="0" applyNumberFormat="1" applyFont="1" applyFill="1" applyBorder="1" applyAlignment="1">
      <alignment horizontal="center"/>
    </xf>
    <xf numFmtId="0" fontId="18" fillId="2" borderId="0" xfId="2" applyFill="1"/>
    <xf numFmtId="0" fontId="7" fillId="0" borderId="24" xfId="0" quotePrefix="1" applyNumberFormat="1" applyFont="1" applyFill="1" applyBorder="1" applyAlignment="1"/>
    <xf numFmtId="0" fontId="7" fillId="0" borderId="0" xfId="0" applyFont="1" applyAlignment="1">
      <alignment horizontal="left"/>
    </xf>
    <xf numFmtId="49" fontId="7" fillId="0" borderId="0" xfId="0" applyNumberFormat="1" applyFont="1" applyFill="1" applyAlignment="1">
      <alignment horizontal="left"/>
    </xf>
    <xf numFmtId="0" fontId="18" fillId="2" borderId="0" xfId="2" applyFill="1"/>
    <xf numFmtId="0" fontId="18" fillId="2" borderId="0" xfId="2" applyFill="1"/>
    <xf numFmtId="0" fontId="18" fillId="2" borderId="0" xfId="2" applyFill="1"/>
    <xf numFmtId="0" fontId="0" fillId="3" borderId="0" xfId="0" applyFill="1"/>
    <xf numFmtId="0" fontId="3" fillId="5" borderId="18" xfId="0" applyFont="1" applyFill="1" applyBorder="1"/>
    <xf numFmtId="1" fontId="10" fillId="0" borderId="17" xfId="0" applyNumberFormat="1" applyFont="1" applyFill="1" applyBorder="1" applyAlignment="1" applyProtection="1">
      <alignment horizontal="left" vertical="top"/>
      <protection locked="0"/>
    </xf>
    <xf numFmtId="1" fontId="12" fillId="0" borderId="1" xfId="0" applyNumberFormat="1" applyFont="1" applyFill="1" applyBorder="1" applyAlignment="1" applyProtection="1">
      <alignment horizontal="left" vertical="top"/>
      <protection locked="0"/>
    </xf>
    <xf numFmtId="0" fontId="9" fillId="4" borderId="17" xfId="0" applyFont="1" applyFill="1" applyBorder="1" applyAlignment="1" applyProtection="1">
      <alignment horizontal="center" vertical="center" wrapText="1"/>
      <protection locked="0"/>
    </xf>
    <xf numFmtId="0" fontId="9" fillId="4" borderId="10" xfId="0" applyFont="1" applyFill="1" applyBorder="1" applyAlignment="1" applyProtection="1">
      <alignment horizontal="center" vertical="center" wrapText="1"/>
      <protection locked="0"/>
    </xf>
    <xf numFmtId="0" fontId="0" fillId="4" borderId="20" xfId="0" applyFont="1" applyFill="1" applyBorder="1" applyAlignment="1" applyProtection="1">
      <alignment horizontal="center" vertical="center" wrapText="1"/>
      <protection locked="0"/>
    </xf>
    <xf numFmtId="0" fontId="9" fillId="4" borderId="13" xfId="0" applyFont="1" applyFill="1" applyBorder="1" applyAlignment="1" applyProtection="1">
      <alignment horizontal="center" vertical="center" wrapText="1"/>
      <protection locked="0"/>
    </xf>
    <xf numFmtId="0" fontId="9" fillId="4" borderId="1" xfId="0" applyFont="1" applyFill="1" applyBorder="1" applyAlignment="1" applyProtection="1">
      <alignment horizontal="center" vertical="center" wrapText="1"/>
      <protection locked="0"/>
    </xf>
    <xf numFmtId="0" fontId="9" fillId="4" borderId="19" xfId="0" applyFont="1" applyFill="1" applyBorder="1" applyAlignment="1" applyProtection="1">
      <alignment horizontal="center" vertical="center" wrapText="1"/>
      <protection locked="0"/>
    </xf>
    <xf numFmtId="0" fontId="9" fillId="4" borderId="20" xfId="0" applyFont="1" applyFill="1" applyBorder="1" applyAlignment="1" applyProtection="1">
      <alignment horizontal="center" vertical="center" wrapText="1"/>
      <protection locked="0"/>
    </xf>
    <xf numFmtId="0" fontId="0" fillId="4" borderId="13" xfId="0" applyFill="1" applyBorder="1" applyProtection="1">
      <protection locked="0"/>
    </xf>
    <xf numFmtId="0" fontId="0" fillId="4" borderId="1" xfId="0" applyFill="1" applyBorder="1" applyProtection="1">
      <protection locked="0"/>
    </xf>
    <xf numFmtId="0" fontId="0" fillId="4" borderId="1" xfId="0" applyNumberFormat="1" applyFill="1" applyBorder="1" applyProtection="1">
      <protection locked="0"/>
    </xf>
    <xf numFmtId="0" fontId="9" fillId="4" borderId="13" xfId="0" applyFont="1" applyFill="1" applyBorder="1" applyProtection="1">
      <protection locked="0"/>
    </xf>
    <xf numFmtId="0" fontId="9" fillId="4" borderId="1" xfId="0" applyFont="1" applyFill="1" applyBorder="1" applyProtection="1">
      <protection locked="0"/>
    </xf>
    <xf numFmtId="0" fontId="9" fillId="4" borderId="1" xfId="0" applyNumberFormat="1" applyFont="1" applyFill="1" applyBorder="1" applyProtection="1">
      <protection locked="0"/>
    </xf>
    <xf numFmtId="0" fontId="9" fillId="4" borderId="17" xfId="0" applyFont="1" applyFill="1" applyBorder="1" applyAlignment="1" applyProtection="1">
      <alignment wrapText="1"/>
      <protection locked="0"/>
    </xf>
    <xf numFmtId="0" fontId="9" fillId="4" borderId="10" xfId="0" applyFont="1" applyFill="1" applyBorder="1" applyAlignment="1" applyProtection="1">
      <alignment wrapText="1"/>
      <protection locked="0"/>
    </xf>
    <xf numFmtId="0" fontId="10" fillId="0" borderId="10" xfId="0" applyNumberFormat="1" applyFont="1" applyFill="1" applyBorder="1" applyAlignment="1" applyProtection="1">
      <alignment horizontal="left" vertical="top" wrapText="1"/>
      <protection locked="0"/>
    </xf>
    <xf numFmtId="14" fontId="10" fillId="0" borderId="10" xfId="0" applyNumberFormat="1" applyFont="1" applyFill="1" applyBorder="1" applyAlignment="1" applyProtection="1">
      <alignment horizontal="left" vertical="top" wrapText="1"/>
      <protection locked="0"/>
    </xf>
    <xf numFmtId="14" fontId="10" fillId="0" borderId="18" xfId="0" applyNumberFormat="1" applyFont="1" applyFill="1" applyBorder="1" applyAlignment="1" applyProtection="1">
      <alignment horizontal="left" vertical="top" wrapText="1"/>
      <protection locked="0"/>
    </xf>
    <xf numFmtId="0" fontId="10" fillId="0" borderId="1" xfId="0" applyFont="1" applyFill="1" applyBorder="1" applyAlignment="1" applyProtection="1">
      <alignment horizontal="left" vertical="top"/>
      <protection locked="0"/>
    </xf>
    <xf numFmtId="0" fontId="13" fillId="0" borderId="1" xfId="0" applyNumberFormat="1" applyFont="1" applyFill="1" applyBorder="1" applyAlignment="1" applyProtection="1">
      <alignment horizontal="left" vertical="top"/>
      <protection locked="0"/>
    </xf>
    <xf numFmtId="14" fontId="13" fillId="0" borderId="1" xfId="0" applyNumberFormat="1" applyFont="1" applyFill="1" applyBorder="1" applyAlignment="1" applyProtection="1">
      <alignment horizontal="left" vertical="top"/>
      <protection locked="0"/>
    </xf>
    <xf numFmtId="0" fontId="22"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left" vertical="top"/>
      <protection locked="0"/>
    </xf>
    <xf numFmtId="14" fontId="23" fillId="0" borderId="1" xfId="0" applyNumberFormat="1" applyFont="1" applyFill="1" applyBorder="1" applyAlignment="1" applyProtection="1">
      <alignment horizontal="left" vertical="top"/>
      <protection locked="0"/>
    </xf>
    <xf numFmtId="14" fontId="12" fillId="0" borderId="1" xfId="0" applyNumberFormat="1" applyFont="1" applyFill="1" applyBorder="1" applyAlignment="1" applyProtection="1">
      <alignment horizontal="left" vertical="top"/>
      <protection locked="0"/>
    </xf>
    <xf numFmtId="2" fontId="7" fillId="0" borderId="0" xfId="0" applyNumberFormat="1" applyFont="1" applyFill="1" applyBorder="1" applyAlignment="1">
      <alignment horizontal="center"/>
    </xf>
    <xf numFmtId="0" fontId="7" fillId="10" borderId="0" xfId="0" applyFont="1" applyFill="1" applyBorder="1" applyAlignment="1">
      <alignment horizontal="center" wrapText="1"/>
    </xf>
    <xf numFmtId="1" fontId="12" fillId="0" borderId="26" xfId="0" applyNumberFormat="1" applyFont="1" applyFill="1" applyBorder="1" applyAlignment="1" applyProtection="1">
      <alignment horizontal="left"/>
      <protection locked="0"/>
    </xf>
    <xf numFmtId="0" fontId="7" fillId="0" borderId="0" xfId="0" applyFont="1" applyFill="1" applyBorder="1" applyAlignment="1" applyProtection="1">
      <alignment vertical="center"/>
      <protection locked="0"/>
    </xf>
    <xf numFmtId="0" fontId="12" fillId="14" borderId="0" xfId="0" applyFont="1" applyFill="1" applyBorder="1" applyAlignment="1" applyProtection="1">
      <protection locked="0"/>
    </xf>
    <xf numFmtId="0" fontId="0" fillId="0" borderId="0" xfId="0" applyFont="1"/>
    <xf numFmtId="0" fontId="40" fillId="0" borderId="0" xfId="0" applyNumberFormat="1" applyFont="1" applyAlignment="1"/>
    <xf numFmtId="7" fontId="3" fillId="3" borderId="0" xfId="0" applyNumberFormat="1" applyFont="1" applyFill="1"/>
    <xf numFmtId="0" fontId="4" fillId="3" borderId="1" xfId="1" applyFill="1" applyBorder="1"/>
    <xf numFmtId="0" fontId="1" fillId="7" borderId="24" xfId="0" applyFont="1" applyFill="1" applyBorder="1" applyAlignment="1"/>
    <xf numFmtId="0" fontId="1" fillId="7" borderId="40" xfId="0" applyFont="1" applyFill="1" applyBorder="1" applyAlignment="1"/>
    <xf numFmtId="49" fontId="1" fillId="7" borderId="40" xfId="0" applyNumberFormat="1" applyFont="1" applyFill="1" applyBorder="1" applyAlignment="1"/>
    <xf numFmtId="0" fontId="1" fillId="7" borderId="37" xfId="0" applyFont="1" applyFill="1" applyBorder="1" applyAlignment="1"/>
    <xf numFmtId="0" fontId="3" fillId="14" borderId="0" xfId="0" applyFont="1" applyFill="1" applyBorder="1" applyAlignment="1">
      <alignment horizontal="center" wrapText="1"/>
    </xf>
    <xf numFmtId="0" fontId="41" fillId="24" borderId="0" xfId="0" applyFont="1" applyFill="1" applyAlignment="1">
      <alignment vertical="center" wrapText="1"/>
    </xf>
    <xf numFmtId="0" fontId="41" fillId="25" borderId="0" xfId="0" applyFont="1" applyFill="1" applyAlignment="1">
      <alignment vertical="center" wrapText="1"/>
    </xf>
    <xf numFmtId="0" fontId="41" fillId="25" borderId="41" xfId="0" applyFont="1" applyFill="1" applyBorder="1" applyAlignment="1">
      <alignment vertical="center" wrapText="1"/>
    </xf>
    <xf numFmtId="0" fontId="10" fillId="3" borderId="0" xfId="0" applyFont="1" applyFill="1"/>
    <xf numFmtId="0" fontId="7" fillId="10" borderId="26" xfId="0" applyFont="1" applyFill="1" applyBorder="1" applyAlignment="1">
      <alignment horizontal="center" wrapText="1"/>
    </xf>
    <xf numFmtId="0" fontId="0" fillId="0" borderId="0" xfId="0" applyAlignment="1">
      <alignment horizontal="center"/>
    </xf>
    <xf numFmtId="0" fontId="0" fillId="14" borderId="26" xfId="0" applyFill="1" applyBorder="1" applyAlignment="1">
      <alignment horizontal="center"/>
    </xf>
    <xf numFmtId="0" fontId="0" fillId="14" borderId="25" xfId="0" applyFill="1" applyBorder="1" applyAlignment="1">
      <alignment horizontal="center"/>
    </xf>
    <xf numFmtId="0" fontId="0" fillId="0" borderId="0" xfId="0" applyFill="1" applyAlignment="1">
      <alignment horizontal="center"/>
    </xf>
    <xf numFmtId="0" fontId="0" fillId="14" borderId="27" xfId="0" applyFill="1" applyBorder="1" applyAlignment="1">
      <alignment horizontal="center"/>
    </xf>
    <xf numFmtId="0" fontId="18" fillId="2" borderId="0" xfId="2" applyFill="1"/>
    <xf numFmtId="0" fontId="20" fillId="0" borderId="0" xfId="0" applyNumberFormat="1" applyFont="1" applyBorder="1" applyAlignment="1"/>
    <xf numFmtId="0" fontId="20" fillId="0" borderId="38" xfId="0" quotePrefix="1" applyNumberFormat="1" applyFont="1" applyBorder="1" applyAlignment="1"/>
    <xf numFmtId="0" fontId="42" fillId="2" borderId="0" xfId="0" applyFont="1" applyFill="1" applyBorder="1" applyAlignment="1">
      <alignment horizontal="center"/>
    </xf>
    <xf numFmtId="49" fontId="42" fillId="14" borderId="0" xfId="0" applyNumberFormat="1" applyFont="1" applyFill="1" applyBorder="1" applyAlignment="1">
      <alignment horizontal="center"/>
    </xf>
    <xf numFmtId="0" fontId="42" fillId="14" borderId="0" xfId="0" applyFont="1" applyFill="1" applyBorder="1" applyAlignment="1">
      <alignment horizontal="center"/>
    </xf>
    <xf numFmtId="49" fontId="42" fillId="0" borderId="26" xfId="0" applyNumberFormat="1" applyFont="1" applyBorder="1" applyAlignment="1">
      <alignment horizontal="center"/>
    </xf>
    <xf numFmtId="0" fontId="42" fillId="9" borderId="0" xfId="0" applyFont="1" applyFill="1" applyBorder="1" applyAlignment="1">
      <alignment horizontal="left"/>
    </xf>
    <xf numFmtId="0" fontId="42" fillId="14" borderId="0" xfId="0" applyFont="1" applyFill="1" applyBorder="1" applyAlignment="1"/>
    <xf numFmtId="49" fontId="42" fillId="10" borderId="26" xfId="0" applyNumberFormat="1" applyFont="1" applyFill="1" applyBorder="1" applyAlignment="1">
      <alignment horizontal="center"/>
    </xf>
    <xf numFmtId="0" fontId="44" fillId="11" borderId="0" xfId="0" applyFont="1" applyFill="1" applyBorder="1" applyAlignment="1">
      <alignment horizontal="center"/>
    </xf>
    <xf numFmtId="49" fontId="43" fillId="0" borderId="0" xfId="0" applyNumberFormat="1" applyFont="1" applyFill="1" applyBorder="1" applyAlignment="1">
      <alignment horizontal="center"/>
    </xf>
    <xf numFmtId="0" fontId="44" fillId="18" borderId="0" xfId="0" applyFont="1" applyFill="1" applyBorder="1" applyAlignment="1">
      <alignment horizontal="center"/>
    </xf>
    <xf numFmtId="2" fontId="0" fillId="0" borderId="1" xfId="0" applyNumberFormat="1" applyFont="1" applyBorder="1" applyAlignment="1">
      <alignment horizontal="center"/>
    </xf>
    <xf numFmtId="2" fontId="0" fillId="0" borderId="20" xfId="0" applyNumberFormat="1" applyFont="1" applyBorder="1" applyAlignment="1">
      <alignment horizontal="center"/>
    </xf>
    <xf numFmtId="0" fontId="7" fillId="14" borderId="0" xfId="0" applyFont="1" applyFill="1" applyAlignment="1">
      <alignment horizontal="center"/>
    </xf>
    <xf numFmtId="0" fontId="8" fillId="0" borderId="0" xfId="0" applyFont="1" applyAlignment="1">
      <alignment horizontal="center"/>
    </xf>
    <xf numFmtId="0" fontId="8" fillId="14" borderId="0" xfId="0" applyFont="1" applyFill="1" applyAlignment="1">
      <alignment horizontal="center"/>
    </xf>
    <xf numFmtId="0" fontId="27" fillId="14" borderId="0" xfId="0" applyFont="1" applyFill="1" applyAlignment="1">
      <alignment horizontal="center"/>
    </xf>
    <xf numFmtId="0" fontId="0" fillId="0" borderId="0" xfId="0" quotePrefix="1" applyAlignment="1">
      <alignment wrapText="1"/>
    </xf>
    <xf numFmtId="0" fontId="0" fillId="22" borderId="5" xfId="0" applyFill="1" applyBorder="1" applyAlignment="1">
      <alignment horizontal="center" vertical="center" wrapText="1"/>
    </xf>
    <xf numFmtId="0" fontId="0" fillId="4" borderId="1" xfId="0" applyFont="1" applyFill="1" applyBorder="1" applyAlignment="1" applyProtection="1">
      <alignment horizontal="center" vertical="center" wrapText="1"/>
      <protection locked="0"/>
    </xf>
    <xf numFmtId="0" fontId="0" fillId="0" borderId="1" xfId="0" applyFont="1" applyFill="1" applyBorder="1" applyAlignment="1" applyProtection="1">
      <alignment horizontal="center" vertical="center" wrapText="1"/>
      <protection locked="0"/>
    </xf>
    <xf numFmtId="0" fontId="0" fillId="0" borderId="1" xfId="0" applyFont="1" applyFill="1" applyBorder="1" applyAlignment="1" applyProtection="1">
      <alignment wrapText="1"/>
      <protection locked="0"/>
    </xf>
    <xf numFmtId="1" fontId="0" fillId="0" borderId="1" xfId="0" applyNumberFormat="1" applyFont="1" applyFill="1" applyBorder="1" applyAlignment="1" applyProtection="1">
      <alignment horizontal="center" vertical="center" wrapText="1"/>
      <protection locked="0"/>
    </xf>
    <xf numFmtId="0" fontId="0" fillId="0" borderId="1" xfId="0" applyFont="1" applyBorder="1" applyAlignment="1" applyProtection="1">
      <alignment horizontal="center" vertical="center" wrapText="1"/>
      <protection locked="0"/>
    </xf>
    <xf numFmtId="0" fontId="9" fillId="4" borderId="1" xfId="0" applyNumberFormat="1" applyFont="1" applyFill="1" applyBorder="1" applyAlignment="1" applyProtection="1">
      <alignment horizontal="center" vertical="center" wrapText="1"/>
      <protection locked="0"/>
    </xf>
    <xf numFmtId="0" fontId="10" fillId="0" borderId="1" xfId="0" applyFont="1" applyFill="1" applyBorder="1" applyAlignment="1" applyProtection="1">
      <alignment horizontal="right" vertical="center" wrapText="1"/>
      <protection locked="0"/>
    </xf>
    <xf numFmtId="0" fontId="9" fillId="4" borderId="13" xfId="0" applyFont="1" applyFill="1" applyBorder="1" applyAlignment="1" applyProtection="1">
      <alignment wrapText="1"/>
      <protection locked="0"/>
    </xf>
    <xf numFmtId="0" fontId="9" fillId="4" borderId="1" xfId="0" applyFont="1" applyFill="1" applyBorder="1" applyAlignment="1" applyProtection="1">
      <alignment wrapText="1"/>
      <protection locked="0"/>
    </xf>
    <xf numFmtId="0" fontId="9" fillId="4" borderId="1" xfId="0" applyNumberFormat="1" applyFont="1" applyFill="1" applyBorder="1" applyAlignment="1" applyProtection="1">
      <alignment wrapText="1"/>
      <protection locked="0"/>
    </xf>
    <xf numFmtId="0" fontId="10" fillId="0" borderId="11" xfId="0" applyFont="1" applyFill="1" applyBorder="1" applyAlignment="1" applyProtection="1">
      <alignment horizontal="center" vertical="center" wrapText="1"/>
      <protection locked="0"/>
    </xf>
    <xf numFmtId="0" fontId="0" fillId="3" borderId="0" xfId="0" applyFill="1" applyProtection="1">
      <protection locked="0"/>
    </xf>
    <xf numFmtId="0" fontId="0" fillId="3" borderId="0" xfId="0" applyFill="1"/>
    <xf numFmtId="0" fontId="0" fillId="22" borderId="2" xfId="0" applyFill="1" applyBorder="1" applyAlignment="1">
      <alignment horizontal="center" vertical="center" wrapText="1"/>
    </xf>
    <xf numFmtId="0" fontId="0" fillId="22" borderId="5" xfId="0" applyFill="1" applyBorder="1" applyAlignment="1">
      <alignment horizontal="center" vertical="center" wrapText="1"/>
    </xf>
    <xf numFmtId="0" fontId="26" fillId="22" borderId="5" xfId="0" applyFont="1" applyFill="1" applyBorder="1" applyAlignment="1">
      <alignment horizontal="left" vertical="top" wrapText="1"/>
    </xf>
    <xf numFmtId="0" fontId="26" fillId="22" borderId="7" xfId="0" applyFont="1" applyFill="1" applyBorder="1" applyAlignment="1">
      <alignment horizontal="left" vertical="top" wrapText="1"/>
    </xf>
    <xf numFmtId="0" fontId="1" fillId="5" borderId="2" xfId="0" applyFont="1" applyFill="1" applyBorder="1" applyAlignment="1">
      <alignment horizontal="left" vertical="center"/>
    </xf>
    <xf numFmtId="0" fontId="1" fillId="5" borderId="3" xfId="0" applyFont="1" applyFill="1" applyBorder="1" applyAlignment="1">
      <alignment horizontal="left" vertical="center"/>
    </xf>
    <xf numFmtId="0" fontId="1" fillId="5" borderId="5" xfId="0" applyFont="1" applyFill="1" applyBorder="1" applyAlignment="1">
      <alignment horizontal="left" vertical="center"/>
    </xf>
    <xf numFmtId="0" fontId="1" fillId="5" borderId="0" xfId="0" applyFont="1" applyFill="1" applyBorder="1" applyAlignment="1">
      <alignment horizontal="left" vertical="center"/>
    </xf>
    <xf numFmtId="0" fontId="0" fillId="4" borderId="2" xfId="0" applyFill="1" applyBorder="1" applyAlignment="1">
      <alignment horizontal="left" vertical="center"/>
    </xf>
    <xf numFmtId="0" fontId="0" fillId="4" borderId="3" xfId="0" applyFill="1" applyBorder="1" applyAlignment="1">
      <alignment horizontal="left" vertical="center"/>
    </xf>
    <xf numFmtId="0" fontId="0" fillId="4" borderId="4" xfId="0" applyFill="1" applyBorder="1" applyAlignment="1">
      <alignment horizontal="left" vertical="center"/>
    </xf>
    <xf numFmtId="0" fontId="0" fillId="4" borderId="5" xfId="0" applyFill="1" applyBorder="1" applyAlignment="1">
      <alignment horizontal="left" vertical="center"/>
    </xf>
    <xf numFmtId="0" fontId="0" fillId="4" borderId="0" xfId="0" applyFill="1" applyBorder="1" applyAlignment="1">
      <alignment horizontal="left" vertical="center"/>
    </xf>
    <xf numFmtId="0" fontId="0" fillId="4" borderId="6" xfId="0" applyFill="1" applyBorder="1" applyAlignment="1">
      <alignment horizontal="left" vertical="center"/>
    </xf>
    <xf numFmtId="14" fontId="0" fillId="4" borderId="5" xfId="0" applyNumberFormat="1" applyFill="1" applyBorder="1" applyAlignment="1">
      <alignment horizontal="left" vertical="center"/>
    </xf>
    <xf numFmtId="0" fontId="1" fillId="5" borderId="7" xfId="0" applyFont="1" applyFill="1" applyBorder="1" applyAlignment="1">
      <alignment horizontal="left" vertical="center"/>
    </xf>
    <xf numFmtId="0" fontId="1" fillId="5" borderId="8" xfId="0" applyFont="1" applyFill="1" applyBorder="1" applyAlignment="1">
      <alignment horizontal="left" vertical="center"/>
    </xf>
    <xf numFmtId="0" fontId="0" fillId="4" borderId="8" xfId="0" applyFill="1" applyBorder="1" applyAlignment="1">
      <alignment horizontal="left" vertical="center"/>
    </xf>
    <xf numFmtId="0" fontId="0" fillId="4" borderId="9" xfId="0" applyFill="1" applyBorder="1" applyAlignment="1">
      <alignment horizontal="left" vertical="center"/>
    </xf>
    <xf numFmtId="0" fontId="0" fillId="2" borderId="0" xfId="0" applyFill="1" applyAlignment="1">
      <alignment horizontal="center"/>
    </xf>
    <xf numFmtId="0" fontId="1" fillId="23" borderId="0" xfId="0" applyFont="1" applyFill="1" applyAlignment="1">
      <alignment wrapText="1"/>
    </xf>
    <xf numFmtId="0" fontId="9" fillId="0" borderId="21" xfId="0" applyFont="1" applyBorder="1" applyAlignment="1">
      <alignment horizontal="center" vertical="center" wrapText="1"/>
    </xf>
    <xf numFmtId="2" fontId="0" fillId="0" borderId="1" xfId="0" applyNumberFormat="1" applyFont="1" applyBorder="1" applyAlignment="1">
      <alignment horizontal="center"/>
    </xf>
    <xf numFmtId="2" fontId="0" fillId="0" borderId="20" xfId="0" applyNumberFormat="1" applyFont="1" applyBorder="1" applyAlignment="1">
      <alignment horizontal="center"/>
    </xf>
    <xf numFmtId="0" fontId="18" fillId="2" borderId="0" xfId="2" applyFill="1"/>
    <xf numFmtId="0" fontId="0" fillId="2" borderId="0" xfId="0" applyFill="1"/>
    <xf numFmtId="0" fontId="9" fillId="2" borderId="0" xfId="0" applyFont="1" applyFill="1"/>
    <xf numFmtId="0" fontId="0" fillId="2" borderId="1" xfId="0" applyFill="1" applyBorder="1" applyAlignment="1">
      <alignment horizontal="center" vertical="center"/>
    </xf>
    <xf numFmtId="0" fontId="9" fillId="2" borderId="0" xfId="0" applyFont="1" applyFill="1" applyAlignment="1">
      <alignment horizontal="center"/>
    </xf>
  </cellXfs>
  <cellStyles count="5">
    <cellStyle name="Comma" xfId="4" builtinId="3"/>
    <cellStyle name="Hyperlink" xfId="1" builtinId="8"/>
    <cellStyle name="Normal" xfId="0" builtinId="0"/>
    <cellStyle name="Percent" xfId="3" builtinId="5"/>
    <cellStyle name="Title" xfId="2" builtinId="15"/>
  </cellStyles>
  <dxfs count="1382">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left" vertical="top" textRotation="0" wrapText="1" indent="0" justifyLastLine="0" shrinkToFit="0" readingOrder="0"/>
    </dxf>
    <dxf>
      <fill>
        <patternFill patternType="solid">
          <fgColor indexed="64"/>
          <bgColor theme="2" tint="-9.9978637043366805E-2"/>
        </patternFill>
      </fill>
      <border diagonalUp="0" diagonalDown="0">
        <left/>
        <right/>
        <top style="thin">
          <color indexed="64"/>
        </top>
        <bottom style="thin">
          <color indexed="64"/>
        </bottom>
        <vertical/>
        <horizontal/>
      </border>
    </dxf>
    <dxf>
      <fill>
        <patternFill patternType="solid">
          <fgColor indexed="64"/>
          <bgColor theme="2" tint="-9.9978637043366805E-2"/>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2" tint="-9.9978637043366805E-2"/>
        </patternFill>
      </fill>
    </dxf>
    <dxf>
      <border outline="0">
        <bottom style="thin">
          <color indexed="64"/>
        </bottom>
      </border>
    </dxf>
    <dxf>
      <font>
        <strike val="0"/>
        <outline val="0"/>
        <shadow val="0"/>
        <u val="none"/>
        <vertAlign val="baseline"/>
        <sz val="11"/>
        <color auto="1"/>
        <name val="Calibri"/>
        <scheme val="minor"/>
      </font>
      <fill>
        <patternFill patternType="solid">
          <fgColor indexed="64"/>
          <bgColor rgb="FFFFFF00"/>
        </patternFill>
      </fill>
    </dxf>
    <dxf>
      <font>
        <b val="0"/>
        <i val="0"/>
        <strike val="0"/>
        <condense val="0"/>
        <extend val="0"/>
        <outline val="0"/>
        <shadow val="0"/>
        <u val="none"/>
        <vertAlign val="baseline"/>
        <sz val="11"/>
        <color rgb="FF000000"/>
        <name val="Calibri"/>
        <scheme val="minor"/>
      </font>
      <numFmt numFmtId="0" formatCode="General"/>
      <fill>
        <patternFill patternType="solid">
          <fgColor theme="4" tint="0.79998168889431442"/>
          <bgColor theme="4" tint="0.79998168889431442"/>
        </patternFill>
      </fill>
      <alignment horizontal="general"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strike val="0"/>
        <outline val="0"/>
        <shadow val="0"/>
        <u val="none"/>
        <vertAlign val="baseline"/>
        <sz val="11"/>
        <color auto="1"/>
        <name val="Calibri"/>
        <scheme val="minor"/>
      </font>
      <fill>
        <patternFill patternType="solid">
          <fgColor indexed="64"/>
          <bgColor rgb="FFFFFF00"/>
        </patternFill>
      </fill>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numFmt numFmtId="30" formatCode="@"/>
    </dxf>
    <dxf>
      <numFmt numFmtId="30" formatCode="@"/>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alignment horizontal="left" vertical="center" textRotation="0" wrapText="0" indent="0" justifyLastLine="0" shrinkToFit="0" readingOrder="0"/>
    </dxf>
    <dxf>
      <font>
        <strike val="0"/>
        <outline val="0"/>
        <shadow val="0"/>
        <u val="none"/>
        <vertAlign val="baseline"/>
        <sz val="11"/>
        <color auto="1"/>
        <name val="Calibri"/>
        <scheme val="minor"/>
      </font>
      <fill>
        <patternFill patternType="solid">
          <fgColor indexed="64"/>
          <bgColor rgb="FFFFFF0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ont>
        <b val="0"/>
        <strike val="0"/>
        <outline val="0"/>
        <shadow val="0"/>
        <u val="none"/>
        <vertAlign val="baseline"/>
        <color auto="1"/>
      </font>
      <fill>
        <patternFill patternType="none">
          <bgColor auto="1"/>
        </patternFill>
      </fill>
      <alignment horizontal="left" textRotation="0" indent="0" justifyLastLine="0" shrinkToFit="0" readingOrder="0"/>
    </dxf>
    <dxf>
      <font>
        <strike val="0"/>
        <outline val="0"/>
        <shadow val="0"/>
        <u val="none"/>
        <vertAlign val="baseline"/>
        <sz val="11"/>
        <color auto="1"/>
        <name val="Calibri"/>
        <scheme val="minor"/>
      </font>
      <fill>
        <patternFill patternType="solid">
          <fgColor indexed="64"/>
          <bgColor rgb="FFFFFF00"/>
        </patternFill>
      </fill>
    </dxf>
    <dxf>
      <font>
        <strike val="0"/>
        <outline val="0"/>
        <shadow val="0"/>
        <u val="none"/>
        <vertAlign val="baseline"/>
        <sz val="11"/>
        <color auto="1"/>
        <name val="Calibri"/>
        <scheme val="minor"/>
      </font>
      <fill>
        <patternFill patternType="solid">
          <fgColor indexed="64"/>
          <bgColor rgb="FFFFFF00"/>
        </patternFill>
      </fill>
    </dxf>
    <dxf>
      <font>
        <strike val="0"/>
        <outline val="0"/>
        <shadow val="0"/>
        <u val="none"/>
        <vertAlign val="baseline"/>
        <sz val="11"/>
        <color auto="1"/>
        <name val="Calibri"/>
        <scheme val="minor"/>
      </font>
      <fill>
        <patternFill patternType="solid">
          <fgColor indexed="64"/>
          <bgColor rgb="FFFFFF00"/>
        </patternFill>
      </fill>
    </dxf>
    <dxf>
      <font>
        <strike val="0"/>
        <outline val="0"/>
        <shadow val="0"/>
        <u val="none"/>
        <vertAlign val="baseline"/>
        <sz val="11"/>
        <color auto="1"/>
        <name val="Calibri"/>
        <scheme val="minor"/>
      </font>
      <fill>
        <patternFill patternType="solid">
          <fgColor indexed="64"/>
          <bgColor rgb="FFFFFF00"/>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top" textRotation="0" wrapText="1" indent="0" justifyLastLine="0" shrinkToFit="0" readingOrder="0"/>
    </dxf>
    <dxf>
      <font>
        <strike val="0"/>
        <outline val="0"/>
        <shadow val="0"/>
        <u val="none"/>
        <vertAlign val="baseline"/>
        <sz val="11"/>
        <color auto="1"/>
        <name val="Calibri"/>
        <scheme val="minor"/>
      </font>
      <fill>
        <patternFill patternType="solid">
          <fgColor indexed="64"/>
          <bgColor rgb="FFFFFF00"/>
        </patternFill>
      </fill>
    </dxf>
    <dxf>
      <fill>
        <patternFill>
          <bgColor theme="0"/>
        </patternFill>
      </fill>
    </dxf>
    <dxf>
      <fill>
        <patternFill>
          <bgColor theme="0"/>
        </patternFill>
      </fill>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dxf>
    <dxf>
      <font>
        <strike val="0"/>
        <outline val="0"/>
        <shadow val="0"/>
        <u val="none"/>
        <vertAlign val="baseline"/>
        <sz val="11"/>
        <color auto="1"/>
        <name val="Calibri"/>
        <scheme val="minor"/>
      </font>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30" formatCode="@"/>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border outline="0">
        <bottom style="thin">
          <color indexed="64"/>
        </bottom>
      </border>
    </dxf>
    <dxf>
      <font>
        <b val="0"/>
      </font>
      <numFmt numFmtId="2" formatCode="0.00"/>
      <alignment horizontal="center" textRotation="0" wrapText="0" indent="0" justifyLastLine="0" shrinkToFit="0" readingOrder="0"/>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font>
      <numFmt numFmtId="30" formatCode="@"/>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border outline="0">
        <bottom style="thin">
          <color indexed="64"/>
        </bottom>
      </border>
    </dxf>
    <dxf>
      <font>
        <b val="0"/>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30" formatCode="@"/>
      <alignment horizontal="center" vertical="bottom" textRotation="0" wrapText="0" indent="0" justifyLastLine="0" shrinkToFit="0" readingOrder="0"/>
      <border diagonalUp="0" diagonalDown="0" outline="0">
        <left style="thin">
          <color indexed="64"/>
        </left>
        <right/>
        <top style="thin">
          <color indexed="64"/>
        </top>
        <bottom/>
      </border>
    </dxf>
    <dxf>
      <border outline="0">
        <bottom style="thin">
          <color indexed="64"/>
        </bottom>
      </border>
    </dxf>
    <dxf>
      <font>
        <b val="0"/>
      </font>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font>
      <numFmt numFmtId="30" formatCode="@"/>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border outline="0">
        <right style="thin">
          <color indexed="64"/>
        </right>
      </border>
    </dxf>
    <dxf>
      <font>
        <b val="0"/>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top style="thin">
          <color indexed="64"/>
        </top>
        <bottom/>
      </border>
    </dxf>
    <dxf>
      <border outline="0">
        <right style="thin">
          <color indexed="64"/>
        </right>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top style="thin">
          <color indexed="64"/>
        </top>
        <bottom/>
      </border>
    </dxf>
    <dxf>
      <border outline="0">
        <right style="thin">
          <color indexed="64"/>
        </right>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top style="thin">
          <color indexed="64"/>
        </top>
        <bottom/>
      </border>
    </dxf>
    <dxf>
      <border outline="0">
        <right style="thin">
          <color indexed="64"/>
        </right>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alignment horizontal="center" vertical="center" textRotation="0" wrapText="0" indent="0" justifyLastLine="0" shrinkToFit="0" readingOrder="0"/>
      <border diagonalUp="0" diagonalDown="0" outline="0">
        <left/>
        <right style="thin">
          <color auto="1"/>
        </right>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border outline="0">
        <right style="thin">
          <color indexed="64"/>
        </right>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right style="thin">
          <color auto="1"/>
        </right>
        <top/>
        <bottom/>
      </border>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30" formatCode="@"/>
      <alignment horizontal="center" vertical="bottom" textRotation="0" wrapText="0" indent="0" justifyLastLine="0" shrinkToFit="0" readingOrder="0"/>
      <border diagonalUp="0" diagonalDown="0" outline="0">
        <left style="thin">
          <color indexed="64"/>
        </left>
        <right/>
        <top style="thin">
          <color indexed="64"/>
        </top>
        <bottom/>
      </border>
    </dxf>
    <dxf>
      <border outline="0">
        <bottom style="thin">
          <color indexed="64"/>
        </bottom>
      </border>
    </dxf>
    <dxf>
      <font>
        <b val="0"/>
      </font>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font>
      <numFmt numFmtId="30" formatCode="@"/>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border outline="0">
        <bottom style="thin">
          <color indexed="64"/>
        </bottom>
      </border>
    </dxf>
    <dxf>
      <font>
        <b val="0"/>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top style="thin">
          <color indexed="64"/>
        </top>
        <bottom/>
      </border>
    </dxf>
    <dxf>
      <border outline="0">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top style="thin">
          <color indexed="64"/>
        </top>
        <bottom/>
      </border>
    </dxf>
    <dxf>
      <border outline="0">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top style="thin">
          <color indexed="64"/>
        </top>
        <bottom/>
      </border>
    </dxf>
    <dxf>
      <border outline="0">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border diagonalUp="0" diagonalDown="0" outline="0">
        <left style="thin">
          <color indexed="64"/>
        </left>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font>
      <numFmt numFmtId="30" formatCode="@"/>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font>
        <b val="0"/>
      </font>
      <numFmt numFmtId="2" formatCode="0.00"/>
      <fill>
        <patternFill patternType="solid">
          <fgColor indexed="64"/>
          <bgColor theme="2"/>
        </patternFill>
      </fill>
      <alignment horizontal="center" vertical="bottom"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ttom style="thin">
          <color indexed="64"/>
        </bottom>
      </border>
    </dxf>
    <dxf>
      <font>
        <b val="0"/>
      </font>
      <numFmt numFmtId="2" formatCode="0.00"/>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numFmt numFmtId="30" formatCode="@"/>
    </dxf>
    <dxf>
      <numFmt numFmtId="30" formatCode="@"/>
    </dxf>
    <dxf>
      <numFmt numFmtId="30" formatCode="@"/>
    </dxf>
    <dxf>
      <alignment horizontal="center" vertical="bottom" textRotation="0" wrapText="0" indent="0" justifyLastLine="0" shrinkToFit="0" readingOrder="0"/>
      <border diagonalUp="0" diagonalDown="0" outline="0">
        <left style="thin">
          <color auto="1"/>
        </left>
        <right/>
        <top/>
        <bottom/>
      </border>
    </dxf>
    <dxf>
      <numFmt numFmtId="30" formatCode="@"/>
      <alignment horizontal="center" vertical="bottom" textRotation="0" wrapText="0" indent="0" justifyLastLine="0" shrinkToFit="0" readingOrder="0"/>
      <border diagonalUp="0" diagonalDown="0" outline="0">
        <left/>
        <right style="thin">
          <color auto="1"/>
        </right>
        <top/>
        <bottom/>
      </border>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right style="thin">
          <color auto="1"/>
        </right>
        <top/>
        <bottom/>
        <vertical/>
        <horizontal/>
      </border>
    </dxf>
    <dxf>
      <alignment horizontal="center" vertical="bottom" textRotation="0" wrapText="0" indent="0" justifyLastLine="0" shrinkToFit="0" readingOrder="0"/>
      <border diagonalUp="0" diagonalDown="0">
        <left style="thin">
          <color indexed="64"/>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border diagonalUp="0" diagonalDown="0" outline="0">
        <left style="thin">
          <color indexed="64"/>
        </left>
        <right/>
        <top/>
        <bottom/>
      </border>
    </dxf>
    <dxf>
      <fill>
        <patternFill patternType="solid">
          <fgColor indexed="64"/>
          <bgColor theme="4" tint="0.79998168889431442"/>
        </patternFill>
      </fill>
      <alignment horizontal="center" vertical="bottom" textRotation="0" wrapText="0" indent="0" justifyLastLine="0" shrinkToFit="0" readingOrder="0"/>
      <border outline="0">
        <right style="thin">
          <color indexed="64"/>
        </right>
      </border>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border diagonalUp="0" diagonalDown="0" outline="0">
        <left style="thin">
          <color indexed="64"/>
        </left>
        <right/>
        <top/>
        <bottom/>
      </border>
    </dxf>
    <dxf>
      <alignment horizontal="center" vertical="bottom" textRotation="0" wrapText="0" indent="0" justifyLastLine="0" shrinkToFit="0" readingOrder="0"/>
      <border diagonalUp="0" diagonalDown="0" outline="0">
        <left/>
        <right style="thin">
          <color indexed="64"/>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thin">
          <color auto="1"/>
        </left>
        <right/>
        <top/>
        <bottom/>
      </border>
    </dxf>
    <dxf>
      <numFmt numFmtId="30" formatCode="@"/>
      <alignment horizontal="center" vertical="bottom" textRotation="0" wrapText="0" indent="0" justifyLastLine="0" shrinkToFit="0" readingOrder="0"/>
      <border diagonalUp="0" diagonalDown="0" outline="0">
        <left/>
        <right style="thin">
          <color auto="1"/>
        </right>
        <top/>
        <bottom/>
      </border>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bottom/>
        <vertical/>
        <horizontal/>
      </border>
    </dxf>
    <dxf>
      <alignment horizontal="center" vertical="bottom" textRotation="0" wrapText="0" indent="0" justifyLastLine="0" shrinkToFit="0" readingOrder="0"/>
      <border diagonalUp="0" diagonalDown="0" outline="0">
        <left/>
        <right style="thin">
          <color auto="1"/>
        </right>
        <top/>
        <bottom/>
      </border>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top/>
        <bottom/>
      </border>
    </dxf>
    <dxf>
      <fill>
        <patternFill patternType="solid">
          <fgColor indexed="64"/>
          <bgColor theme="4" tint="0.79998168889431442"/>
        </patternFill>
      </fill>
      <alignment horizontal="center" vertical="bottom" textRotation="0" wrapText="0" indent="0" justifyLastLine="0" shrinkToFit="0" readingOrder="0"/>
    </dxf>
    <dxf>
      <font>
        <b/>
        <i/>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border outline="0">
        <bottom style="thin">
          <color indexed="64"/>
        </bottom>
      </border>
    </dxf>
    <dxf>
      <font>
        <outline val="0"/>
        <shadow val="0"/>
        <u val="none"/>
        <vertAlign val="baseline"/>
        <sz val="11"/>
        <color auto="1"/>
        <name val="Calibri"/>
        <scheme val="minor"/>
      </font>
      <alignment vertical="bottom" textRotation="0" wrapText="1"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border diagonalUp="0" diagonalDown="0" outline="0">
        <left/>
        <right style="thin">
          <color auto="1"/>
        </right>
        <top/>
        <bottom/>
      </border>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right style="thin">
          <color auto="1"/>
        </right>
        <top/>
        <bottom/>
        <vertical/>
        <horizontal/>
      </border>
    </dxf>
    <dxf>
      <alignment horizontal="center" vertical="bottom" textRotation="0" wrapText="0" indent="0" justifyLastLine="0" shrinkToFit="0" readingOrder="0"/>
      <border diagonalUp="0" diagonalDown="0">
        <left style="thin">
          <color indexed="64"/>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theme="4" tint="0.79998168889431442"/>
        </patternFill>
      </fill>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bottom/>
        <vertical/>
        <horizontal/>
      </border>
    </dxf>
    <dxf>
      <alignment horizontal="center" vertical="bottom" textRotation="0" wrapText="0" indent="0" justifyLastLine="0" shrinkToFit="0" readingOrder="0"/>
      <border diagonalUp="0" diagonalDown="0">
        <left/>
        <right style="thin">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bottom/>
        <vertical/>
        <horizontal/>
      </border>
    </dxf>
    <dxf>
      <alignment horizontal="center" vertical="bottom" textRotation="0" wrapText="0" indent="0" justifyLastLine="0" shrinkToFit="0" readingOrder="0"/>
      <border diagonalUp="0" diagonalDown="0">
        <left/>
        <right style="thin">
          <color auto="1"/>
        </right>
        <top/>
        <bottom/>
        <vertical/>
        <horizontal/>
      </border>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top/>
        <bottom/>
      </border>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6" tint="0.59999389629810485"/>
        </patternFill>
      </fill>
      <alignment horizontal="center" vertical="bottom" textRotation="0" wrapText="1"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bottom/>
        <vertical/>
        <horizontal/>
      </border>
    </dxf>
    <dxf>
      <alignment horizontal="center" vertical="bottom" textRotation="0" wrapText="0" indent="0" justifyLastLine="0" shrinkToFit="0" readingOrder="0"/>
      <border diagonalUp="0" diagonalDown="0">
        <left/>
        <right style="thin">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top/>
        <bottom/>
      </border>
    </dxf>
    <dxf>
      <fill>
        <patternFill patternType="solid">
          <fgColor indexed="64"/>
          <bgColor theme="4" tint="0.79998168889431442"/>
        </patternFill>
      </fill>
      <alignment horizontal="center" vertical="bottom" textRotation="0" wrapText="0" indent="0" justifyLastLine="0" shrinkToFit="0" readingOrder="0"/>
    </dxf>
    <dxf>
      <font>
        <b/>
        <i/>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top/>
        <bottom/>
      </border>
    </dxf>
    <dxf>
      <alignment horizontal="center" vertical="bottom" textRotation="0" wrapText="0" indent="0" justifyLastLine="0" shrinkToFit="0" readingOrder="0"/>
    </dxf>
    <dxf>
      <font>
        <b/>
        <i/>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border diagonalUp="0" diagonalDown="0" outline="0">
        <left style="thin">
          <color indexed="64"/>
        </left>
        <right/>
        <top/>
        <bottom/>
      </border>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strike val="0"/>
        <outline val="0"/>
        <shadow val="0"/>
        <u val="none"/>
        <vertAlign val="baseline"/>
        <sz val="11"/>
        <color auto="1"/>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style="thin">
          <color indexed="64"/>
        </top>
        <bottom/>
      </border>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rgb="FFFFFF00"/>
        </patternFill>
      </fill>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i/>
        <strike val="0"/>
        <condense val="0"/>
        <extend val="0"/>
        <outline val="0"/>
        <shadow val="0"/>
        <u val="none"/>
        <vertAlign val="baseline"/>
        <sz val="11"/>
        <color theme="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i/>
        <strike val="0"/>
        <condense val="0"/>
        <extend val="0"/>
        <outline val="0"/>
        <shadow val="0"/>
        <u val="none"/>
        <vertAlign val="baseline"/>
        <sz val="11"/>
        <color theme="1"/>
        <name val="Calibri"/>
        <scheme val="minor"/>
      </font>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indexed="64"/>
        </bottom>
        <vertical/>
        <horizontal/>
      </border>
    </dxf>
    <dxf>
      <font>
        <b/>
        <i/>
        <strike val="0"/>
        <condense val="0"/>
        <extend val="0"/>
        <outline val="0"/>
        <shadow val="0"/>
        <u val="none"/>
        <vertAlign val="baseline"/>
        <sz val="11"/>
        <color theme="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164" formatCode="0.0000"/>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164" formatCode="0.0000"/>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164" formatCode="0.0000"/>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style="thin">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indexed="64"/>
        </bottom>
      </border>
    </dxf>
    <dxf>
      <font>
        <strike val="0"/>
        <outline val="0"/>
        <shadow val="0"/>
        <u val="none"/>
        <vertAlign val="baseline"/>
        <sz val="11"/>
        <color auto="1"/>
        <name val="Calibri"/>
        <scheme val="minor"/>
      </font>
      <fill>
        <patternFill patternType="solid">
          <fgColor indexed="64"/>
          <bgColor theme="5" tint="0.39997558519241921"/>
        </patternFill>
      </fill>
      <alignment horizontal="center" vertical="bottom" textRotation="0" wrapText="1"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bottom/>
        <vertical/>
        <horizontal/>
      </border>
    </dxf>
    <dxf>
      <fill>
        <patternFill patternType="none">
          <fgColor indexed="64"/>
          <bgColor indexed="65"/>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i/>
        <strike val="0"/>
        <condense val="0"/>
        <extend val="0"/>
        <outline val="0"/>
        <shadow val="0"/>
        <u val="none"/>
        <vertAlign val="baseline"/>
        <sz val="11"/>
        <color theme="1"/>
        <name val="Calibri"/>
        <scheme val="minor"/>
      </font>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border diagonalUp="0" diagonalDown="0">
        <left/>
        <right style="thin">
          <color auto="1"/>
        </right>
        <top/>
        <bottom/>
        <vertical/>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rgb="FFFF0000"/>
        <name val="Calibri"/>
        <scheme val="minor"/>
      </font>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rgb="FFFF0000"/>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indexed="64"/>
        </bottom>
      </border>
    </dxf>
    <dxf>
      <font>
        <strike val="0"/>
        <outline val="0"/>
        <shadow val="0"/>
        <u val="none"/>
        <vertAlign val="baseline"/>
        <sz val="11"/>
        <color auto="1"/>
        <name val="Calibri"/>
        <scheme val="minor"/>
      </font>
      <fill>
        <patternFill patternType="solid">
          <fgColor indexed="64"/>
          <bgColor rgb="FFFFFF00"/>
        </patternFill>
      </fill>
      <alignment horizontal="center" vertical="bottom" textRotation="0" wrapText="1" indent="0" justifyLastLine="0" shrinkToFit="0" readingOrder="0"/>
    </dxf>
    <dxf>
      <font>
        <b/>
        <i val="0"/>
        <strike val="0"/>
        <condense val="0"/>
        <extend val="0"/>
        <outline val="0"/>
        <shadow val="0"/>
        <u val="none"/>
        <vertAlign val="baseline"/>
        <sz val="11"/>
        <color theme="1"/>
        <name val="Calibri"/>
        <scheme val="minor"/>
      </font>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minor"/>
      </font>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alignment horizontal="general"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minor"/>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auto="1"/>
        <name val="Calibri"/>
        <scheme val="minor"/>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fill>
        <patternFill patternType="solid">
          <fgColor theme="4" tint="0.79998168889431442"/>
          <bgColor theme="4" tint="0.79998168889431442"/>
        </patternFill>
      </fill>
      <alignment horizontal="general"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outline val="0"/>
        <shadow val="0"/>
        <u val="none"/>
        <vertAlign val="baseline"/>
        <sz val="11"/>
        <color rgb="FF000000"/>
        <name val="Calibri"/>
        <scheme val="minor"/>
      </font>
      <numFmt numFmtId="0" formatCode="General"/>
      <fill>
        <patternFill patternType="solid">
          <fgColor theme="4" tint="0.79998168889431442"/>
          <bgColor theme="4" tint="0.79998168889431442"/>
        </patternFill>
      </fill>
      <alignment horizontal="general"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auto="1"/>
        <name val="Calibri"/>
        <scheme val="minor"/>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alignment horizontal="general" vertical="bottom" textRotation="0" wrapText="0" indent="0" justifyLastLine="0" shrinkToFit="0" readingOrder="0"/>
    </dxf>
    <dxf>
      <font>
        <b val="0"/>
        <i val="0"/>
        <strike val="0"/>
        <outline val="0"/>
        <shadow val="0"/>
        <u val="none"/>
        <vertAlign val="baseline"/>
        <sz val="11"/>
        <color rgb="FF99CC00"/>
        <name val="Times New Roman"/>
        <scheme val="none"/>
      </font>
      <numFmt numFmtId="0" formatCode="General"/>
      <fill>
        <patternFill patternType="solid">
          <fgColor indexed="64"/>
          <bgColor rgb="FFFFFFFF"/>
        </patternFill>
      </fill>
      <alignment horizontal="general" vertical="center" textRotation="0" wrapText="1" indent="0" justifyLastLine="0" shrinkToFit="0" readingOrder="0"/>
    </dxf>
    <dxf>
      <font>
        <b val="0"/>
        <i val="0"/>
        <strike val="0"/>
        <outline val="0"/>
        <shadow val="0"/>
        <u val="none"/>
        <vertAlign val="baseline"/>
        <sz val="11"/>
        <color rgb="FF99CC00"/>
        <name val="Times New Roman"/>
        <scheme val="none"/>
      </font>
      <numFmt numFmtId="0" formatCode="General"/>
      <fill>
        <patternFill patternType="solid">
          <fgColor indexed="64"/>
          <bgColor rgb="FFFFFFFF"/>
        </patternFill>
      </fill>
      <alignment horizontal="general" vertical="center" textRotation="0" wrapText="1" indent="0" justifyLastLine="0" shrinkToFit="0" readingOrder="0"/>
    </dxf>
    <dxf>
      <font>
        <b val="0"/>
        <i val="0"/>
        <strike val="0"/>
        <outline val="0"/>
        <shadow val="0"/>
        <u val="none"/>
        <vertAlign val="baseline"/>
        <sz val="11"/>
        <color rgb="FF99CC00"/>
        <name val="Times New Roman"/>
        <scheme val="none"/>
      </font>
      <fill>
        <patternFill patternType="solid">
          <fgColor indexed="64"/>
          <bgColor rgb="FFFFFFFF"/>
        </patternFill>
      </fill>
      <alignment horizontal="general" vertical="center" textRotation="0" wrapText="1"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auto="1"/>
        <name val="Calibri"/>
        <scheme val="minor"/>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0"/>
        </patternFill>
      </fill>
    </dxf>
    <dxf>
      <fill>
        <patternFill>
          <bgColor rgb="FF00B0F0"/>
        </patternFill>
      </fill>
    </dxf>
    <dxf>
      <fill>
        <patternFill>
          <bgColor rgb="FFFF0000"/>
        </patternFill>
      </fill>
    </dxf>
    <dxf>
      <fill>
        <patternFill>
          <bgColor rgb="FF00B050"/>
        </patternFill>
      </fill>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style="thin">
          <color indexed="64"/>
        </bottom>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right"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style="thin">
          <color indexed="64"/>
        </bottom>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tint="-0.14999847407452621"/>
        </patternFill>
      </fill>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scheme val="minor"/>
      </font>
      <numFmt numFmtId="1" formatCode="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scheme val="minor"/>
      </font>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protection locked="0" hidden="0"/>
    </dxf>
    <dxf>
      <border outline="0">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bottom/>
      </border>
      <protection locked="0" hidden="0"/>
    </dxf>
    <dxf>
      <fill>
        <patternFill patternType="solid">
          <fgColor indexed="64"/>
          <bgColor theme="0"/>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theme="1" tint="0.249977111117893"/>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BOM Status</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strRef>
              <c:f>Main!$AZ$2</c:f>
              <c:strCache>
                <c:ptCount val="1"/>
                <c:pt idx="0">
                  <c:v>Completed</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Main!$BA$1</c:f>
              <c:strCache>
                <c:ptCount val="1"/>
                <c:pt idx="0">
                  <c:v>Status</c:v>
                </c:pt>
              </c:strCache>
            </c:strRef>
          </c:cat>
          <c:val>
            <c:numRef>
              <c:f>Main!$BA$2</c:f>
              <c:numCache>
                <c:formatCode>0%</c:formatCode>
                <c:ptCount val="1"/>
                <c:pt idx="0">
                  <c:v>0</c:v>
                </c:pt>
              </c:numCache>
            </c:numRef>
          </c:val>
          <c:extLst>
            <c:ext xmlns:c16="http://schemas.microsoft.com/office/drawing/2014/chart" uri="{C3380CC4-5D6E-409C-BE32-E72D297353CC}">
              <c16:uniqueId val="{00000000-7257-493F-9B27-593963094D3D}"/>
            </c:ext>
          </c:extLst>
        </c:ser>
        <c:ser>
          <c:idx val="1"/>
          <c:order val="1"/>
          <c:tx>
            <c:strRef>
              <c:f>Main!$AZ$3</c:f>
              <c:strCache>
                <c:ptCount val="1"/>
                <c:pt idx="0">
                  <c:v>Missing</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Main!$BA$1</c:f>
              <c:strCache>
                <c:ptCount val="1"/>
                <c:pt idx="0">
                  <c:v>Status</c:v>
                </c:pt>
              </c:strCache>
            </c:strRef>
          </c:cat>
          <c:val>
            <c:numRef>
              <c:f>Main!$BA$3</c:f>
              <c:numCache>
                <c:formatCode>0%</c:formatCode>
                <c:ptCount val="1"/>
                <c:pt idx="0">
                  <c:v>0</c:v>
                </c:pt>
              </c:numCache>
            </c:numRef>
          </c:val>
          <c:extLst>
            <c:ext xmlns:c16="http://schemas.microsoft.com/office/drawing/2014/chart" uri="{C3380CC4-5D6E-409C-BE32-E72D297353CC}">
              <c16:uniqueId val="{00000001-7257-493F-9B27-593963094D3D}"/>
            </c:ext>
          </c:extLst>
        </c:ser>
        <c:dLbls>
          <c:showLegendKey val="0"/>
          <c:showVal val="0"/>
          <c:showCatName val="0"/>
          <c:showSerName val="0"/>
          <c:showPercent val="0"/>
          <c:showBubbleSize val="0"/>
        </c:dLbls>
        <c:gapWidth val="150"/>
        <c:overlap val="100"/>
        <c:axId val="714530880"/>
        <c:axId val="714530488"/>
      </c:barChart>
      <c:catAx>
        <c:axId val="71453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14530488"/>
        <c:crosses val="autoZero"/>
        <c:auto val="1"/>
        <c:lblAlgn val="ctr"/>
        <c:lblOffset val="100"/>
        <c:noMultiLvlLbl val="0"/>
      </c:catAx>
      <c:valAx>
        <c:axId val="7145304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1453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IMR Status</a:t>
            </a:r>
          </a:p>
        </c:rich>
      </c:tx>
      <c:layout>
        <c:manualLayout>
          <c:xMode val="edge"/>
          <c:yMode val="edge"/>
          <c:x val="0.28429112106842996"/>
          <c:y val="2.3460403334209762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percentStacked"/>
        <c:varyColors val="0"/>
        <c:ser>
          <c:idx val="0"/>
          <c:order val="0"/>
          <c:tx>
            <c:strRef>
              <c:f>Main!$BD$2</c:f>
              <c:strCache>
                <c:ptCount val="1"/>
                <c:pt idx="0">
                  <c:v>Completed</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Main!$BE$1</c:f>
              <c:strCache>
                <c:ptCount val="1"/>
                <c:pt idx="0">
                  <c:v>Status</c:v>
                </c:pt>
              </c:strCache>
            </c:strRef>
          </c:cat>
          <c:val>
            <c:numRef>
              <c:f>Main!$BE$2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Main!$BD$3</c:f>
              <c:strCache>
                <c:ptCount val="1"/>
                <c:pt idx="0">
                  <c:v>Missing</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Main!$BE$1</c:f>
              <c:strCache>
                <c:ptCount val="1"/>
                <c:pt idx="0">
                  <c:v>Status</c:v>
                </c:pt>
              </c:strCache>
            </c:strRef>
          </c:cat>
          <c:val>
            <c:numRef>
              <c:f>Main!$BE$3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37936"/>
        <c:axId val="714534016"/>
      </c:barChart>
      <c:catAx>
        <c:axId val="7145379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14534016"/>
        <c:crosses val="autoZero"/>
        <c:auto val="1"/>
        <c:lblAlgn val="ctr"/>
        <c:lblOffset val="100"/>
        <c:noMultiLvlLbl val="0"/>
      </c:catAx>
      <c:valAx>
        <c:axId val="7145340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1453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Operations</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Main!$BH$2</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Main!$BI$1</c:f>
              <c:strCache>
                <c:ptCount val="1"/>
                <c:pt idx="0">
                  <c:v>Status</c:v>
                </c:pt>
              </c:strCache>
            </c:strRef>
          </c:cat>
          <c:val>
            <c:numRef>
              <c:f>Main!$BI$2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Main!$BH$3</c:f>
              <c:strCache>
                <c:ptCount val="1"/>
                <c:pt idx="0">
                  <c:v>Missing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Main!$BI$1</c:f>
              <c:strCache>
                <c:ptCount val="1"/>
                <c:pt idx="0">
                  <c:v>Status</c:v>
                </c:pt>
              </c:strCache>
            </c:strRef>
          </c:cat>
          <c:val>
            <c:numRef>
              <c:f>Main!$BI$3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29704"/>
        <c:axId val="714538328"/>
      </c:barChart>
      <c:catAx>
        <c:axId val="7145297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8328"/>
        <c:crosses val="autoZero"/>
        <c:auto val="1"/>
        <c:lblAlgn val="ctr"/>
        <c:lblOffset val="100"/>
        <c:noMultiLvlLbl val="0"/>
      </c:catAx>
      <c:valAx>
        <c:axId val="714538328"/>
        <c:scaling>
          <c:orientation val="minMax"/>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2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Procurement</a:t>
            </a:r>
          </a:p>
        </c:rich>
      </c:tx>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Main!$BL$2</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Main!$BM$1</c:f>
              <c:strCache>
                <c:ptCount val="1"/>
                <c:pt idx="0">
                  <c:v>Status</c:v>
                </c:pt>
              </c:strCache>
            </c:strRef>
          </c:cat>
          <c:val>
            <c:numRef>
              <c:f>Main!$BM$2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Main!$BL$3</c:f>
              <c:strCache>
                <c:ptCount val="1"/>
                <c:pt idx="0">
                  <c:v>Missing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Main!$BM$1</c:f>
              <c:strCache>
                <c:ptCount val="1"/>
                <c:pt idx="0">
                  <c:v>Status</c:v>
                </c:pt>
              </c:strCache>
            </c:strRef>
          </c:cat>
          <c:val>
            <c:numRef>
              <c:f>Main!$BM$3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31664"/>
        <c:axId val="714533624"/>
      </c:barChart>
      <c:catAx>
        <c:axId val="7145316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3624"/>
        <c:crosses val="autoZero"/>
        <c:auto val="1"/>
        <c:lblAlgn val="ctr"/>
        <c:lblOffset val="100"/>
        <c:noMultiLvlLbl val="0"/>
      </c:catAx>
      <c:valAx>
        <c:axId val="714533624"/>
        <c:scaling>
          <c:orientation val="minMax"/>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QA/QE</a:t>
            </a:r>
          </a:p>
        </c:rich>
      </c:tx>
      <c:layout>
        <c:manualLayout>
          <c:xMode val="edge"/>
          <c:yMode val="edge"/>
          <c:x val="0.2427314291488005"/>
          <c:y val="3.1280537778946349E-2"/>
        </c:manualLayout>
      </c:layout>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Main!$BP$2</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Main!$BQ$1</c:f>
              <c:strCache>
                <c:ptCount val="1"/>
                <c:pt idx="0">
                  <c:v>Status</c:v>
                </c:pt>
              </c:strCache>
            </c:strRef>
          </c:cat>
          <c:val>
            <c:numRef>
              <c:f>Main!$BQ$2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Main!$BP$3</c:f>
              <c:strCache>
                <c:ptCount val="1"/>
                <c:pt idx="0">
                  <c:v>Missing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Main!$BQ$1</c:f>
              <c:strCache>
                <c:ptCount val="1"/>
                <c:pt idx="0">
                  <c:v>Status</c:v>
                </c:pt>
              </c:strCache>
            </c:strRef>
          </c:cat>
          <c:val>
            <c:numRef>
              <c:f>Main!$BQ$3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26176"/>
        <c:axId val="714534408"/>
      </c:barChart>
      <c:catAx>
        <c:axId val="7145261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4408"/>
        <c:crosses val="autoZero"/>
        <c:auto val="1"/>
        <c:lblAlgn val="ctr"/>
        <c:lblOffset val="100"/>
        <c:noMultiLvlLbl val="0"/>
      </c:catAx>
      <c:valAx>
        <c:axId val="7145344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2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R &amp; D</a:t>
            </a:r>
          </a:p>
        </c:rich>
      </c:tx>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Main!$BT$2</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Main!$BU$1</c:f>
              <c:strCache>
                <c:ptCount val="1"/>
                <c:pt idx="0">
                  <c:v>Status</c:v>
                </c:pt>
              </c:strCache>
            </c:strRef>
          </c:cat>
          <c:val>
            <c:numRef>
              <c:f>Main!$BU$2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Main!$BT$3</c:f>
              <c:strCache>
                <c:ptCount val="1"/>
                <c:pt idx="0">
                  <c:v>Missing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Main!$BU$1</c:f>
              <c:strCache>
                <c:ptCount val="1"/>
                <c:pt idx="0">
                  <c:v>Status</c:v>
                </c:pt>
              </c:strCache>
            </c:strRef>
          </c:cat>
          <c:val>
            <c:numRef>
              <c:f>Main!$BU$3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32840"/>
        <c:axId val="714526568"/>
      </c:barChart>
      <c:catAx>
        <c:axId val="7145328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26568"/>
        <c:crosses val="autoZero"/>
        <c:auto val="1"/>
        <c:lblAlgn val="ctr"/>
        <c:lblOffset val="100"/>
        <c:noMultiLvlLbl val="0"/>
      </c:catAx>
      <c:valAx>
        <c:axId val="71452656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2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Finance</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Main!$CB$2</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Main!$CC$1</c:f>
              <c:strCache>
                <c:ptCount val="1"/>
                <c:pt idx="0">
                  <c:v>Status</c:v>
                </c:pt>
              </c:strCache>
            </c:strRef>
          </c:cat>
          <c:val>
            <c:numRef>
              <c:f>Main!$CC$2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Main!$CB$3</c:f>
              <c:strCache>
                <c:ptCount val="1"/>
                <c:pt idx="0">
                  <c:v>Missing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Main!$CC$1</c:f>
              <c:strCache>
                <c:ptCount val="1"/>
                <c:pt idx="0">
                  <c:v>Status</c:v>
                </c:pt>
              </c:strCache>
            </c:strRef>
          </c:cat>
          <c:val>
            <c:numRef>
              <c:f>Main!$CC$3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32448"/>
        <c:axId val="714534800"/>
      </c:barChart>
      <c:catAx>
        <c:axId val="7145324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4800"/>
        <c:crosses val="autoZero"/>
        <c:auto val="1"/>
        <c:lblAlgn val="ctr"/>
        <c:lblOffset val="100"/>
        <c:noMultiLvlLbl val="0"/>
      </c:catAx>
      <c:valAx>
        <c:axId val="71453480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Marketing</a:t>
            </a:r>
          </a:p>
        </c:rich>
      </c:tx>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Main!$CF$2</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Main!$CG$1</c:f>
              <c:strCache>
                <c:ptCount val="1"/>
                <c:pt idx="0">
                  <c:v>Status</c:v>
                </c:pt>
              </c:strCache>
            </c:strRef>
          </c:cat>
          <c:val>
            <c:numRef>
              <c:f>Main!$CG$2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Main!$CF$3</c:f>
              <c:strCache>
                <c:ptCount val="1"/>
                <c:pt idx="0">
                  <c:v>Missing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Main!$CG$1</c:f>
              <c:strCache>
                <c:ptCount val="1"/>
                <c:pt idx="0">
                  <c:v>Status</c:v>
                </c:pt>
              </c:strCache>
            </c:strRef>
          </c:cat>
          <c:val>
            <c:numRef>
              <c:f>Main!$CG$3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27744"/>
        <c:axId val="714528136"/>
      </c:barChart>
      <c:catAx>
        <c:axId val="7145277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28136"/>
        <c:crosses val="autoZero"/>
        <c:auto val="1"/>
        <c:lblAlgn val="ctr"/>
        <c:lblOffset val="100"/>
        <c:noMultiLvlLbl val="0"/>
      </c:catAx>
      <c:valAx>
        <c:axId val="714528136"/>
        <c:scaling>
          <c:orientation val="minMax"/>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2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RA</a:t>
            </a:r>
          </a:p>
        </c:rich>
      </c:tx>
      <c:layout>
        <c:manualLayout>
          <c:xMode val="edge"/>
          <c:yMode val="edge"/>
          <c:x val="0.20974911254374132"/>
          <c:y val="2.3460403334209762E-2"/>
        </c:manualLayout>
      </c:layout>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Main!$BX$2</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Main!$BY$1</c:f>
              <c:strCache>
                <c:ptCount val="1"/>
                <c:pt idx="0">
                  <c:v>Status</c:v>
                </c:pt>
              </c:strCache>
            </c:strRef>
          </c:cat>
          <c:val>
            <c:numRef>
              <c:f>Main!$BY$2</c:f>
              <c:numCache>
                <c:formatCode>0%</c:formatCode>
                <c:ptCount val="1"/>
                <c:pt idx="0">
                  <c:v>0</c:v>
                </c:pt>
              </c:numCache>
            </c:numRef>
          </c:val>
          <c:extLst>
            <c:ext xmlns:c16="http://schemas.microsoft.com/office/drawing/2014/chart" uri="{C3380CC4-5D6E-409C-BE32-E72D297353CC}">
              <c16:uniqueId val="{00000000-9834-40AE-8D8F-EBAD5FB3337A}"/>
            </c:ext>
          </c:extLst>
        </c:ser>
        <c:ser>
          <c:idx val="1"/>
          <c:order val="1"/>
          <c:tx>
            <c:strRef>
              <c:f>Main!$BX$3</c:f>
              <c:strCache>
                <c:ptCount val="1"/>
                <c:pt idx="0">
                  <c:v>Missing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Main!$BY$1</c:f>
              <c:strCache>
                <c:ptCount val="1"/>
                <c:pt idx="0">
                  <c:v>Status</c:v>
                </c:pt>
              </c:strCache>
            </c:strRef>
          </c:cat>
          <c:val>
            <c:numRef>
              <c:f>Main!$BY$3</c:f>
              <c:numCache>
                <c:formatCode>0%</c:formatCode>
                <c:ptCount val="1"/>
                <c:pt idx="0">
                  <c:v>0</c:v>
                </c:pt>
              </c:numCache>
            </c:numRef>
          </c:val>
          <c:extLst>
            <c:ext xmlns:c16="http://schemas.microsoft.com/office/drawing/2014/chart" uri="{C3380CC4-5D6E-409C-BE32-E72D297353CC}">
              <c16:uniqueId val="{00000001-9834-40AE-8D8F-EBAD5FB3337A}"/>
            </c:ext>
          </c:extLst>
        </c:ser>
        <c:dLbls>
          <c:showLegendKey val="0"/>
          <c:showVal val="0"/>
          <c:showCatName val="0"/>
          <c:showSerName val="0"/>
          <c:showPercent val="0"/>
          <c:showBubbleSize val="0"/>
        </c:dLbls>
        <c:gapWidth val="150"/>
        <c:overlap val="100"/>
        <c:axId val="714535584"/>
        <c:axId val="714536368"/>
      </c:barChart>
      <c:catAx>
        <c:axId val="7145355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6368"/>
        <c:crosses val="autoZero"/>
        <c:auto val="1"/>
        <c:lblAlgn val="ctr"/>
        <c:lblOffset val="100"/>
        <c:noMultiLvlLbl val="0"/>
      </c:catAx>
      <c:valAx>
        <c:axId val="71453636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4535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85725</xdr:rowOff>
        </xdr:from>
        <xdr:to>
          <xdr:col>3</xdr:col>
          <xdr:colOff>276225</xdr:colOff>
          <xdr:row>4</xdr:row>
          <xdr:rowOff>95250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1</xdr:row>
          <xdr:rowOff>85725</xdr:rowOff>
        </xdr:from>
        <xdr:to>
          <xdr:col>5</xdr:col>
          <xdr:colOff>304800</xdr:colOff>
          <xdr:row>4</xdr:row>
          <xdr:rowOff>76200</xdr:rowOff>
        </xdr:to>
        <xdr:sp macro="" textlink="">
          <xdr:nvSpPr>
            <xdr:cNvPr id="2052" name="LockUnlock"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409575</xdr:colOff>
          <xdr:row>0</xdr:row>
          <xdr:rowOff>76200</xdr:rowOff>
        </xdr:from>
        <xdr:to>
          <xdr:col>11</xdr:col>
          <xdr:colOff>1409700</xdr:colOff>
          <xdr:row>4</xdr:row>
          <xdr:rowOff>114300</xdr:rowOff>
        </xdr:to>
        <xdr:sp macro="" textlink="">
          <xdr:nvSpPr>
            <xdr:cNvPr id="2053" name="CommandButton2"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209550</xdr:colOff>
          <xdr:row>20</xdr:row>
          <xdr:rowOff>85725</xdr:rowOff>
        </xdr:from>
        <xdr:to>
          <xdr:col>7</xdr:col>
          <xdr:colOff>485775</xdr:colOff>
          <xdr:row>24</xdr:row>
          <xdr:rowOff>19050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24</xdr:row>
          <xdr:rowOff>123825</xdr:rowOff>
        </xdr:from>
        <xdr:to>
          <xdr:col>4</xdr:col>
          <xdr:colOff>152400</xdr:colOff>
          <xdr:row>28</xdr:row>
          <xdr:rowOff>57150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IMR 004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142875</xdr:rowOff>
        </xdr:from>
        <xdr:to>
          <xdr:col>4</xdr:col>
          <xdr:colOff>152400</xdr:colOff>
          <xdr:row>32</xdr:row>
          <xdr:rowOff>76200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IMR 056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28</xdr:row>
          <xdr:rowOff>152400</xdr:rowOff>
        </xdr:from>
        <xdr:to>
          <xdr:col>7</xdr:col>
          <xdr:colOff>495300</xdr:colOff>
          <xdr:row>32</xdr:row>
          <xdr:rowOff>85725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IMR 006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24</xdr:row>
          <xdr:rowOff>123825</xdr:rowOff>
        </xdr:from>
        <xdr:to>
          <xdr:col>7</xdr:col>
          <xdr:colOff>476250</xdr:colOff>
          <xdr:row>28</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IMR 044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276225</xdr:colOff>
          <xdr:row>0</xdr:row>
          <xdr:rowOff>85725</xdr:rowOff>
        </xdr:from>
        <xdr:to>
          <xdr:col>21</xdr:col>
          <xdr:colOff>161925</xdr:colOff>
          <xdr:row>2</xdr:row>
          <xdr:rowOff>95250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16</xdr:row>
          <xdr:rowOff>19050</xdr:rowOff>
        </xdr:from>
        <xdr:to>
          <xdr:col>2</xdr:col>
          <xdr:colOff>381000</xdr:colOff>
          <xdr:row>19</xdr:row>
          <xdr:rowOff>180975</xdr:rowOff>
        </xdr:to>
        <xdr:sp macro="" textlink="">
          <xdr:nvSpPr>
            <xdr:cNvPr id="2061" name="CommandButton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571501</xdr:colOff>
      <xdr:row>16</xdr:row>
      <xdr:rowOff>0</xdr:rowOff>
    </xdr:from>
    <xdr:to>
      <xdr:col>11</xdr:col>
      <xdr:colOff>295275</xdr:colOff>
      <xdr:row>33</xdr:row>
      <xdr:rowOff>0</xdr:rowOff>
    </xdr:to>
    <xdr:graphicFrame macro="">
      <xdr:nvGraphicFramePr>
        <xdr:cNvPr id="4" name="BOMStatusChart">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304800</xdr:colOff>
      <xdr:row>15</xdr:row>
      <xdr:rowOff>190499</xdr:rowOff>
    </xdr:from>
    <xdr:to>
      <xdr:col>12</xdr:col>
      <xdr:colOff>228600</xdr:colOff>
      <xdr:row>33</xdr:row>
      <xdr:rowOff>9525</xdr:rowOff>
    </xdr:to>
    <xdr:graphicFrame macro="">
      <xdr:nvGraphicFramePr>
        <xdr:cNvPr id="5" name="IMRStatus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1514475</xdr:colOff>
          <xdr:row>13</xdr:row>
          <xdr:rowOff>76200</xdr:rowOff>
        </xdr:from>
        <xdr:to>
          <xdr:col>12</xdr:col>
          <xdr:colOff>9525</xdr:colOff>
          <xdr:row>14</xdr:row>
          <xdr:rowOff>180975</xdr:rowOff>
        </xdr:to>
        <xdr:sp macro="" textlink="">
          <xdr:nvSpPr>
            <xdr:cNvPr id="2063" name="Object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342900</xdr:colOff>
          <xdr:row>4</xdr:row>
          <xdr:rowOff>85725</xdr:rowOff>
        </xdr:from>
        <xdr:to>
          <xdr:col>21</xdr:col>
          <xdr:colOff>600075</xdr:colOff>
          <xdr:row>6</xdr:row>
          <xdr:rowOff>47625</xdr:rowOff>
        </xdr:to>
        <xdr:sp macro="" textlink="">
          <xdr:nvSpPr>
            <xdr:cNvPr id="2065" name="CheckBox1"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266701</xdr:colOff>
      <xdr:row>16</xdr:row>
      <xdr:rowOff>0</xdr:rowOff>
    </xdr:from>
    <xdr:to>
      <xdr:col>15</xdr:col>
      <xdr:colOff>114300</xdr:colOff>
      <xdr:row>33</xdr:row>
      <xdr:rowOff>9526</xdr:rowOff>
    </xdr:to>
    <xdr:graphicFrame macro="">
      <xdr:nvGraphicFramePr>
        <xdr:cNvPr id="16" name="IMRStatusChart">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1590677</xdr:colOff>
      <xdr:row>16</xdr:row>
      <xdr:rowOff>0</xdr:rowOff>
    </xdr:from>
    <xdr:to>
      <xdr:col>14</xdr:col>
      <xdr:colOff>266700</xdr:colOff>
      <xdr:row>33</xdr:row>
      <xdr:rowOff>9526</xdr:rowOff>
    </xdr:to>
    <xdr:graphicFrame macro="">
      <xdr:nvGraphicFramePr>
        <xdr:cNvPr id="17" name="IMRStatusChart">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104775</xdr:colOff>
      <xdr:row>16</xdr:row>
      <xdr:rowOff>0</xdr:rowOff>
    </xdr:from>
    <xdr:to>
      <xdr:col>19</xdr:col>
      <xdr:colOff>152399</xdr:colOff>
      <xdr:row>33</xdr:row>
      <xdr:rowOff>9526</xdr:rowOff>
    </xdr:to>
    <xdr:graphicFrame macro="">
      <xdr:nvGraphicFramePr>
        <xdr:cNvPr id="23" name="IMRStatusChart">
          <a:extLst>
            <a:ext uri="{FF2B5EF4-FFF2-40B4-BE49-F238E27FC236}">
              <a16:creationId xmlns:a16="http://schemas.microsoft.com/office/drawing/2014/main" id="{00000000-0008-0000-0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238126</xdr:colOff>
      <xdr:row>16</xdr:row>
      <xdr:rowOff>0</xdr:rowOff>
    </xdr:from>
    <xdr:to>
      <xdr:col>13</xdr:col>
      <xdr:colOff>380999</xdr:colOff>
      <xdr:row>33</xdr:row>
      <xdr:rowOff>9526</xdr:rowOff>
    </xdr:to>
    <xdr:graphicFrame macro="">
      <xdr:nvGraphicFramePr>
        <xdr:cNvPr id="24" name="IMRStatusChart">
          <a:extLst>
            <a:ext uri="{FF2B5EF4-FFF2-40B4-BE49-F238E27FC236}">
              <a16:creationId xmlns:a16="http://schemas.microsoft.com/office/drawing/2014/main" id="{00000000-0008-0000-0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114300</xdr:colOff>
      <xdr:row>16</xdr:row>
      <xdr:rowOff>0</xdr:rowOff>
    </xdr:from>
    <xdr:to>
      <xdr:col>17</xdr:col>
      <xdr:colOff>104774</xdr:colOff>
      <xdr:row>33</xdr:row>
      <xdr:rowOff>9526</xdr:rowOff>
    </xdr:to>
    <xdr:graphicFrame macro="">
      <xdr:nvGraphicFramePr>
        <xdr:cNvPr id="25" name="IMRStatusChart">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352426</xdr:colOff>
      <xdr:row>16</xdr:row>
      <xdr:rowOff>0</xdr:rowOff>
    </xdr:from>
    <xdr:to>
      <xdr:col>13</xdr:col>
      <xdr:colOff>1619249</xdr:colOff>
      <xdr:row>33</xdr:row>
      <xdr:rowOff>9526</xdr:rowOff>
    </xdr:to>
    <xdr:graphicFrame macro="">
      <xdr:nvGraphicFramePr>
        <xdr:cNvPr id="26" name="IMRStatusChart">
          <a:extLst>
            <a:ext uri="{FF2B5EF4-FFF2-40B4-BE49-F238E27FC236}">
              <a16:creationId xmlns:a16="http://schemas.microsoft.com/office/drawing/2014/main" id="{00000000-0008-0000-00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85725</xdr:colOff>
      <xdr:row>16</xdr:row>
      <xdr:rowOff>0</xdr:rowOff>
    </xdr:from>
    <xdr:to>
      <xdr:col>21</xdr:col>
      <xdr:colOff>133348</xdr:colOff>
      <xdr:row>33</xdr:row>
      <xdr:rowOff>9526</xdr:rowOff>
    </xdr:to>
    <xdr:graphicFrame macro="">
      <xdr:nvGraphicFramePr>
        <xdr:cNvPr id="27" name="IMRStatusChart">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IMT%20process\Development\IMR%20One%20Stop%20Application%20v1.8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Overview"/>
      <sheetName val="POD"/>
      <sheetName val="Product Evaluations"/>
      <sheetName val="Verification for 510k"/>
      <sheetName val="Verification post 510k"/>
      <sheetName val="Validation"/>
      <sheetName val="Marketing Needs"/>
      <sheetName val="Production Launch Build"/>
      <sheetName val="004 - Tables"/>
      <sheetName val="044 - Tables"/>
      <sheetName val="056 - Tables"/>
      <sheetName val="006 - Tables"/>
      <sheetName val="GPH - Table"/>
      <sheetName val="044IMR"/>
      <sheetName val="004IMR"/>
      <sheetName val="056IMR"/>
      <sheetName val="TotalForecast"/>
      <sheetName val="3rd PartyForecast"/>
      <sheetName val="IntercompanyForecast"/>
      <sheetName val="006IMR"/>
      <sheetName val="Common - Tables"/>
      <sheetName val="ErrorLog"/>
      <sheetName val="ActivityLog"/>
      <sheetName val="Control"/>
      <sheetName val="Work"/>
      <sheetName val="TrackChanges"/>
      <sheetName val="SearchResult"/>
      <sheetName val="Documentation"/>
    </sheetNames>
  </externalBook>
</externalLink>
</file>

<file path=xl/tables/table1.xml><?xml version="1.0" encoding="utf-8"?>
<table xmlns="http://schemas.openxmlformats.org/spreadsheetml/2006/main" id="85" name="TeamMemberTable" displayName="TeamMemberTable" ref="M1:P13" totalsRowShown="0" headerRowDxfId="1381" headerRowBorderDxfId="1380" tableBorderDxfId="1379" totalsRowBorderDxfId="1378">
  <autoFilter ref="M1:P13">
    <filterColumn colId="0" hiddenButton="1"/>
    <filterColumn colId="1" hiddenButton="1"/>
    <filterColumn colId="2" hiddenButton="1"/>
    <filterColumn colId="3" hiddenButton="1"/>
  </autoFilter>
  <tableColumns count="4">
    <tableColumn id="1" name="First Name" dataDxfId="1377"/>
    <tableColumn id="2" name="Team Member" dataDxfId="1376"/>
    <tableColumn id="3" name="Department" dataDxfId="1375"/>
    <tableColumn id="4" name="Opened By" dataDxfId="1374"/>
  </tableColumns>
  <tableStyleInfo name="TableStyleMedium2" showFirstColumn="0" showLastColumn="0" showRowStripes="1" showColumnStripes="0"/>
</table>
</file>

<file path=xl/tables/table2.xml><?xml version="1.0" encoding="utf-8"?>
<table xmlns="http://schemas.openxmlformats.org/spreadsheetml/2006/main" id="2" name="Overview_table" displayName="Overview_table" ref="A1:AR19" totalsRowShown="0" headerRowDxfId="1373" dataDxfId="1371" headerRowBorderDxfId="1372" tableBorderDxfId="1370" totalsRowBorderDxfId="1369">
  <autoFilter ref="A1:AR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autoFilter>
  <tableColumns count="44">
    <tableColumn id="1" name="Level" dataDxfId="1368"/>
    <tableColumn id="2" name="QTY (per unit)" dataDxfId="1367"/>
    <tableColumn id="3" name="SK Number" dataDxfId="1366"/>
    <tableColumn id="4" name="SK Number Revision Level" dataDxfId="1365"/>
    <tableColumn id="5" name="Part Number " dataDxfId="1364"/>
    <tableColumn id="6" name="Part Number Revision Level" dataDxfId="1363"/>
    <tableColumn id="7" name="Description" dataDxfId="1362"/>
    <tableColumn id="8" name="New or Existing Component, Assembly" dataDxfId="1361"/>
    <tableColumn id="9" name="Critical Component (Y/N)" dataDxfId="1360"/>
    <tableColumn id="10" name="Critical Component Rationale" dataDxfId="1359"/>
    <tableColumn id="11" name="FAE Status" dataDxfId="1358"/>
    <tableColumn id="12" name="Unit" dataDxfId="1357"/>
    <tableColumn id="13" name="CHO # for drawing/SK, when released type Released (Y/N)" dataDxfId="1356"/>
    <tableColumn id="14" name="Expected Released Date of drawing" dataDxfId="1355"/>
    <tableColumn id="15" name="Actual Released Date of drawing" dataDxfId="1354"/>
    <tableColumn id="16" name="Lead Time" dataDxfId="1353"/>
    <tableColumn id="17" name="Expected delivery date based on drawing date" dataDxfId="1352"/>
    <tableColumn id="18" name="Actual material availability date" dataDxfId="1351"/>
    <tableColumn id="19" name="Supplier" dataDxfId="1350"/>
    <tableColumn id="20" name="Preferred supplier (name)" dataDxfId="1349"/>
    <tableColumn id="21" name="Buyer responsible" dataDxfId="1348"/>
    <tableColumn id="22" name="Commodity type" dataDxfId="1347"/>
    <tableColumn id="23" name="Minimum order quantities" dataDxfId="1346"/>
    <tableColumn id="24" name="M/B" dataDxfId="1345"/>
    <tableColumn id="25" name="UOM" dataDxfId="1344"/>
    <tableColumn id="26" name="Material Cost" dataDxfId="1343"/>
    <tableColumn id="27" name="Labor Cost" dataDxfId="1342"/>
    <tableColumn id="28" name="Overhead Cost" dataDxfId="1341"/>
    <tableColumn id="29" name="Total Cost" dataDxfId="1340"/>
    <tableColumn id="30" name="Notes" dataDxfId="1339"/>
    <tableColumn id="31" name="# needed for POD " dataDxfId="1338"/>
    <tableColumn id="32" name="POD Due Dates" dataDxfId="1337"/>
    <tableColumn id="33" name="# needed for Evaluations" dataDxfId="1336"/>
    <tableColumn id="34" name="Due Date for Evaluation Parts" dataDxfId="1335"/>
    <tableColumn id="35" name="# needed to order for 510(k) tests" dataDxfId="1334"/>
    <tableColumn id="36" name="Due Date for 510(k) Parts" dataDxfId="1333"/>
    <tableColumn id="37" name="# needed to order for post 510(k) tests" dataDxfId="1332"/>
    <tableColumn id="38" name="Due Date for post 510(k) Parts" dataDxfId="1331"/>
    <tableColumn id="39" name="# needed to order for Process Validation" dataDxfId="1330"/>
    <tableColumn id="40" name="Due Date for Process Validation Parts" dataDxfId="1329"/>
    <tableColumn id="41" name="# needed to order for Marketing Needs" dataDxfId="1328"/>
    <tableColumn id="42" name="Due Date for Marketing Needs Parts" dataDxfId="1327"/>
    <tableColumn id="43" name="# needed to order for Production" dataDxfId="1326"/>
    <tableColumn id="44" name="Due Date for Production Parts" dataDxfId="1325"/>
  </tableColumns>
  <tableStyleInfo name="TableStyleLight13" showFirstColumn="0" showLastColumn="0" showRowStripes="1" showColumnStripes="0"/>
</table>
</file>

<file path=xl/tables/table3.xml><?xml version="1.0" encoding="utf-8"?>
<table xmlns="http://schemas.openxmlformats.org/spreadsheetml/2006/main" id="3" name="POD_Table" displayName="POD_Table" ref="A1:Y19" totalsRowShown="0" headerRowDxfId="1324" dataDxfId="1322" headerRowBorderDxfId="1323" tableBorderDxfId="1321" totalsRowBorderDxfId="1320">
  <autoFilter ref="A1:Y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name="Level" dataDxfId="1319"/>
    <tableColumn id="2" name="QTY (per unit)" dataDxfId="1318"/>
    <tableColumn id="3" name="SK Number" dataDxfId="1317"/>
    <tableColumn id="4" name="SK Number Revision Level" dataDxfId="1316"/>
    <tableColumn id="5" name="Part Number " dataDxfId="1315"/>
    <tableColumn id="6" name="Part Number Revision Level" dataDxfId="1314"/>
    <tableColumn id="7" name="Description" dataDxfId="1313"/>
    <tableColumn id="8" name="New or Existing Component, Assembly" dataDxfId="1312"/>
    <tableColumn id="9" name="Critical Component (Y/N)" dataDxfId="1311"/>
    <tableColumn id="10" name="Critical Component Rationale" dataDxfId="1310"/>
    <tableColumn id="11" name="Actual Released Date of drawing" dataDxfId="1309"/>
    <tableColumn id="12" name="Unit" dataDxfId="1308"/>
    <tableColumn id="13" name="Supply Agreement needed  Y or N" dataDxfId="1307"/>
    <tableColumn id="14" name="Procurement/ Quality audit required " dataDxfId="1306"/>
    <tableColumn id="15" name="Quote Received Yes, No, N/A" dataDxfId="1305"/>
    <tableColumn id="16" name="Spec agreement letter received Yes, No, N/A" dataDxfId="1304"/>
    <tableColumn id="17" name="#needed for POD " dataDxfId="1303"/>
    <tableColumn id="18" name="PO Placed (add PO# if yes)" dataDxfId="1302"/>
    <tableColumn id="19" name="# ordered " dataDxfId="1301"/>
    <tableColumn id="20" name="Status/Delivery Date" dataDxfId="1300"/>
    <tableColumn id="21" name="Critical Characteristics to Test" dataDxfId="1299"/>
    <tableColumn id="22" name="action items" dataDxfId="1298"/>
    <tableColumn id="23" name="Part Due Dates" dataDxfId="1297"/>
    <tableColumn id="24" name="Lead Times" dataDxfId="1296"/>
    <tableColumn id="25" name="Notes" dataDxfId="1295"/>
  </tableColumns>
  <tableStyleInfo name="TableStyleLight13" showFirstColumn="0" showLastColumn="0" showRowStripes="1" showColumnStripes="0"/>
</table>
</file>

<file path=xl/tables/table4.xml><?xml version="1.0" encoding="utf-8"?>
<table xmlns="http://schemas.openxmlformats.org/spreadsheetml/2006/main" id="4" name="Product_Evaluations_Table" displayName="Product_Evaluations_Table" ref="A1:W19" totalsRowShown="0" headerRowDxfId="1294" dataDxfId="1292" headerRowBorderDxfId="1293" tableBorderDxfId="1291" totalsRowBorderDxfId="1290">
  <autoFilter ref="A1:W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Level" dataDxfId="1289"/>
    <tableColumn id="2" name="QTY (per unit)" dataDxfId="1288"/>
    <tableColumn id="3" name="SK Number" dataDxfId="1287"/>
    <tableColumn id="4" name="SK Number Revision Level" dataDxfId="1286"/>
    <tableColumn id="5" name="Part Number " dataDxfId="1285"/>
    <tableColumn id="6" name="Part Number Revision Level" dataDxfId="1284"/>
    <tableColumn id="7" name="Description" dataDxfId="1283"/>
    <tableColumn id="8" name="New or Existing Component, Assembly" dataDxfId="1282"/>
    <tableColumn id="9" name="Critical Component (Y/N)" dataDxfId="1281"/>
    <tableColumn id="10" name="Critical Component Rationale" dataDxfId="1280"/>
    <tableColumn id="11" name="Actual Released Date of drawing" dataDxfId="1279"/>
    <tableColumn id="12" name="Unit" dataDxfId="1278"/>
    <tableColumn id="13" name="Quote Received Yes, No, N/A" dataDxfId="1277"/>
    <tableColumn id="14" name="Spec agreement letter received Yes, No, N/A" dataDxfId="1276"/>
    <tableColumn id="15" name="# needed for Evaluations " dataDxfId="1275"/>
    <tableColumn id="16" name="PO Placed (add PO# if yes)" dataDxfId="1274"/>
    <tableColumn id="17" name="# ordered " dataDxfId="1273"/>
    <tableColumn id="18" name="Status/Delivery Date" dataDxfId="1272"/>
    <tableColumn id="19" name="Critical Characteristics to Test" dataDxfId="1271"/>
    <tableColumn id="20" name="action items" dataDxfId="1270"/>
    <tableColumn id="21" name="Due Date for Evaluation Parts" dataDxfId="1269"/>
    <tableColumn id="22" name="Lead Times" dataDxfId="1268"/>
    <tableColumn id="23" name="Notes" dataDxfId="1267"/>
  </tableColumns>
  <tableStyleInfo name="TableStyleLight13" showFirstColumn="0" showLastColumn="0" showRowStripes="1" showColumnStripes="0"/>
</table>
</file>

<file path=xl/tables/table5.xml><?xml version="1.0" encoding="utf-8"?>
<table xmlns="http://schemas.openxmlformats.org/spreadsheetml/2006/main" id="109" name="Verification_for_510k_Table" displayName="Verification_for_510k_Table" ref="A1:Y19" totalsRowShown="0" headerRowDxfId="1266" dataDxfId="1264" headerRowBorderDxfId="1265" tableBorderDxfId="1263" totalsRowBorderDxfId="1262">
  <autoFilter ref="A1:Y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name="Level" dataDxfId="1261"/>
    <tableColumn id="2" name="QTY (per unit)" dataDxfId="1260"/>
    <tableColumn id="3" name="SK Number" dataDxfId="1259"/>
    <tableColumn id="4" name="SK Number Revision Level" dataDxfId="1258"/>
    <tableColumn id="5" name="Part Number " dataDxfId="1257"/>
    <tableColumn id="6" name="Part Number Revision Level" dataDxfId="1256"/>
    <tableColumn id="7" name="Description" dataDxfId="1255"/>
    <tableColumn id="8" name="New or Existing Component, Assembly" dataDxfId="1254"/>
    <tableColumn id="9" name="Critical Component (Y/N)" dataDxfId="1253"/>
    <tableColumn id="10" name="Critical Component Rationale" dataDxfId="1252"/>
    <tableColumn id="11" name="Actual Released Date of drawing" dataDxfId="1251"/>
    <tableColumn id="12" name="Unit" dataDxfId="1250"/>
    <tableColumn id="13" name="Quote Received Yes, No, N/A" dataDxfId="1249"/>
    <tableColumn id="14" name="Spec agreement letter received Yes, No, N/A" dataDxfId="1248"/>
    <tableColumn id="15" name="# needed for Verification for 510(k) test " dataDxfId="1247"/>
    <tableColumn id="16" name="# currently  on hand for Verification 510(k) test" dataDxfId="1246"/>
    <tableColumn id="17" name="# needed to order for Verification 510(k) test" dataDxfId="1245"/>
    <tableColumn id="18" name="PO Placed (add PO# if yes)" dataDxfId="1244"/>
    <tableColumn id="19" name="# ordered " dataDxfId="1243"/>
    <tableColumn id="20" name="Status/Delivery Date" dataDxfId="1242"/>
    <tableColumn id="21" name="Critical Characteristics to Test" dataDxfId="1241"/>
    <tableColumn id="22" name="action items" dataDxfId="1240"/>
    <tableColumn id="23" name="Due Date for 510(k) parts" dataDxfId="1239"/>
    <tableColumn id="24" name="Lead Times" dataDxfId="1238"/>
    <tableColumn id="25" name="Notes" dataDxfId="1237"/>
  </tableColumns>
  <tableStyleInfo name="TableStyleLight13" showFirstColumn="0" showLastColumn="0" showRowStripes="1" showColumnStripes="0"/>
</table>
</file>

<file path=xl/tables/table6.xml><?xml version="1.0" encoding="utf-8"?>
<table xmlns="http://schemas.openxmlformats.org/spreadsheetml/2006/main" id="111" name="Verification_post_510k_Table" displayName="Verification_post_510k_Table" ref="A1:Y19" totalsRowShown="0" headerRowDxfId="1236" dataDxfId="1234" headerRowBorderDxfId="1235" tableBorderDxfId="1233" totalsRowBorderDxfId="1232">
  <autoFilter ref="A1:Y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name="Level" dataDxfId="1231"/>
    <tableColumn id="2" name="QTY (per unit)" dataDxfId="1230"/>
    <tableColumn id="3" name="SK Number" dataDxfId="1229"/>
    <tableColumn id="4" name="SK Number Revision Level" dataDxfId="1228"/>
    <tableColumn id="5" name="Part Number " dataDxfId="1227"/>
    <tableColumn id="6" name="Part Number Revision Level" dataDxfId="1226"/>
    <tableColumn id="7" name="Description" dataDxfId="1225"/>
    <tableColumn id="8" name="New or Existing Component, Assembly" dataDxfId="1224"/>
    <tableColumn id="9" name="Critical Component (Y/N)" dataDxfId="1223"/>
    <tableColumn id="10" name="Critical Component Rationale" dataDxfId="1222"/>
    <tableColumn id="11" name="Actual Released Date of drawing" dataDxfId="1221"/>
    <tableColumn id="12" name="Unit" dataDxfId="1220"/>
    <tableColumn id="13" name="Quote Received Yes, No, N/A" dataDxfId="1219"/>
    <tableColumn id="14" name="Spec agreement letter received Yes, No, N/A" dataDxfId="1218"/>
    <tableColumn id="15" name="# needed for Verification for post 510(k) test " dataDxfId="1217"/>
    <tableColumn id="16" name="# currently  on hand for Verification post 510(k) test" dataDxfId="1216"/>
    <tableColumn id="17" name="# needed to order for Verification post 510(k) test" dataDxfId="1215"/>
    <tableColumn id="18" name="PO Placed (add PO# if yes)" dataDxfId="1214"/>
    <tableColumn id="19" name="# ordered " dataDxfId="1213"/>
    <tableColumn id="20" name="Status/Delivery Date" dataDxfId="1212"/>
    <tableColumn id="21" name="Critical Characteristics to Test" dataDxfId="1211"/>
    <tableColumn id="22" name="action items" dataDxfId="1210"/>
    <tableColumn id="23" name="Due Date for 510(k) parts" dataDxfId="1209"/>
    <tableColumn id="24" name="Lead Times" dataDxfId="1208"/>
    <tableColumn id="25" name="Notes" dataDxfId="1207"/>
  </tableColumns>
  <tableStyleInfo name="TableStyleLight13" showFirstColumn="0" showLastColumn="0" showRowStripes="1" showColumnStripes="0"/>
</table>
</file>

<file path=xl/tables/table7.xml><?xml version="1.0" encoding="utf-8"?>
<table xmlns="http://schemas.openxmlformats.org/spreadsheetml/2006/main" id="114" name="Validation_Table" displayName="Validation_Table" ref="A1:AB19" totalsRowShown="0" headerRowDxfId="1206" dataDxfId="1204" headerRowBorderDxfId="1205" tableBorderDxfId="1203" totalsRowBorderDxfId="1202">
  <autoFilter ref="A1:AB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name="Level" dataDxfId="1201">
      <calculatedColumnFormula>INDIRECT("Overview!A"&amp;ROW())</calculatedColumnFormula>
    </tableColumn>
    <tableColumn id="2" name="QTY (per unit)" dataDxfId="1200">
      <calculatedColumnFormula>INDIRECT("Overview!b"&amp;ROW())</calculatedColumnFormula>
    </tableColumn>
    <tableColumn id="3" name="SK Number" dataDxfId="1199">
      <calculatedColumnFormula>INDIRECT("Overview!C"&amp;ROW())</calculatedColumnFormula>
    </tableColumn>
    <tableColumn id="4" name="SK Number Revision Level" dataDxfId="1198">
      <calculatedColumnFormula>INDIRECT("Overview!D"&amp;ROW())</calculatedColumnFormula>
    </tableColumn>
    <tableColumn id="5" name="Part Number " dataDxfId="1197">
      <calculatedColumnFormula>INDIRECT("Overview!E"&amp;ROW())</calculatedColumnFormula>
    </tableColumn>
    <tableColumn id="6" name="Part Number Revision Level" dataDxfId="1196">
      <calculatedColumnFormula>INDIRECT("Overview!F"&amp;ROW())</calculatedColumnFormula>
    </tableColumn>
    <tableColumn id="7" name="Description" dataDxfId="1195">
      <calculatedColumnFormula>INDIRECT("Overview!G"&amp;ROW())</calculatedColumnFormula>
    </tableColumn>
    <tableColumn id="8" name="New or Existing Component, Assembly" dataDxfId="1194">
      <calculatedColumnFormula>INDIRECT("Overview!H"&amp;ROW())</calculatedColumnFormula>
    </tableColumn>
    <tableColumn id="9" name="Critical Component (Y/N)" dataDxfId="1193">
      <calculatedColumnFormula>INDIRECT("Overview!I"&amp;ROW())</calculatedColumnFormula>
    </tableColumn>
    <tableColumn id="10" name="Critical Component Rationale" dataDxfId="1192">
      <calculatedColumnFormula>INDIRECT("Overview!J"&amp;ROW())</calculatedColumnFormula>
    </tableColumn>
    <tableColumn id="11" name="Actual Released Date of drawing" dataDxfId="1191">
      <calculatedColumnFormula>INDIRECT("Overview!O"&amp;ROW())</calculatedColumnFormula>
    </tableColumn>
    <tableColumn id="12" name="Unit" dataDxfId="1190">
      <calculatedColumnFormula>INDIRECT("Overview!L"&amp;ROW())</calculatedColumnFormula>
    </tableColumn>
    <tableColumn id="13" name="Quote Received Yes, No, N/A" dataDxfId="1189"/>
    <tableColumn id="14" name="Spec agreement letter received Yes, No, N/A" dataDxfId="1188"/>
    <tableColumn id="15" name="# needed for IQ" dataDxfId="1187"/>
    <tableColumn id="16" name="# needed for OQ" dataDxfId="1186"/>
    <tableColumn id="17" name="# needed for PQ" dataDxfId="1185"/>
    <tableColumn id="19" name="Total # needed" dataDxfId="1184"/>
    <tableColumn id="20" name="# currently  on hand for Process validation" dataDxfId="1183"/>
    <tableColumn id="21" name="# needed to order for Validation" dataDxfId="1182"/>
    <tableColumn id="22" name="PO Placed (add PO# if yes)" dataDxfId="1181"/>
    <tableColumn id="23" name="# ordered " dataDxfId="1180"/>
    <tableColumn id="24" name="Status/Delivery Date" dataDxfId="1179"/>
    <tableColumn id="25" name="Critical Characteristics to Test" dataDxfId="1178"/>
    <tableColumn id="26" name="action items" dataDxfId="1177"/>
    <tableColumn id="27" name="Due Date for process validation parts" dataDxfId="1176"/>
    <tableColumn id="28" name="Lead Times" dataDxfId="1175"/>
    <tableColumn id="29" name="Notes" dataDxfId="1174"/>
  </tableColumns>
  <tableStyleInfo name="TableStyleLight13" showFirstColumn="0" showLastColumn="0" showRowStripes="1" showColumnStripes="0"/>
</table>
</file>

<file path=xl/tables/table8.xml><?xml version="1.0" encoding="utf-8"?>
<table xmlns="http://schemas.openxmlformats.org/spreadsheetml/2006/main" id="133" name="Marketing_Needs_Table" displayName="Marketing_Needs_Table" ref="A1:AB19" totalsRowShown="0" headerRowDxfId="1173" dataDxfId="1171" headerRowBorderDxfId="1172" tableBorderDxfId="1170" totalsRowBorderDxfId="1169">
  <autoFilter ref="A1:AB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name="Level" dataDxfId="1168"/>
    <tableColumn id="2" name="QTY (per unit)" dataDxfId="1167"/>
    <tableColumn id="3" name="SK Number" dataDxfId="1166"/>
    <tableColumn id="4" name="SK Number Revision Level" dataDxfId="1165"/>
    <tableColumn id="5" name="Part Number " dataDxfId="1164"/>
    <tableColumn id="6" name="Part Number Revision Level" dataDxfId="1163"/>
    <tableColumn id="7" name="Description" dataDxfId="1162"/>
    <tableColumn id="8" name="New or Existing Component, Assembly" dataDxfId="1161"/>
    <tableColumn id="9" name="Critical Component (Y/N)" dataDxfId="1160"/>
    <tableColumn id="10" name="Critical Component Rationale" dataDxfId="1159"/>
    <tableColumn id="11" name="Actual Released Date of drawing" dataDxfId="1158"/>
    <tableColumn id="12" name="Unit" dataDxfId="1157"/>
    <tableColumn id="13" name="Quote Received Yes, No, N/A" dataDxfId="1156"/>
    <tableColumn id="14" name="Spec agreement letter received Yes, No, N/A" dataDxfId="1155"/>
    <tableColumn id="15" name="# needed sampling " dataDxfId="1154"/>
    <tableColumn id="16" name="# needed for sales reps" dataDxfId="1153"/>
    <tableColumn id="17" name="# needed for demos" dataDxfId="1152"/>
    <tableColumn id="18" name="# needed for tradeshow" dataDxfId="1151"/>
    <tableColumn id="19" name="Total # needed" dataDxfId="1150"/>
    <tableColumn id="20" name="# currently  on hand for Marketing needs" dataDxfId="1149"/>
    <tableColumn id="21" name="# needed to order for Marketing needed" dataDxfId="1148"/>
    <tableColumn id="22" name="PO Placed (add PO# if yes)" dataDxfId="1147"/>
    <tableColumn id="23" name="# ordered " dataDxfId="1146"/>
    <tableColumn id="24" name="Status/Delivery Date" dataDxfId="1145"/>
    <tableColumn id="25" name="action items" dataDxfId="1144"/>
    <tableColumn id="26" name="Due Date for Marketing needs parts" dataDxfId="1143"/>
    <tableColumn id="27" name="Lead Times" dataDxfId="1142"/>
    <tableColumn id="28" name="Notes" dataDxfId="1141"/>
  </tableColumns>
  <tableStyleInfo name="TableStyleLight13" showFirstColumn="0" showLastColumn="0" showRowStripes="1" showColumnStripes="0"/>
</table>
</file>

<file path=xl/tables/table9.xml><?xml version="1.0" encoding="utf-8"?>
<table xmlns="http://schemas.openxmlformats.org/spreadsheetml/2006/main" id="135" name="Production_Launch_Build_Table" displayName="Production_Launch_Build_Table" ref="A1:AB19" totalsRowShown="0" headerRowDxfId="1136" dataDxfId="1134" headerRowBorderDxfId="1135" tableBorderDxfId="1133" totalsRowBorderDxfId="1132">
  <autoFilter ref="A1:AB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name="Level" dataDxfId="1131"/>
    <tableColumn id="2" name="QTY (per unit)" dataDxfId="1130"/>
    <tableColumn id="3" name="SK Number" dataDxfId="1129"/>
    <tableColumn id="4" name="SK Number Revision Level" dataDxfId="1128"/>
    <tableColumn id="5" name="Part Number " dataDxfId="1127"/>
    <tableColumn id="6" name="Part Number Revision Level" dataDxfId="1126"/>
    <tableColumn id="7" name="Description" dataDxfId="1125"/>
    <tableColumn id="8" name="New or Existing Component, Assembly" dataDxfId="1124"/>
    <tableColumn id="9" name="Critical Component (Y/N)" dataDxfId="1123"/>
    <tableColumn id="10" name="Critical Component Rationale" dataDxfId="1122"/>
    <tableColumn id="11" name="Actual Released Date of drawing" dataDxfId="1121"/>
    <tableColumn id="12" name="Unit" dataDxfId="1120"/>
    <tableColumn id="13" name="Quote Received Yes, No, N/A" dataDxfId="1119"/>
    <tableColumn id="14" name="Spec agreement letter received Yes, No, N/A" dataDxfId="1118"/>
    <tableColumn id="15" name="Part x - Need x# of parts for month thru month Production Schedule" dataDxfId="1117"/>
    <tableColumn id="16" name="Part x - Need x# of parts for month thru month Production Schedule2" dataDxfId="1116"/>
    <tableColumn id="17" name="Part x - Need x# of parts for month thru month Production Schedule3" dataDxfId="1115"/>
    <tableColumn id="18" name="Part x - Need x# of parts for month thru month Production Schedule4" dataDxfId="1114"/>
    <tableColumn id="19" name="Total # needed" dataDxfId="1113"/>
    <tableColumn id="20" name="# currently  on hand for Production" dataDxfId="1112"/>
    <tableColumn id="21" name="# needed to order for Production" dataDxfId="1111"/>
    <tableColumn id="22" name="PO Placed (add PO# if yes)" dataDxfId="1110"/>
    <tableColumn id="23" name="# ordered " dataDxfId="1109"/>
    <tableColumn id="24" name="Status/Delivery Date" dataDxfId="1108"/>
    <tableColumn id="25" name="action items" dataDxfId="1107"/>
    <tableColumn id="26" name="Due Date for Production Parts" dataDxfId="1106"/>
    <tableColumn id="27" name="Lead Times" dataDxfId="1105"/>
    <tableColumn id="28" name="Notes" dataDxfId="1104"/>
  </tableColumns>
  <tableStyleInfo name="TableStyleLight13" showFirstColumn="0" showLastColumn="0" showRowStripes="1" showColumnStripes="0"/>
</table>
</file>

<file path=xl/tables/table10.xml><?xml version="1.0" encoding="utf-8"?>
<table xmlns="http://schemas.openxmlformats.org/spreadsheetml/2006/main" id="10" name="AtlasReport_10_Table_1" displayName="AtlasReport_10_Table_1" ref="AB4:AD26" totalsRowShown="0">
  <autoFilter ref="AB4:AD26"/>
  <tableColumns count="3">
    <tableColumn id="1" name="Name" dataDxfId="1103"/>
    <tableColumn id="2" name="Decimals" dataDxfId="1102"/>
    <tableColumn id="3" name="Unit" dataDxfId="1101"/>
  </tableColumns>
  <tableStyleInfo name="TableStyleMedium2" showFirstColumn="0" showLastColumn="0" showRowStripes="1" showColumnStripes="0"/>
</table>
</file>

<file path=xl/tables/table11.xml><?xml version="1.0" encoding="utf-8"?>
<table xmlns="http://schemas.openxmlformats.org/spreadsheetml/2006/main" id="11" name="AtlasReport_33_Table_1" displayName="AtlasReport_33_Table_1" ref="BA4:BC9" totalsRowShown="0">
  <autoFilter ref="BA4:BC9"/>
  <tableColumns count="3">
    <tableColumn id="1" name="Type code" dataDxfId="1100"/>
    <tableColumn id="2" name="Description" dataDxfId="1099"/>
    <tableColumn id="3" name="Code" dataDxfId="1098"/>
  </tableColumns>
  <tableStyleInfo name="TableStyleMedium2" showFirstColumn="0" showLastColumn="0" showRowStripes="1" showColumnStripes="0"/>
</table>
</file>

<file path=xl/tables/table12.xml><?xml version="1.0" encoding="utf-8"?>
<table xmlns="http://schemas.openxmlformats.org/spreadsheetml/2006/main" id="12" name="AtlasReport_5_Table_1" displayName="AtlasReport_5_Table_1" ref="M4:N11" totalsRowShown="0">
  <autoFilter ref="M4:N11"/>
  <tableColumns count="2">
    <tableColumn id="1" name="Name" dataDxfId="1097"/>
    <tableColumn id="2" name="Dimension group" dataDxfId="1096"/>
  </tableColumns>
  <tableStyleInfo name="TableStyleMedium2" showFirstColumn="0" showLastColumn="0" showRowStripes="1" showColumnStripes="0"/>
</table>
</file>

<file path=xl/tables/table13.xml><?xml version="1.0" encoding="utf-8"?>
<table xmlns="http://schemas.openxmlformats.org/spreadsheetml/2006/main" id="13" name="AtlasReport_34_Table_1" displayName="AtlasReport_34_Table_1" ref="BE4:BG55" totalsRowShown="0">
  <autoFilter ref="BE4:BG55"/>
  <tableColumns count="3">
    <tableColumn id="1" name="Dimension" dataDxfId="1095"/>
    <tableColumn id="2" name="Description" dataDxfId="1094"/>
    <tableColumn id="3" name="Number" dataDxfId="1093"/>
  </tableColumns>
  <tableStyleInfo name="TableStyleMedium2" showFirstColumn="0" showLastColumn="0" showRowStripes="1" showColumnStripes="0"/>
</table>
</file>

<file path=xl/tables/table14.xml><?xml version="1.0" encoding="utf-8"?>
<table xmlns="http://schemas.openxmlformats.org/spreadsheetml/2006/main" id="14" name="AtlasReport_11_Table_1" displayName="AtlasReport_11_Table_1" ref="AF4:AG95" totalsRowShown="0">
  <autoFilter ref="AF4:AG95"/>
  <tableColumns count="2">
    <tableColumn id="1" name="Description" dataDxfId="1092"/>
    <tableColumn id="2" name="QA Product Line" dataDxfId="1091"/>
  </tableColumns>
  <tableStyleInfo name="TableStyleMedium2" showFirstColumn="0" showLastColumn="0" showRowStripes="1" showColumnStripes="0"/>
</table>
</file>

<file path=xl/tables/table15.xml><?xml version="1.0" encoding="utf-8"?>
<table xmlns="http://schemas.openxmlformats.org/spreadsheetml/2006/main" id="15" name="AtlasReport_4_Table_1" displayName="AtlasReport_4_Table_1" ref="J4:K10" totalsRowShown="0">
  <autoFilter ref="J4:K10"/>
  <tableColumns count="2">
    <tableColumn id="1" name="Name" dataDxfId="1090"/>
    <tableColumn id="2" name="Inventory model group" dataDxfId="1089"/>
  </tableColumns>
  <tableStyleInfo name="TableStyleMedium2" showFirstColumn="0" showLastColumn="0" showRowStripes="1" showColumnStripes="0"/>
</table>
</file>

<file path=xl/tables/table16.xml><?xml version="1.0" encoding="utf-8"?>
<table xmlns="http://schemas.openxmlformats.org/spreadsheetml/2006/main" id="16" name="AtlasReport_35_Table_1" displayName="AtlasReport_35_Table_1" ref="BI4:BK335" totalsRowShown="0">
  <autoFilter ref="BI4:BK335"/>
  <tableColumns count="3">
    <tableColumn id="1" name="Dimension" dataDxfId="1088"/>
    <tableColumn id="2" name="Description" dataDxfId="1087"/>
    <tableColumn id="3" name="Number" dataDxfId="1086"/>
  </tableColumns>
  <tableStyleInfo name="TableStyleMedium2" showFirstColumn="0" showLastColumn="0" showRowStripes="1" showColumnStripes="0"/>
</table>
</file>

<file path=xl/tables/table17.xml><?xml version="1.0" encoding="utf-8"?>
<table xmlns="http://schemas.openxmlformats.org/spreadsheetml/2006/main" id="17" name="AtlasReport_8_Table_1" displayName="AtlasReport_8_Table_1" ref="V4:W265" totalsRowShown="0">
  <autoFilter ref="V4:W265"/>
  <tableColumns count="2">
    <tableColumn id="1" name="Description" dataDxfId="1085"/>
    <tableColumn id="2" name="Item class" dataDxfId="1084"/>
  </tableColumns>
  <tableStyleInfo name="TableStyleMedium2" showFirstColumn="0" showLastColumn="0" showRowStripes="1" showColumnStripes="0"/>
</table>
</file>

<file path=xl/tables/table18.xml><?xml version="1.0" encoding="utf-8"?>
<table xmlns="http://schemas.openxmlformats.org/spreadsheetml/2006/main" id="18" name="AtlasReport_2_Table_1" displayName="AtlasReport_2_Table_1" ref="D4:E70" totalsRowShown="0">
  <autoFilter ref="D4:E70"/>
  <tableColumns count="2">
    <tableColumn id="1" name="Description" dataDxfId="1083"/>
    <tableColumn id="2" name="Product Class" dataDxfId="1082"/>
  </tableColumns>
  <tableStyleInfo name="TableStyleMedium2" showFirstColumn="0" showLastColumn="0" showRowStripes="1" showColumnStripes="0"/>
</table>
</file>

<file path=xl/tables/table19.xml><?xml version="1.0" encoding="utf-8"?>
<table xmlns="http://schemas.openxmlformats.org/spreadsheetml/2006/main" id="19" name="AtlasReport_36_Table_1" displayName="AtlasReport_36_Table_1" ref="BM4:BO206" totalsRowShown="0">
  <autoFilter ref="BM4:BO206"/>
  <tableColumns count="3">
    <tableColumn id="1" name="Dimension" dataDxfId="1081"/>
    <tableColumn id="2" name="Description" dataDxfId="1080"/>
    <tableColumn id="3" name="Number" dataDxfId="1079"/>
  </tableColumns>
  <tableStyleInfo name="TableStyleMedium2" showFirstColumn="0" showLastColumn="0" showRowStripes="1" showColumnStripes="0"/>
</table>
</file>

<file path=xl/tables/table20.xml><?xml version="1.0" encoding="utf-8"?>
<table xmlns="http://schemas.openxmlformats.org/spreadsheetml/2006/main" id="20" name="AtlasReport_6_Table_1" displayName="AtlasReport_6_Table_1" ref="P4:Q27" totalsRowShown="0">
  <autoFilter ref="P4:Q27"/>
  <tableColumns count="2">
    <tableColumn id="1" name="Name" dataDxfId="1078"/>
    <tableColumn id="2" name="Coverage group" dataDxfId="1077"/>
  </tableColumns>
  <tableStyleInfo name="TableStyleMedium2" showFirstColumn="0" showLastColumn="0" showRowStripes="1" showColumnStripes="0"/>
</table>
</file>

<file path=xl/tables/table21.xml><?xml version="1.0" encoding="utf-8"?>
<table xmlns="http://schemas.openxmlformats.org/spreadsheetml/2006/main" id="21" name="AtlasReport_1_Table_1" displayName="AtlasReport_1_Table_1" ref="A4:B42" totalsRowShown="0">
  <autoFilter ref="A4:B42"/>
  <tableColumns count="2">
    <tableColumn id="1" name="Name" dataDxfId="1076"/>
    <tableColumn id="2" name="Item group" dataDxfId="1075"/>
  </tableColumns>
  <tableStyleInfo name="TableStyleMedium2" showFirstColumn="0" showLastColumn="0" showRowStripes="1" showColumnStripes="0"/>
</table>
</file>

<file path=xl/tables/table22.xml><?xml version="1.0" encoding="utf-8"?>
<table xmlns="http://schemas.openxmlformats.org/spreadsheetml/2006/main" id="22" name="AtlasReport_7_Table_1" displayName="AtlasReport_7_Table_1" ref="S4:T50" totalsRowShown="0">
  <autoFilter ref="S4:T50"/>
  <tableColumns count="2">
    <tableColumn id="1" name="Description" dataDxfId="1074"/>
    <tableColumn id="2" name="Buyer group" dataDxfId="1073"/>
  </tableColumns>
  <tableStyleInfo name="TableStyleMedium2" showFirstColumn="0" showLastColumn="0" showRowStripes="1" showColumnStripes="0"/>
</table>
</file>

<file path=xl/tables/table23.xml><?xml version="1.0" encoding="utf-8"?>
<table xmlns="http://schemas.openxmlformats.org/spreadsheetml/2006/main" id="23" name="AtlasReport_29_Table_1" displayName="AtlasReport_29_Table_1" ref="AT4:AU10" totalsRowShown="0">
  <autoFilter ref="AT4:AU10"/>
  <tableColumns count="2">
    <tableColumn id="1" name="Name" dataDxfId="1072"/>
    <tableColumn id="2" name="Warehouse" dataDxfId="1071"/>
  </tableColumns>
  <tableStyleInfo name="TableStyleMedium2" showFirstColumn="0" showLastColumn="0" showRowStripes="1" showColumnStripes="0"/>
</table>
</file>

<file path=xl/tables/table24.xml><?xml version="1.0" encoding="utf-8"?>
<table xmlns="http://schemas.openxmlformats.org/spreadsheetml/2006/main" id="24" name="AtlasReport_15_Table_1" displayName="AtlasReport_15_Table_1" ref="AR4:AR7" totalsRowShown="0" headerRowDxfId="1070" dataDxfId="1069">
  <autoFilter ref="AR4:AR7"/>
  <tableColumns count="1">
    <tableColumn id="1" name="John Galt Planning Code" dataDxfId="1068"/>
  </tableColumns>
  <tableStyleInfo name="TableStyleMedium2" showFirstColumn="0" showLastColumn="0" showRowStripes="1" showColumnStripes="0"/>
</table>
</file>

<file path=xl/tables/table25.xml><?xml version="1.0" encoding="utf-8"?>
<table xmlns="http://schemas.openxmlformats.org/spreadsheetml/2006/main" id="25" name="AtlasReport_3_Table_1" displayName="AtlasReport_3_Table_1" ref="G4:H10" totalsRowShown="0">
  <autoFilter ref="G4:H10"/>
  <tableColumns count="2">
    <tableColumn id="1" name="Name" dataDxfId="1067"/>
    <tableColumn id="2" name="Cost group" dataDxfId="1066"/>
  </tableColumns>
  <tableStyleInfo name="TableStyleMedium2" showFirstColumn="0" showLastColumn="0" showRowStripes="1" showColumnStripes="0"/>
</table>
</file>

<file path=xl/tables/table26.xml><?xml version="1.0" encoding="utf-8"?>
<table xmlns="http://schemas.openxmlformats.org/spreadsheetml/2006/main" id="26" name="AtlasReport_14_Table_1" displayName="AtlasReport_14_Table_1" ref="AO4:AP247" totalsRowShown="0">
  <autoFilter ref="AO4:AP247"/>
  <tableColumns count="2">
    <tableColumn id="1" name="Description" dataDxfId="1065"/>
    <tableColumn id="2" name="Country/region" dataDxfId="1064"/>
  </tableColumns>
  <tableStyleInfo name="TableStyleMedium2" showFirstColumn="0" showLastColumn="0" showRowStripes="1" showColumnStripes="0"/>
</table>
</file>

<file path=xl/tables/table27.xml><?xml version="1.0" encoding="utf-8"?>
<table xmlns="http://schemas.openxmlformats.org/spreadsheetml/2006/main" id="27" name="AtlasReport_12_Table_1" displayName="AtlasReport_12_Table_1" ref="AI4:AJ75" totalsRowShown="0">
  <autoFilter ref="AI4:AJ75"/>
  <tableColumns count="2">
    <tableColumn id="1" name="Name" dataDxfId="1063"/>
    <tableColumn id="2" name="Vendor account" dataDxfId="1062"/>
  </tableColumns>
  <tableStyleInfo name="TableStyleMedium2" showFirstColumn="0" showLastColumn="0" showRowStripes="1" showColumnStripes="0"/>
</table>
</file>

<file path=xl/tables/table28.xml><?xml version="1.0" encoding="utf-8"?>
<table xmlns="http://schemas.openxmlformats.org/spreadsheetml/2006/main" id="28" name="AtlasReport_9_Table_1" displayName="AtlasReport_9_Table_1" ref="Y4:Z27" totalsRowShown="0">
  <autoFilter ref="Y4:Z27"/>
  <tableColumns count="2">
    <tableColumn id="1" name="Description" dataDxfId="1061"/>
    <tableColumn id="2" name="Shelf life code" dataDxfId="1060"/>
  </tableColumns>
  <tableStyleInfo name="TableStyleMedium2" showFirstColumn="0" showLastColumn="0" showRowStripes="1" showColumnStripes="0"/>
</table>
</file>

<file path=xl/tables/table29.xml><?xml version="1.0" encoding="utf-8"?>
<table xmlns="http://schemas.openxmlformats.org/spreadsheetml/2006/main" id="29" name="AtlasReport_32_Table_1" displayName="AtlasReport_32_Table_1" ref="AW4:AY21" totalsRowShown="0">
  <autoFilter ref="AW4:AY21"/>
  <tableColumns count="3">
    <tableColumn id="1" name="Type code" dataDxfId="1059"/>
    <tableColumn id="2" name="Description" dataDxfId="1058"/>
    <tableColumn id="3" name="Code" dataDxfId="1057"/>
  </tableColumns>
  <tableStyleInfo name="TableStyleMedium2" showFirstColumn="0" showLastColumn="0" showRowStripes="1" showColumnStripes="0"/>
</table>
</file>

<file path=xl/tables/table30.xml><?xml version="1.0" encoding="utf-8"?>
<table xmlns="http://schemas.openxmlformats.org/spreadsheetml/2006/main" id="30" name="AtlasReport_13_Table_1" displayName="AtlasReport_13_Table_1" ref="AL4:AM82" totalsRowShown="0">
  <autoFilter ref="AL4:AM82"/>
  <tableColumns count="2">
    <tableColumn id="1" name="Name" dataDxfId="1056"/>
    <tableColumn id="2" name="Commodity" dataDxfId="1055"/>
  </tableColumns>
  <tableStyleInfo name="TableStyleMedium2" showFirstColumn="0" showLastColumn="0" showRowStripes="1" showColumnStripes="0"/>
</table>
</file>

<file path=xl/tables/table31.xml><?xml version="1.0" encoding="utf-8"?>
<table xmlns="http://schemas.openxmlformats.org/spreadsheetml/2006/main" id="148" name="AtlasReport_57_Table_1102149" displayName="AtlasReport_57_Table_1102149" ref="BQ4:BR48" totalsRowShown="0" dataDxfId="1054">
  <autoFilter ref="BQ4:BR48"/>
  <tableColumns count="2">
    <tableColumn id="1" name="Name" dataDxfId="1053"/>
    <tableColumn id="2" name="Warehouse" dataDxfId="1052"/>
  </tableColumns>
  <tableStyleInfo name="TableStyleMedium2" showFirstColumn="0" showLastColumn="0" showRowStripes="1" showColumnStripes="0"/>
</table>
</file>

<file path=xl/tables/table32.xml><?xml version="1.0" encoding="utf-8"?>
<table xmlns="http://schemas.openxmlformats.org/spreadsheetml/2006/main" id="149" name="AtlasReport_57_Table_1102147150" displayName="AtlasReport_57_Table_1102147150" ref="BT4:BU28" totalsRowShown="0" dataDxfId="1051">
  <autoFilter ref="BT4:BU28"/>
  <tableColumns count="2">
    <tableColumn id="1" name="Name" dataDxfId="1050"/>
    <tableColumn id="2" name="Warehouse" dataDxfId="1049"/>
  </tableColumns>
  <tableStyleInfo name="TableStyleMedium2" showFirstColumn="0" showLastColumn="0" showRowStripes="1" showColumnStripes="0"/>
</table>
</file>

<file path=xl/tables/table33.xml><?xml version="1.0" encoding="utf-8"?>
<table xmlns="http://schemas.openxmlformats.org/spreadsheetml/2006/main" id="150" name="AtlasReport_57_Table_1102147148151" displayName="AtlasReport_57_Table_1102147148151" ref="BW4:BX10" totalsRowShown="0" dataDxfId="1048">
  <autoFilter ref="BW4:BX10"/>
  <tableColumns count="2">
    <tableColumn id="1" name="Name" dataDxfId="1047"/>
    <tableColumn id="2" name="Warehouse" dataDxfId="1046"/>
  </tableColumns>
  <tableStyleInfo name="TableStyleMedium2" showFirstColumn="0" showLastColumn="0" showRowStripes="1" showColumnStripes="0"/>
</table>
</file>

<file path=xl/tables/table34.xml><?xml version="1.0" encoding="utf-8"?>
<table xmlns="http://schemas.openxmlformats.org/spreadsheetml/2006/main" id="179" name="AtlasReport_57_Table_1102149180" displayName="AtlasReport_57_Table_1102149180" ref="BZ4:CA5" totalsRowShown="0" dataDxfId="1045">
  <autoFilter ref="BZ4:CA5"/>
  <tableColumns count="2">
    <tableColumn id="1" name="Name" dataDxfId="1044"/>
    <tableColumn id="2" name="Warehouse" dataDxfId="1043"/>
  </tableColumns>
  <tableStyleInfo name="TableStyleMedium2" showFirstColumn="0" showLastColumn="0" showRowStripes="1" showColumnStripes="0"/>
</table>
</file>

<file path=xl/tables/table35.xml><?xml version="1.0" encoding="utf-8"?>
<table xmlns="http://schemas.openxmlformats.org/spreadsheetml/2006/main" id="110" name="PriceDiscountGroup_Table" displayName="PriceDiscountGroup_Table" ref="A2:B5" totalsRowShown="0">
  <autoFilter ref="A2:B5"/>
  <tableColumns count="2">
    <tableColumn id="1" name="Desc"/>
    <tableColumn id="2" name="Code"/>
  </tableColumns>
  <tableStyleInfo name="TableStyleMedium2" showFirstColumn="0" showLastColumn="0" showRowStripes="1" showColumnStripes="0"/>
</table>
</file>

<file path=xl/tables/table36.xml><?xml version="1.0" encoding="utf-8"?>
<table xmlns="http://schemas.openxmlformats.org/spreadsheetml/2006/main" id="94" name="AtlasReport_34_Table_17895" displayName="AtlasReport_34_Table_17895" ref="K2:M12" totalsRowShown="0">
  <autoFilter ref="K2:M12"/>
  <tableColumns count="3">
    <tableColumn id="1" name="Dimension" dataDxfId="1042"/>
    <tableColumn id="2" name="Description" dataDxfId="1041"/>
    <tableColumn id="3" name="Number" dataDxfId="1040"/>
  </tableColumns>
  <tableStyleInfo name="TableStyleMedium2" showFirstColumn="0" showLastColumn="0" showRowStripes="1" showColumnStripes="0"/>
</table>
</file>

<file path=xl/tables/table37.xml><?xml version="1.0" encoding="utf-8"?>
<table xmlns="http://schemas.openxmlformats.org/spreadsheetml/2006/main" id="31" name="AtlasReport_39_Table_1" displayName="AtlasReport_39_Table_1" ref="A4:B15" totalsRowShown="0">
  <autoFilter ref="A4:B15"/>
  <tableColumns count="2">
    <tableColumn id="1" name="Name" dataDxfId="1039"/>
    <tableColumn id="2" name="Item group" dataDxfId="1038"/>
  </tableColumns>
  <tableStyleInfo name="TableStyleMedium2" showFirstColumn="0" showLastColumn="0" showRowStripes="1" showColumnStripes="0"/>
</table>
</file>

<file path=xl/tables/table38.xml><?xml version="1.0" encoding="utf-8"?>
<table xmlns="http://schemas.openxmlformats.org/spreadsheetml/2006/main" id="32" name="AtlasReport_40_Table_1" displayName="AtlasReport_40_Table_1" ref="D4:E67" totalsRowShown="0">
  <autoFilter ref="D4:E67"/>
  <tableColumns count="2">
    <tableColumn id="1" name="Description" dataDxfId="1037"/>
    <tableColumn id="2" name="Product Class" dataDxfId="1036"/>
  </tableColumns>
  <tableStyleInfo name="TableStyleMedium2" showFirstColumn="0" showLastColumn="0" showRowStripes="1" showColumnStripes="0"/>
</table>
</file>

<file path=xl/tables/table39.xml><?xml version="1.0" encoding="utf-8"?>
<table xmlns="http://schemas.openxmlformats.org/spreadsheetml/2006/main" id="33" name="AtlasReport_41_Table_1" displayName="AtlasReport_41_Table_1" ref="G4:H5" totalsRowShown="0">
  <autoFilter ref="G4:H5"/>
  <tableColumns count="2">
    <tableColumn id="1" name="Name" dataDxfId="1035"/>
    <tableColumn id="2" name="Cost group" dataDxfId="1034"/>
  </tableColumns>
  <tableStyleInfo name="TableStyleMedium2" showFirstColumn="0" showLastColumn="0" showRowStripes="1" showColumnStripes="0"/>
</table>
</file>

<file path=xl/tables/table40.xml><?xml version="1.0" encoding="utf-8"?>
<table xmlns="http://schemas.openxmlformats.org/spreadsheetml/2006/main" id="34" name="AtlasReport_42_Table_1" displayName="AtlasReport_42_Table_1" ref="J4:K9" totalsRowShown="0">
  <autoFilter ref="J4:K9"/>
  <tableColumns count="2">
    <tableColumn id="1" name="Name" dataDxfId="1033"/>
    <tableColumn id="2" name="Inventory model group" dataDxfId="1032"/>
  </tableColumns>
  <tableStyleInfo name="TableStyleMedium2" showFirstColumn="0" showLastColumn="0" showRowStripes="1" showColumnStripes="0"/>
</table>
</file>

<file path=xl/tables/table41.xml><?xml version="1.0" encoding="utf-8"?>
<table xmlns="http://schemas.openxmlformats.org/spreadsheetml/2006/main" id="35" name="AtlasReport_43_Table_1" displayName="AtlasReport_43_Table_1" ref="M4:N8" totalsRowShown="0">
  <autoFilter ref="M4:N8"/>
  <tableColumns count="2">
    <tableColumn id="1" name="Name" dataDxfId="1031"/>
    <tableColumn id="2" name="Dimension group" dataDxfId="1030"/>
  </tableColumns>
  <tableStyleInfo name="TableStyleMedium2" showFirstColumn="0" showLastColumn="0" showRowStripes="1" showColumnStripes="0"/>
</table>
</file>

<file path=xl/tables/table42.xml><?xml version="1.0" encoding="utf-8"?>
<table xmlns="http://schemas.openxmlformats.org/spreadsheetml/2006/main" id="36" name="AtlasReport_44_Table_1" displayName="AtlasReport_44_Table_1" ref="P4:Q27" totalsRowShown="0">
  <autoFilter ref="P4:Q27"/>
  <tableColumns count="2">
    <tableColumn id="1" name="Name" dataDxfId="1029"/>
    <tableColumn id="2" name="Coverage group" dataDxfId="1028"/>
  </tableColumns>
  <tableStyleInfo name="TableStyleMedium2" showFirstColumn="0" showLastColumn="0" showRowStripes="1" showColumnStripes="0"/>
</table>
</file>

<file path=xl/tables/table43.xml><?xml version="1.0" encoding="utf-8"?>
<table xmlns="http://schemas.openxmlformats.org/spreadsheetml/2006/main" id="37" name="AtlasReport_45_Table_1" displayName="AtlasReport_45_Table_1" ref="S4:T16" totalsRowShown="0">
  <autoFilter ref="S4:T16"/>
  <tableColumns count="2">
    <tableColumn id="1" name="Description" dataDxfId="1027"/>
    <tableColumn id="2" name="Buyer group" dataDxfId="1026"/>
  </tableColumns>
  <tableStyleInfo name="TableStyleMedium2" showFirstColumn="0" showLastColumn="0" showRowStripes="1" showColumnStripes="0"/>
</table>
</file>

<file path=xl/tables/table44.xml><?xml version="1.0" encoding="utf-8"?>
<table xmlns="http://schemas.openxmlformats.org/spreadsheetml/2006/main" id="38" name="AtlasReport_46_Table_1" displayName="AtlasReport_46_Table_1" ref="V4:W17" totalsRowShown="0">
  <autoFilter ref="V4:W17"/>
  <tableColumns count="2">
    <tableColumn id="1" name="Description" dataDxfId="1025"/>
    <tableColumn id="2" name="Item class" dataDxfId="1024"/>
  </tableColumns>
  <tableStyleInfo name="TableStyleMedium2" showFirstColumn="0" showLastColumn="0" showRowStripes="1" showColumnStripes="0"/>
</table>
</file>

<file path=xl/tables/table45.xml><?xml version="1.0" encoding="utf-8"?>
<table xmlns="http://schemas.openxmlformats.org/spreadsheetml/2006/main" id="39" name="AtlasReport_47_Table_1" displayName="AtlasReport_47_Table_1" ref="Y4:Z20" totalsRowShown="0">
  <autoFilter ref="Y4:Z20"/>
  <tableColumns count="2">
    <tableColumn id="1" name="Description" dataDxfId="1023"/>
    <tableColumn id="2" name="Shelf life code" dataDxfId="1022"/>
  </tableColumns>
  <tableStyleInfo name="TableStyleMedium2" showFirstColumn="0" showLastColumn="0" showRowStripes="1" showColumnStripes="0"/>
</table>
</file>

<file path=xl/tables/table46.xml><?xml version="1.0" encoding="utf-8"?>
<table xmlns="http://schemas.openxmlformats.org/spreadsheetml/2006/main" id="40" name="AtlasReport_48_Table_1" displayName="AtlasReport_48_Table_1" ref="AB4:AD27" totalsRowShown="0">
  <autoFilter ref="AB4:AD27"/>
  <tableColumns count="3">
    <tableColumn id="1" name="Name" dataDxfId="1021"/>
    <tableColumn id="2" name="Decimals" dataDxfId="1020"/>
    <tableColumn id="3" name="Unit" dataDxfId="1019"/>
  </tableColumns>
  <tableStyleInfo name="TableStyleMedium2" showFirstColumn="0" showLastColumn="0" showRowStripes="1" showColumnStripes="0"/>
</table>
</file>

<file path=xl/tables/table47.xml><?xml version="1.0" encoding="utf-8"?>
<table xmlns="http://schemas.openxmlformats.org/spreadsheetml/2006/main" id="41" name="AtlasReport_49_Table_1" displayName="AtlasReport_49_Table_1" ref="AF4:AG5" totalsRowShown="0">
  <autoFilter ref="AF4:AG5"/>
  <tableColumns count="2">
    <tableColumn id="1" name="Description" dataDxfId="1018"/>
    <tableColumn id="2" name="QA Product Line" dataDxfId="1017"/>
  </tableColumns>
  <tableStyleInfo name="TableStyleMedium2" showFirstColumn="0" showLastColumn="0" showRowStripes="1" showColumnStripes="0"/>
</table>
</file>

<file path=xl/tables/table48.xml><?xml version="1.0" encoding="utf-8"?>
<table xmlns="http://schemas.openxmlformats.org/spreadsheetml/2006/main" id="42" name="AtlasReport_50_Table_1" displayName="AtlasReport_50_Table_1" ref="AI4:AJ564" totalsRowShown="0">
  <autoFilter ref="AI4:AJ564"/>
  <tableColumns count="2">
    <tableColumn id="1" name="Name" dataDxfId="1016"/>
    <tableColumn id="2" name="Vendor account" dataDxfId="1015"/>
  </tableColumns>
  <tableStyleInfo name="TableStyleMedium2" showFirstColumn="0" showLastColumn="0" showRowStripes="1" showColumnStripes="0"/>
</table>
</file>

<file path=xl/tables/table49.xml><?xml version="1.0" encoding="utf-8"?>
<table xmlns="http://schemas.openxmlformats.org/spreadsheetml/2006/main" id="43" name="AtlasReport_51_Table_1" displayName="AtlasReport_51_Table_1" ref="AL4:AM101" totalsRowShown="0">
  <autoFilter ref="AL4:AM101"/>
  <tableColumns count="2">
    <tableColumn id="1" name="Name" dataDxfId="1014"/>
    <tableColumn id="2" name="Commodity" dataDxfId="1013"/>
  </tableColumns>
  <tableStyleInfo name="TableStyleMedium2" showFirstColumn="0" showLastColumn="0" showRowStripes="1" showColumnStripes="0"/>
</table>
</file>

<file path=xl/tables/table50.xml><?xml version="1.0" encoding="utf-8"?>
<table xmlns="http://schemas.openxmlformats.org/spreadsheetml/2006/main" id="44" name="AtlasReport_52_Table_1" displayName="AtlasReport_52_Table_1" ref="AO4:AP244" totalsRowShown="0">
  <autoFilter ref="AO4:AP244"/>
  <tableColumns count="2">
    <tableColumn id="1" name="Description" dataDxfId="1012"/>
    <tableColumn id="2" name="Country/region" dataDxfId="1011"/>
  </tableColumns>
  <tableStyleInfo name="TableStyleMedium2" showFirstColumn="0" showLastColumn="0" showRowStripes="1" showColumnStripes="0"/>
</table>
</file>

<file path=xl/tables/table51.xml><?xml version="1.0" encoding="utf-8"?>
<table xmlns="http://schemas.openxmlformats.org/spreadsheetml/2006/main" id="45" name="AtlasReport_53_Table_1" displayName="AtlasReport_53_Table_1" ref="AR4:AR6" totalsRowShown="0" headerRowDxfId="1010" dataDxfId="1009">
  <autoFilter ref="AR4:AR6"/>
  <tableColumns count="1">
    <tableColumn id="1" name="John Galt Planning Code" dataDxfId="1008"/>
  </tableColumns>
  <tableStyleInfo name="TableStyleMedium2" showFirstColumn="0" showLastColumn="0" showRowStripes="1" showColumnStripes="0"/>
</table>
</file>

<file path=xl/tables/table52.xml><?xml version="1.0" encoding="utf-8"?>
<table xmlns="http://schemas.openxmlformats.org/spreadsheetml/2006/main" id="46" name="AtlasReport_54_Table_1" displayName="AtlasReport_54_Table_1" ref="AT4:AU8" totalsRowShown="0">
  <autoFilter ref="AT4:AU8"/>
  <tableColumns count="2">
    <tableColumn id="1" name="Name" dataDxfId="1007"/>
    <tableColumn id="2" name="Warehouse" dataDxfId="1006"/>
  </tableColumns>
  <tableStyleInfo name="TableStyleMedium2" showFirstColumn="0" showLastColumn="0" showRowStripes="1" showColumnStripes="0"/>
</table>
</file>

<file path=xl/tables/table53.xml><?xml version="1.0" encoding="utf-8"?>
<table xmlns="http://schemas.openxmlformats.org/spreadsheetml/2006/main" id="47" name="AtlasReport_55_Table_1" displayName="AtlasReport_55_Table_1" ref="AW4:AY20" totalsRowShown="0">
  <autoFilter ref="AW4:AY20"/>
  <tableColumns count="3">
    <tableColumn id="1" name="Type code" dataDxfId="1005"/>
    <tableColumn id="2" name="Description" dataDxfId="1004"/>
    <tableColumn id="3" name="Code" dataDxfId="1003"/>
  </tableColumns>
  <tableStyleInfo name="TableStyleMedium2" showFirstColumn="0" showLastColumn="0" showRowStripes="1" showColumnStripes="0"/>
</table>
</file>

<file path=xl/tables/table54.xml><?xml version="1.0" encoding="utf-8"?>
<table xmlns="http://schemas.openxmlformats.org/spreadsheetml/2006/main" id="48" name="AtlasReport_56_Table_1" displayName="AtlasReport_56_Table_1" ref="BA4:BC9" totalsRowShown="0">
  <autoFilter ref="BA4:BC9"/>
  <tableColumns count="3">
    <tableColumn id="1" name="Type code" dataDxfId="1002"/>
    <tableColumn id="2" name="Description" dataDxfId="1001"/>
    <tableColumn id="3" name="Code" dataDxfId="1000"/>
  </tableColumns>
  <tableStyleInfo name="TableStyleMedium2" showFirstColumn="0" showLastColumn="0" showRowStripes="1" showColumnStripes="0"/>
</table>
</file>

<file path=xl/tables/table55.xml><?xml version="1.0" encoding="utf-8"?>
<table xmlns="http://schemas.openxmlformats.org/spreadsheetml/2006/main" id="101" name="AtlasReport_57_Table_1102" displayName="AtlasReport_57_Table_1102" ref="BE4:BF8" totalsRowShown="0">
  <autoFilter ref="BE4:BF8"/>
  <tableColumns count="2">
    <tableColumn id="1" name="Name" dataDxfId="999"/>
    <tableColumn id="2" name="Warehouse" dataDxfId="998"/>
  </tableColumns>
  <tableStyleInfo name="TableStyleMedium2" showFirstColumn="0" showLastColumn="0" showRowStripes="1" showColumnStripes="0"/>
</table>
</file>

<file path=xl/tables/table56.xml><?xml version="1.0" encoding="utf-8"?>
<table xmlns="http://schemas.openxmlformats.org/spreadsheetml/2006/main" id="146" name="AtlasReport_57_Table_1102147" displayName="AtlasReport_57_Table_1102147" ref="BH4:BI6" totalsRowShown="0">
  <autoFilter ref="BH4:BI6"/>
  <tableColumns count="2">
    <tableColumn id="1" name="Name" dataDxfId="997"/>
    <tableColumn id="2" name="Warehouse" dataDxfId="996"/>
  </tableColumns>
  <tableStyleInfo name="TableStyleMedium2" showFirstColumn="0" showLastColumn="0" showRowStripes="1" showColumnStripes="0"/>
</table>
</file>

<file path=xl/tables/table57.xml><?xml version="1.0" encoding="utf-8"?>
<table xmlns="http://schemas.openxmlformats.org/spreadsheetml/2006/main" id="147" name="AtlasReport_57_Table_1102147148" displayName="AtlasReport_57_Table_1102147148" ref="BK4:BL5" totalsRowShown="0">
  <autoFilter ref="BK4:BL5"/>
  <tableColumns count="2">
    <tableColumn id="1" name="Name" dataDxfId="995"/>
    <tableColumn id="2" name="Warehouse" dataDxfId="994"/>
  </tableColumns>
  <tableStyleInfo name="TableStyleMedium2" showFirstColumn="0" showLastColumn="0" showRowStripes="1" showColumnStripes="0"/>
</table>
</file>

<file path=xl/tables/table58.xml><?xml version="1.0" encoding="utf-8"?>
<table xmlns="http://schemas.openxmlformats.org/spreadsheetml/2006/main" id="187" name="AtlasReport_35_Table_1187188" displayName="AtlasReport_35_Table_1187188" ref="BN4:BP330" totalsRowShown="0">
  <autoFilter ref="BN4:BP330"/>
  <tableColumns count="3">
    <tableColumn id="1" name="Dimension" dataDxfId="993"/>
    <tableColumn id="2" name="Description" dataDxfId="992"/>
    <tableColumn id="3" name="Number" dataDxfId="991"/>
  </tableColumns>
  <tableStyleInfo name="TableStyleMedium2" showFirstColumn="0" showLastColumn="0" showRowStripes="1" showColumnStripes="0"/>
</table>
</file>

<file path=xl/tables/table59.xml><?xml version="1.0" encoding="utf-8"?>
<table xmlns="http://schemas.openxmlformats.org/spreadsheetml/2006/main" id="6" name="AtlasReport_34_Table_17" displayName="AtlasReport_34_Table_17" ref="BR4:BT15" totalsRowShown="0">
  <autoFilter ref="BR4:BT15"/>
  <tableColumns count="3">
    <tableColumn id="1" name="Dimension" dataDxfId="990"/>
    <tableColumn id="2" name="Description" dataDxfId="989"/>
    <tableColumn id="3" name="Number" dataDxfId="988"/>
  </tableColumns>
  <tableStyleInfo name="TableStyleMedium2" showFirstColumn="0" showLastColumn="0" showRowStripes="1" showColumnStripes="0"/>
</table>
</file>

<file path=xl/tables/table60.xml><?xml version="1.0" encoding="utf-8"?>
<table xmlns="http://schemas.openxmlformats.org/spreadsheetml/2006/main" id="178" name="AtlasReport_57_Table_1102179" displayName="AtlasReport_57_Table_1102179" ref="BV4:BW5" totalsRowShown="0">
  <autoFilter ref="BV4:BW5"/>
  <tableColumns count="2">
    <tableColumn id="1" name="Name" dataDxfId="987"/>
    <tableColumn id="2" name="Warehouse" dataDxfId="986"/>
  </tableColumns>
  <tableStyleInfo name="TableStyleMedium2" showFirstColumn="0" showLastColumn="0" showRowStripes="1" showColumnStripes="0"/>
</table>
</file>

<file path=xl/tables/table61.xml><?xml version="1.0" encoding="utf-8"?>
<table xmlns="http://schemas.openxmlformats.org/spreadsheetml/2006/main" id="181" name="AtlasReport_57_Table_1102179182" displayName="AtlasReport_57_Table_1102179182" ref="BY4:BZ5" totalsRowShown="0">
  <autoFilter ref="BY4:BZ5"/>
  <tableColumns count="2">
    <tableColumn id="1" name="Name" dataDxfId="985"/>
    <tableColumn id="2" name="Warehouse" dataDxfId="984"/>
  </tableColumns>
  <tableStyleInfo name="TableStyleMedium2" showFirstColumn="0" showLastColumn="0" showRowStripes="1" showColumnStripes="0"/>
</table>
</file>

<file path=xl/tables/table62.xml><?xml version="1.0" encoding="utf-8"?>
<table xmlns="http://schemas.openxmlformats.org/spreadsheetml/2006/main" id="117" name="AtlasReport_39_Table_1118" displayName="AtlasReport_39_Table_1118" ref="A4:B15" totalsRowShown="0">
  <autoFilter ref="A4:B15"/>
  <tableColumns count="2">
    <tableColumn id="1" name="Name" dataDxfId="983"/>
    <tableColumn id="2" name="Item group" dataDxfId="982"/>
  </tableColumns>
  <tableStyleInfo name="TableStyleMedium2" showFirstColumn="0" showLastColumn="0" showRowStripes="1" showColumnStripes="0"/>
</table>
</file>

<file path=xl/tables/table63.xml><?xml version="1.0" encoding="utf-8"?>
<table xmlns="http://schemas.openxmlformats.org/spreadsheetml/2006/main" id="118" name="AtlasReport_40_Table_1119" displayName="AtlasReport_40_Table_1119" ref="D4:E67" totalsRowShown="0">
  <autoFilter ref="D4:E67"/>
  <tableColumns count="2">
    <tableColumn id="1" name="Description" dataDxfId="981"/>
    <tableColumn id="2" name="Product Class" dataDxfId="980"/>
  </tableColumns>
  <tableStyleInfo name="TableStyleMedium2" showFirstColumn="0" showLastColumn="0" showRowStripes="1" showColumnStripes="0"/>
</table>
</file>

<file path=xl/tables/table64.xml><?xml version="1.0" encoding="utf-8"?>
<table xmlns="http://schemas.openxmlformats.org/spreadsheetml/2006/main" id="119" name="AtlasReport_41_Table_1120" displayName="AtlasReport_41_Table_1120" ref="G4:H5" totalsRowShown="0">
  <autoFilter ref="G4:H5"/>
  <tableColumns count="2">
    <tableColumn id="1" name="Name" dataDxfId="979"/>
    <tableColumn id="2" name="Cost group" dataDxfId="978"/>
  </tableColumns>
  <tableStyleInfo name="TableStyleMedium2" showFirstColumn="0" showLastColumn="0" showRowStripes="1" showColumnStripes="0"/>
</table>
</file>

<file path=xl/tables/table65.xml><?xml version="1.0" encoding="utf-8"?>
<table xmlns="http://schemas.openxmlformats.org/spreadsheetml/2006/main" id="120" name="AtlasReport_42_Table_1121" displayName="AtlasReport_42_Table_1121" ref="J4:K9" totalsRowShown="0">
  <autoFilter ref="J4:K9"/>
  <tableColumns count="2">
    <tableColumn id="1" name="Name" dataDxfId="977"/>
    <tableColumn id="2" name="Inventory model group" dataDxfId="976"/>
  </tableColumns>
  <tableStyleInfo name="TableStyleMedium2" showFirstColumn="0" showLastColumn="0" showRowStripes="1" showColumnStripes="0"/>
</table>
</file>

<file path=xl/tables/table66.xml><?xml version="1.0" encoding="utf-8"?>
<table xmlns="http://schemas.openxmlformats.org/spreadsheetml/2006/main" id="121" name="AtlasReport_43_Table_1122" displayName="AtlasReport_43_Table_1122" ref="M4:N8" totalsRowShown="0">
  <autoFilter ref="M4:N8"/>
  <tableColumns count="2">
    <tableColumn id="1" name="Name" dataDxfId="975"/>
    <tableColumn id="2" name="Dimension group" dataDxfId="974"/>
  </tableColumns>
  <tableStyleInfo name="TableStyleMedium2" showFirstColumn="0" showLastColumn="0" showRowStripes="1" showColumnStripes="0"/>
</table>
</file>

<file path=xl/tables/table67.xml><?xml version="1.0" encoding="utf-8"?>
<table xmlns="http://schemas.openxmlformats.org/spreadsheetml/2006/main" id="122" name="AtlasReport_44_Table_1123" displayName="AtlasReport_44_Table_1123" ref="P4:Q27" totalsRowShown="0">
  <autoFilter ref="P4:Q27"/>
  <tableColumns count="2">
    <tableColumn id="1" name="Name" dataDxfId="973"/>
    <tableColumn id="2" name="Coverage group" dataDxfId="972"/>
  </tableColumns>
  <tableStyleInfo name="TableStyleMedium2" showFirstColumn="0" showLastColumn="0" showRowStripes="1" showColumnStripes="0"/>
</table>
</file>

<file path=xl/tables/table68.xml><?xml version="1.0" encoding="utf-8"?>
<table xmlns="http://schemas.openxmlformats.org/spreadsheetml/2006/main" id="123" name="AtlasReport_45_Table_1124" displayName="AtlasReport_45_Table_1124" ref="S4:T16" totalsRowShown="0">
  <autoFilter ref="S4:T16"/>
  <tableColumns count="2">
    <tableColumn id="1" name="Description" dataDxfId="971"/>
    <tableColumn id="2" name="Buyer group" dataDxfId="970"/>
  </tableColumns>
  <tableStyleInfo name="TableStyleMedium2" showFirstColumn="0" showLastColumn="0" showRowStripes="1" showColumnStripes="0"/>
</table>
</file>

<file path=xl/tables/table69.xml><?xml version="1.0" encoding="utf-8"?>
<table xmlns="http://schemas.openxmlformats.org/spreadsheetml/2006/main" id="124" name="AtlasReport_46_Table_1125" displayName="AtlasReport_46_Table_1125" ref="V4:W17" totalsRowShown="0">
  <autoFilter ref="V4:W17"/>
  <tableColumns count="2">
    <tableColumn id="1" name="Description" dataDxfId="969"/>
    <tableColumn id="2" name="Item class" dataDxfId="968"/>
  </tableColumns>
  <tableStyleInfo name="TableStyleMedium2" showFirstColumn="0" showLastColumn="0" showRowStripes="1" showColumnStripes="0"/>
</table>
</file>

<file path=xl/tables/table70.xml><?xml version="1.0" encoding="utf-8"?>
<table xmlns="http://schemas.openxmlformats.org/spreadsheetml/2006/main" id="125" name="AtlasReport_47_Table_1126" displayName="AtlasReport_47_Table_1126" ref="Y4:Z20" totalsRowShown="0">
  <autoFilter ref="Y4:Z20"/>
  <tableColumns count="2">
    <tableColumn id="1" name="Description" dataDxfId="967"/>
    <tableColumn id="2" name="Shelf life code" dataDxfId="966"/>
  </tableColumns>
  <tableStyleInfo name="TableStyleMedium2" showFirstColumn="0" showLastColumn="0" showRowStripes="1" showColumnStripes="0"/>
</table>
</file>

<file path=xl/tables/table71.xml><?xml version="1.0" encoding="utf-8"?>
<table xmlns="http://schemas.openxmlformats.org/spreadsheetml/2006/main" id="126" name="AtlasReport_48_Table_1127" displayName="AtlasReport_48_Table_1127" ref="AB4:AD27" totalsRowShown="0">
  <autoFilter ref="AB4:AD27"/>
  <tableColumns count="3">
    <tableColumn id="1" name="Name" dataDxfId="965"/>
    <tableColumn id="2" name="Decimals" dataDxfId="964"/>
    <tableColumn id="3" name="Unit" dataDxfId="963"/>
  </tableColumns>
  <tableStyleInfo name="TableStyleMedium2" showFirstColumn="0" showLastColumn="0" showRowStripes="1" showColumnStripes="0"/>
</table>
</file>

<file path=xl/tables/table72.xml><?xml version="1.0" encoding="utf-8"?>
<table xmlns="http://schemas.openxmlformats.org/spreadsheetml/2006/main" id="127" name="AtlasReport_49_Table_1128" displayName="AtlasReport_49_Table_1128" ref="AF4:AG5" totalsRowShown="0">
  <autoFilter ref="AF4:AG5"/>
  <tableColumns count="2">
    <tableColumn id="1" name="Description" dataDxfId="962"/>
    <tableColumn id="2" name="QA Product Line" dataDxfId="961"/>
  </tableColumns>
  <tableStyleInfo name="TableStyleMedium2" showFirstColumn="0" showLastColumn="0" showRowStripes="1" showColumnStripes="0"/>
</table>
</file>

<file path=xl/tables/table73.xml><?xml version="1.0" encoding="utf-8"?>
<table xmlns="http://schemas.openxmlformats.org/spreadsheetml/2006/main" id="128" name="AtlasReport_50_Table_1129" displayName="AtlasReport_50_Table_1129" ref="AI4:AJ564" totalsRowShown="0">
  <autoFilter ref="AI4:AJ564"/>
  <tableColumns count="2">
    <tableColumn id="1" name="Name" dataDxfId="960"/>
    <tableColumn id="2" name="Vendor account" dataDxfId="959"/>
  </tableColumns>
  <tableStyleInfo name="TableStyleMedium2" showFirstColumn="0" showLastColumn="0" showRowStripes="1" showColumnStripes="0"/>
</table>
</file>

<file path=xl/tables/table74.xml><?xml version="1.0" encoding="utf-8"?>
<table xmlns="http://schemas.openxmlformats.org/spreadsheetml/2006/main" id="129" name="AtlasReport_51_Table_1130" displayName="AtlasReport_51_Table_1130" ref="AL4:AM101" totalsRowShown="0">
  <autoFilter ref="AL4:AM101"/>
  <tableColumns count="2">
    <tableColumn id="1" name="Name" dataDxfId="958"/>
    <tableColumn id="2" name="Commodity" dataDxfId="957"/>
  </tableColumns>
  <tableStyleInfo name="TableStyleMedium2" showFirstColumn="0" showLastColumn="0" showRowStripes="1" showColumnStripes="0"/>
</table>
</file>

<file path=xl/tables/table75.xml><?xml version="1.0" encoding="utf-8"?>
<table xmlns="http://schemas.openxmlformats.org/spreadsheetml/2006/main" id="130" name="AtlasReport_52_Table_1131" displayName="AtlasReport_52_Table_1131" ref="AO4:AP244" totalsRowShown="0">
  <autoFilter ref="AO4:AP244"/>
  <tableColumns count="2">
    <tableColumn id="1" name="Description" dataDxfId="956"/>
    <tableColumn id="2" name="Country/region" dataDxfId="955"/>
  </tableColumns>
  <tableStyleInfo name="TableStyleMedium2" showFirstColumn="0" showLastColumn="0" showRowStripes="1" showColumnStripes="0"/>
</table>
</file>

<file path=xl/tables/table76.xml><?xml version="1.0" encoding="utf-8"?>
<table xmlns="http://schemas.openxmlformats.org/spreadsheetml/2006/main" id="131" name="AtlasReport_53_Table_1132" displayName="AtlasReport_53_Table_1132" ref="AR4:AR6" totalsRowShown="0" headerRowDxfId="954" dataDxfId="953">
  <autoFilter ref="AR4:AR6"/>
  <tableColumns count="1">
    <tableColumn id="1" name="John Galt Planning Code" dataDxfId="952"/>
  </tableColumns>
  <tableStyleInfo name="TableStyleMedium2" showFirstColumn="0" showLastColumn="0" showRowStripes="1" showColumnStripes="0"/>
</table>
</file>

<file path=xl/tables/table77.xml><?xml version="1.0" encoding="utf-8"?>
<table xmlns="http://schemas.openxmlformats.org/spreadsheetml/2006/main" id="132" name="AtlasReport_54_Table_1133" displayName="AtlasReport_54_Table_1133" ref="AT4:AU10" totalsRowShown="0">
  <autoFilter ref="AT4:AU10"/>
  <tableColumns count="2">
    <tableColumn id="1" name="Name" dataDxfId="951"/>
    <tableColumn id="2" name="Warehouse" dataDxfId="950"/>
  </tableColumns>
  <tableStyleInfo name="TableStyleMedium2" showFirstColumn="0" showLastColumn="0" showRowStripes="1" showColumnStripes="0"/>
</table>
</file>

<file path=xl/tables/table78.xml><?xml version="1.0" encoding="utf-8"?>
<table xmlns="http://schemas.openxmlformats.org/spreadsheetml/2006/main" id="134" name="AtlasReport_56_Table_1135" displayName="AtlasReport_56_Table_1135" ref="BA4:BB9" totalsRowShown="0">
  <autoFilter ref="BA4:BB9"/>
  <tableColumns count="2">
    <tableColumn id="2" name="Description" dataDxfId="949"/>
    <tableColumn id="3" name="Code" dataDxfId="948"/>
  </tableColumns>
  <tableStyleInfo name="TableStyleMedium2" showFirstColumn="0" showLastColumn="0" showRowStripes="1" showColumnStripes="0"/>
</table>
</file>

<file path=xl/tables/table79.xml><?xml version="1.0" encoding="utf-8"?>
<table xmlns="http://schemas.openxmlformats.org/spreadsheetml/2006/main" id="113" name="AtlasReport_57_Table_1135" displayName="AtlasReport_57_Table_1135" ref="BD4:BE8" totalsRowShown="0" headerRowDxfId="947" dataDxfId="946">
  <autoFilter ref="BD4:BE8"/>
  <tableColumns count="2">
    <tableColumn id="1" name="Name" dataDxfId="945"/>
    <tableColumn id="2" name="Printer" dataDxfId="944"/>
  </tableColumns>
  <tableStyleInfo name="TableStyleMedium2" showFirstColumn="0" showLastColumn="0" showRowStripes="1" showColumnStripes="0"/>
</table>
</file>

<file path=xl/tables/table80.xml><?xml version="1.0" encoding="utf-8"?>
<table xmlns="http://schemas.openxmlformats.org/spreadsheetml/2006/main" id="209" name="AtlasReport_55_Table_1210" displayName="AtlasReport_55_Table_1210" ref="AW4:AY20" totalsRowShown="0">
  <autoFilter ref="AW4:AY20"/>
  <tableColumns count="3">
    <tableColumn id="1" name="Type code" dataDxfId="943"/>
    <tableColumn id="2" name="Description" dataDxfId="942"/>
    <tableColumn id="3" name="Code" dataDxfId="941"/>
  </tableColumns>
  <tableStyleInfo name="TableStyleMedium2" showFirstColumn="0" showLastColumn="0" showRowStripes="1" showColumnStripes="0"/>
</table>
</file>

<file path=xl/tables/table81.xml><?xml version="1.0" encoding="utf-8"?>
<table xmlns="http://schemas.openxmlformats.org/spreadsheetml/2006/main" id="136" name="M006_Location" displayName="M006_Location" ref="BG4:BH206" totalsRowShown="0" dataDxfId="940">
  <autoFilter ref="BG4:BH206"/>
  <tableColumns count="2">
    <tableColumn id="1" name="Name" dataDxfId="939"/>
    <tableColumn id="2" name="Code" dataDxfId="938"/>
  </tableColumns>
  <tableStyleInfo name="TableStyleMedium2" showFirstColumn="0" showLastColumn="0" showRowStripes="1" showColumnStripes="0"/>
</table>
</file>

<file path=xl/tables/table82.xml><?xml version="1.0" encoding="utf-8"?>
<table xmlns="http://schemas.openxmlformats.org/spreadsheetml/2006/main" id="151" name="AtlasReport_57_Table_1102149152" displayName="AtlasReport_57_Table_1102149152" ref="BJ4:BK10" totalsRowShown="0" dataDxfId="937">
  <autoFilter ref="BJ4:BK10"/>
  <tableColumns count="2">
    <tableColumn id="1" name="Name" dataDxfId="936"/>
    <tableColumn id="2" name="Warehouse" dataDxfId="935"/>
  </tableColumns>
  <tableStyleInfo name="TableStyleMedium2" showFirstColumn="0" showLastColumn="0" showRowStripes="1" showColumnStripes="0"/>
</table>
</file>

<file path=xl/tables/table83.xml><?xml version="1.0" encoding="utf-8"?>
<table xmlns="http://schemas.openxmlformats.org/spreadsheetml/2006/main" id="152" name="AtlasReport_57_Table_1102147150153" displayName="AtlasReport_57_Table_1102147150153" ref="BM4:BN11" totalsRowShown="0" dataDxfId="934">
  <autoFilter ref="BM4:BN11"/>
  <tableColumns count="2">
    <tableColumn id="1" name="Name" dataDxfId="933"/>
    <tableColumn id="2" name="Warehouse" dataDxfId="932"/>
  </tableColumns>
  <tableStyleInfo name="TableStyleMedium2" showFirstColumn="0" showLastColumn="0" showRowStripes="1" showColumnStripes="0"/>
</table>
</file>

<file path=xl/tables/table84.xml><?xml version="1.0" encoding="utf-8"?>
<table xmlns="http://schemas.openxmlformats.org/spreadsheetml/2006/main" id="154" name="AtlasReport_57_Table_1102147148151155" displayName="AtlasReport_57_Table_1102147148151155" ref="BP4:BQ10" totalsRowShown="0" dataDxfId="931">
  <autoFilter ref="BP4:BQ10"/>
  <tableColumns count="2">
    <tableColumn id="1" name="Name" dataDxfId="930"/>
    <tableColumn id="2" name="Warehouse" dataDxfId="929"/>
  </tableColumns>
  <tableStyleInfo name="TableStyleMedium2" showFirstColumn="0" showLastColumn="0" showRowStripes="1" showColumnStripes="0"/>
</table>
</file>

<file path=xl/tables/table85.xml><?xml version="1.0" encoding="utf-8"?>
<table xmlns="http://schemas.openxmlformats.org/spreadsheetml/2006/main" id="186" name="AtlasReport_35_Table_1187" displayName="AtlasReport_35_Table_1187" ref="BS4:BU330" totalsRowShown="0">
  <autoFilter ref="BS4:BU330"/>
  <tableColumns count="3">
    <tableColumn id="1" name="Dimension" dataDxfId="928"/>
    <tableColumn id="2" name="Description" dataDxfId="927"/>
    <tableColumn id="3" name="Number" dataDxfId="926"/>
  </tableColumns>
  <tableStyleInfo name="TableStyleMedium2" showFirstColumn="0" showLastColumn="0" showRowStripes="1" showColumnStripes="0"/>
</table>
</file>

<file path=xl/tables/table86.xml><?xml version="1.0" encoding="utf-8"?>
<table xmlns="http://schemas.openxmlformats.org/spreadsheetml/2006/main" id="7" name="AtlasReport_34_Table_178" displayName="AtlasReport_34_Table_178" ref="BW4:BY14" totalsRowShown="0">
  <autoFilter ref="BW4:BY14"/>
  <tableColumns count="3">
    <tableColumn id="1" name="Dimension" dataDxfId="925"/>
    <tableColumn id="2" name="Description" dataDxfId="924"/>
    <tableColumn id="3" name="Number" dataDxfId="923"/>
  </tableColumns>
  <tableStyleInfo name="TableStyleMedium2" showFirstColumn="0" showLastColumn="0" showRowStripes="1" showColumnStripes="0"/>
</table>
</file>

<file path=xl/tables/table87.xml><?xml version="1.0" encoding="utf-8"?>
<table xmlns="http://schemas.openxmlformats.org/spreadsheetml/2006/main" id="180" name="AtlasReport_57_Table_1102149152181" displayName="AtlasReport_57_Table_1102149152181" ref="CA4:CB5" totalsRowShown="0" dataDxfId="922">
  <autoFilter ref="CA4:CB5"/>
  <tableColumns count="2">
    <tableColumn id="1" name="Name" dataDxfId="921"/>
    <tableColumn id="2" name="Warehouse" dataDxfId="920"/>
  </tableColumns>
  <tableStyleInfo name="TableStyleMedium2" showFirstColumn="0" showLastColumn="0" showRowStripes="1" showColumnStripes="0"/>
</table>
</file>

<file path=xl/tables/table88.xml><?xml version="1.0" encoding="utf-8"?>
<table xmlns="http://schemas.openxmlformats.org/spreadsheetml/2006/main" id="139" name="GPH_Table" displayName="GPH_Table" ref="A1:L623" totalsRowShown="0" headerRowDxfId="919" dataDxfId="918">
  <autoFilter ref="A1:L623"/>
  <tableColumns count="12">
    <tableColumn id="1" name="SBU Code" dataDxfId="917"/>
    <tableColumn id="2" name="SBU name" dataDxfId="916"/>
    <tableColumn id="3" name="Ptatform Code" dataDxfId="915"/>
    <tableColumn id="4" name="Plattform name" dataDxfId="914"/>
    <tableColumn id="5" name="PG1 Code" dataDxfId="913"/>
    <tableColumn id="6" name="PG1 name" dataDxfId="912"/>
    <tableColumn id="7" name="PG2 Code" dataDxfId="911"/>
    <tableColumn id="8" name="PG2 name" dataDxfId="910"/>
    <tableColumn id="9" name="PG3 Code" dataDxfId="909"/>
    <tableColumn id="10" name="PG3 name" dataDxfId="908"/>
    <tableColumn id="11" name="PG4 Code" dataDxfId="907"/>
    <tableColumn id="12" name="PG4 name" dataDxfId="906"/>
  </tableColumns>
  <tableStyleInfo name="TableStyleMedium2" showFirstColumn="0" showLastColumn="0" showRowStripes="1" showColumnStripes="0"/>
</table>
</file>

<file path=xl/tables/table89.xml><?xml version="1.0" encoding="utf-8"?>
<table xmlns="http://schemas.openxmlformats.org/spreadsheetml/2006/main" id="112" name="GlobalProductType_Table" displayName="GlobalProductType_Table" ref="O1:O3" totalsRowShown="0" headerRowDxfId="905">
  <autoFilter ref="O1:O3"/>
  <tableColumns count="1">
    <tableColumn id="1" name="Global Product Type"/>
  </tableColumns>
  <tableStyleInfo name="TableStyleMedium2" showFirstColumn="0" showLastColumn="0" showRowStripes="1" showColumnStripes="0"/>
</table>
</file>

<file path=xl/tables/table90.xml><?xml version="1.0" encoding="utf-8"?>
<table xmlns="http://schemas.openxmlformats.org/spreadsheetml/2006/main" id="106" name="IMR044_Table" displayName="IMR044_Table" ref="A4:AN6" totalsRowShown="0" headerRowDxfId="904" headerRowBorderDxfId="903">
  <autoFilter ref="A4:AN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autoFilter>
  <tableColumns count="40">
    <tableColumn id="1" name="Item Number" dataDxfId="902"/>
    <tableColumn id="2" name="Item Name" dataDxfId="901"/>
    <tableColumn id="3" name="Item Type" dataDxfId="900"/>
    <tableColumn id="4" name="Inventory Model Group" dataDxfId="899"/>
    <tableColumn id="5" name="Dimension Group" dataDxfId="898"/>
    <tableColumn id="6" name="Label Group" dataDxfId="897"/>
    <tableColumn id="7" name="Useful Life"/>
    <tableColumn id="8" name="Model Number"/>
    <tableColumn id="9" name="Warranty Code" dataDxfId="896"/>
    <tableColumn id="10" name="Warranty Code AX Value" dataDxfId="895"/>
    <tableColumn id="11" name="Inventory Unit" dataDxfId="894"/>
    <tableColumn id="12" name="Purchase Unit" dataDxfId="893"/>
    <tableColumn id="13" name="Purchase Unit Conversion" dataDxfId="892"/>
    <tableColumn id="14" name="BOM Unit" dataDxfId="891"/>
    <tableColumn id="15" name="Selling Unit AX Value" dataDxfId="890"/>
    <tableColumn id="16" name="Selling Unit Conversion" dataDxfId="889"/>
    <tableColumn id="17" name="Line Discount"/>
    <tableColumn id="18" name="Line Discount AX Value" dataDxfId="888"/>
    <tableColumn id="19" name="Foreign Trade Commodity" dataDxfId="887"/>
    <tableColumn id="20" name="Entity-SBU" dataDxfId="886"/>
    <tableColumn id="21" name="Company Item" dataDxfId="885"/>
    <tableColumn id="22" name="SBU" dataDxfId="884"/>
    <tableColumn id="23" name="Product is sold" dataDxfId="883"/>
    <tableColumn id="24" name="Sales order Multiple"/>
    <tableColumn id="25" name="Sales order Min Order Qty"/>
    <tableColumn id="26" name="Sales order Stopped" dataDxfId="882"/>
    <tableColumn id="27" name="Site" dataDxfId="881"/>
    <tableColumn id="28" name="Sales Warehouse" dataDxfId="880"/>
    <tableColumn id="29" name="Site2" dataDxfId="879"/>
    <tableColumn id="30" name="Sales Warehouse2" dataDxfId="878"/>
    <tableColumn id="31" name="Bar Code" dataDxfId="877"/>
    <tableColumn id="32" name="UN/NA Code" dataDxfId="876"/>
    <tableColumn id="33" name="Sales order"/>
    <tableColumn id="34" name="Restriction"/>
    <tableColumn id="35" name="Sales quote"/>
    <tableColumn id="36" name="Sale Quote Restriction"/>
    <tableColumn id="37" name="Sales Packing List"/>
    <tableColumn id="38" name="Restriction8"/>
    <tableColumn id="39" name="Invoice"/>
    <tableColumn id="40" name="Invoice Restriction"/>
  </tableColumns>
  <tableStyleInfo name="TableStyleLight13" showFirstColumn="0" showLastColumn="0" showRowStripes="1" showColumnStripes="0"/>
</table>
</file>

<file path=xl/tables/table91.xml><?xml version="1.0" encoding="utf-8"?>
<table xmlns="http://schemas.openxmlformats.org/spreadsheetml/2006/main" id="108" name="IMR004_Table" displayName="IMR004_Table" ref="A5:EQ7" totalsRowShown="0" headerRowDxfId="875" dataDxfId="873" headerRowBorderDxfId="874">
  <autoFilter ref="A5:EQ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autoFilter>
  <tableColumns count="147">
    <tableColumn id="1" name="Item Number" dataDxfId="872"/>
    <tableColumn id="2" name="Item Name" dataDxfId="871"/>
    <tableColumn id="3" name="Search Name" dataDxfId="870"/>
    <tableColumn id="4" name="Item Group" dataDxfId="869"/>
    <tableColumn id="5" name="Item Group AX Value" dataDxfId="868"/>
    <tableColumn id="6" name="Item Type" dataDxfId="867"/>
    <tableColumn id="7" name="Product Class" dataDxfId="866"/>
    <tableColumn id="8" name="Product Class AX Value" dataDxfId="865"/>
    <tableColumn id="9" name="Cost Group" dataDxfId="864"/>
    <tableColumn id="10" name="Cost Group AX Value" dataDxfId="863"/>
    <tableColumn id="11" name="Inventory Model Group" dataDxfId="862"/>
    <tableColumn id="12" name="Inventory Model Group AX Value" dataDxfId="861"/>
    <tableColumn id="13" name="Dimension Group" dataDxfId="860"/>
    <tableColumn id="14" name="Dimension Group AX Value" dataDxfId="859"/>
    <tableColumn id="15" name="Coverage Group" dataDxfId="858"/>
    <tableColumn id="16" name="Coverage Group AX Value" dataDxfId="857"/>
    <tableColumn id="17" name="Buyer Group" dataDxfId="856"/>
    <tableColumn id="18" name="Buyer Group AX Value" dataDxfId="855"/>
    <tableColumn id="19" name="Item Class" dataDxfId="854"/>
    <tableColumn id="20" name="Item Class AX Value" dataDxfId="853"/>
    <tableColumn id="21" name="Label Group" dataDxfId="852"/>
    <tableColumn id="22" name="FIFO Method" dataDxfId="851"/>
    <tableColumn id="23" name="Shelf Life Code" dataDxfId="850"/>
    <tableColumn id="24" name="Shelf Life Code AX Value" dataDxfId="849"/>
    <tableColumn id="146" name="Counting Group" dataDxfId="848"/>
    <tableColumn id="25" name="Inventory Unit" dataDxfId="847"/>
    <tableColumn id="26" name="Inventory Unit AX Value" dataDxfId="846"/>
    <tableColumn id="27" name="Net Weight" dataDxfId="845"/>
    <tableColumn id="28" name="Net Weight Unit" dataDxfId="844"/>
    <tableColumn id="29" name="Height" dataDxfId="843"/>
    <tableColumn id="30" name="Height Unit" dataDxfId="842"/>
    <tableColumn id="31" name="Width" dataDxfId="841"/>
    <tableColumn id="32" name="Width Unit" dataDxfId="840"/>
    <tableColumn id="33" name="Depth" dataDxfId="839"/>
    <tableColumn id="34" name="Depth Unit" dataDxfId="838"/>
    <tableColumn id="35" name="HAZMAT Flag" dataDxfId="837"/>
    <tableColumn id="36" name="Storage Temp" dataDxfId="836"/>
    <tableColumn id="37" name="Storage Temp AX Value" dataDxfId="835"/>
    <tableColumn id="38" name="Transit Temp" dataDxfId="834"/>
    <tableColumn id="39" name="SDS" dataDxfId="833"/>
    <tableColumn id="42" name="Purchase Unit" dataDxfId="832"/>
    <tableColumn id="43" name="Purchase Unit AX Value" dataDxfId="831"/>
    <tableColumn id="44" name="Purchase Unit Conversion" dataDxfId="830"/>
    <tableColumn id="45" name="Overdelivery" dataDxfId="829"/>
    <tableColumn id="46" name="Underdelivery" dataDxfId="828"/>
    <tableColumn id="47" name="Commodity" dataDxfId="827"/>
    <tableColumn id="48" name="BOM Unit" dataDxfId="826"/>
    <tableColumn id="49" name="Sales Unit" dataDxfId="825"/>
    <tableColumn id="50" name="Sales Unit AX Value" dataDxfId="824"/>
    <tableColumn id="51" name="Sales Unit Conversion" dataDxfId="823"/>
    <tableColumn id="52" name="Vendor" dataDxfId="822"/>
    <tableColumn id="53" name="Vendor AX Value" dataDxfId="821"/>
    <tableColumn id="147" name="Format" dataDxfId="820"/>
    <tableColumn id="54" name="MDET Registered Medical Device" dataDxfId="819"/>
    <tableColumn id="55" name="MDET FDA Item Class" dataDxfId="818"/>
    <tableColumn id="56" name="MDET 3 Digit FDA Code" dataDxfId="817"/>
    <tableColumn id="57" name="MDET Domesitcally Purchased FG" dataDxfId="816"/>
    <tableColumn id="58" name="MDET Interco or 3rd party purchase" dataDxfId="815"/>
    <tableColumn id="59" name="MDET Exempt" dataDxfId="814"/>
    <tableColumn id="60" name="Item Status" dataDxfId="813"/>
    <tableColumn id="61" name="Active Version" dataDxfId="812"/>
    <tableColumn id="62" name="Foreign Trade Commodity" dataDxfId="811"/>
    <tableColumn id="63" name="Foreign Trade Commodity AX Value" dataDxfId="810"/>
    <tableColumn id="64" name="Country / Region" dataDxfId="809"/>
    <tableColumn id="65" name="Country / Region AX Value" dataDxfId="808"/>
    <tableColumn id="66" name="Planning Code 1" dataDxfId="807"/>
    <tableColumn id="67" name="Entity-SBU" dataDxfId="806"/>
    <tableColumn id="68" name="Entity-SBU AX Value" dataDxfId="805"/>
    <tableColumn id="69" name="ICOP" dataDxfId="804"/>
    <tableColumn id="70" name="ICOP AX Value" dataDxfId="803"/>
    <tableColumn id="71" name="Suffix" dataDxfId="802"/>
    <tableColumn id="72" name="Suffix AX Value" dataDxfId="801"/>
    <tableColumn id="73" name="Owning Location" dataDxfId="800"/>
    <tableColumn id="74" name="Manufacturing Location" dataDxfId="799"/>
    <tableColumn id="75" name="Manufacturing Location AX Value" dataDxfId="798"/>
    <tableColumn id="76" name="Company Item" dataDxfId="797"/>
    <tableColumn id="77" name="B2 Header" dataDxfId="796"/>
    <tableColumn id="78" name="B2 Header AX Value" dataDxfId="795"/>
    <tableColumn id="79" name="B2 Sub Header" dataDxfId="794"/>
    <tableColumn id="80" name="B2 Sub Header AX Value" dataDxfId="793"/>
    <tableColumn id="81" name="R&amp;D Code" dataDxfId="792"/>
    <tableColumn id="82" name="AX Value30" dataDxfId="791"/>
    <tableColumn id="83" name="SBU" dataDxfId="790"/>
    <tableColumn id="84" name="SBU AX Value" dataDxfId="789"/>
    <tableColumn id="85" name="Product is sold" dataDxfId="788"/>
    <tableColumn id="86" name="Global Product Type" dataDxfId="787"/>
    <tableColumn id="87" name="GPP" dataDxfId="786"/>
    <tableColumn id="88" name="AX Value32" dataDxfId="785"/>
    <tableColumn id="89" name="PG1" dataDxfId="784"/>
    <tableColumn id="90" name="AX Value33" dataDxfId="783"/>
    <tableColumn id="91" name="PG2" dataDxfId="782"/>
    <tableColumn id="92" name="AX Value34" dataDxfId="781"/>
    <tableColumn id="93" name="PG3" dataDxfId="780"/>
    <tableColumn id="94" name="AX Value35" dataDxfId="779"/>
    <tableColumn id="95" name="PG336" dataDxfId="778"/>
    <tableColumn id="96" name="AX Value37" dataDxfId="777"/>
    <tableColumn id="97" name="Global Product Hierarchy" dataDxfId="776"/>
    <tableColumn id="98" name="Manufacturing Entity" dataDxfId="775"/>
    <tableColumn id="99" name="Manufacturing Entity AX Value" dataDxfId="774"/>
    <tableColumn id="100" name="Multiple" dataDxfId="773"/>
    <tableColumn id="101" name="Min Order Qty" dataDxfId="772"/>
    <tableColumn id="102" name="Purchase lead time" dataDxfId="771"/>
    <tableColumn id="103" name="Working Days" dataDxfId="770"/>
    <tableColumn id="104" name="Stopped" dataDxfId="769"/>
    <tableColumn id="105" name="Sale Order Multiple" dataDxfId="768"/>
    <tableColumn id="106" name="Sales Order Min Order Qty" dataDxfId="767"/>
    <tableColumn id="144" name="Inventory Standard order quantity" dataDxfId="766"/>
    <tableColumn id="145" name="Inventory Multiple" dataDxfId="765"/>
    <tableColumn id="107" name="Sales Order Stopped" dataDxfId="764"/>
    <tableColumn id="108" name="Site" dataDxfId="763"/>
    <tableColumn id="109" name="Purchase Warehouse" dataDxfId="762"/>
    <tableColumn id="110" name="Purchase Warehouse AX Value" dataDxfId="761"/>
    <tableColumn id="111" name="Inventory Warehouse" dataDxfId="760"/>
    <tableColumn id="112" name="Inventory Warehouse AX Value" dataDxfId="759"/>
    <tableColumn id="113" name="Selling Warehouse" dataDxfId="758"/>
    <tableColumn id="114" name="Item Coverage Site" dataDxfId="757"/>
    <tableColumn id="115" name="Warehouse (selling)" dataDxfId="756"/>
    <tableColumn id="116" name="Warehouse (selling) AX Value" dataDxfId="755"/>
    <tableColumn id="117" name="Warehouse (purchasing)" dataDxfId="754"/>
    <tableColumn id="118" name="Warehouse (purchasing) AX Value" dataDxfId="753"/>
    <tableColumn id="119" name="Warehouse (selling) Minimum" dataDxfId="752"/>
    <tableColumn id="120" name="Change Planned Order Type (selling)" dataDxfId="751"/>
    <tableColumn id="121" name="Planned Order Type (selling)" dataDxfId="750"/>
    <tableColumn id="122" name="Main Warehouse (selling)" dataDxfId="749"/>
    <tableColumn id="123" name="Main Warehouse (selling) AX Value" dataDxfId="748"/>
    <tableColumn id="124" name="Bar Code" dataDxfId="747"/>
    <tableColumn id="125" name="Category" dataDxfId="746"/>
    <tableColumn id="126" name="Account Code" dataDxfId="745"/>
    <tableColumn id="127" name="Vendor Relation" dataDxfId="744"/>
    <tableColumn id="128" name="Vendor Relation AX Value" dataDxfId="743"/>
    <tableColumn id="129" name="External Item Number" dataDxfId="742"/>
    <tableColumn id="130" name="UN/NA Code" dataDxfId="741"/>
    <tableColumn id="131" name="UN/NA Code AX Value" dataDxfId="740"/>
    <tableColumn id="132" name="Regulatory Notes" dataDxfId="739"/>
    <tableColumn id="133" name="Regulatory Notes Restriction" dataDxfId="738"/>
    <tableColumn id="134" name="Quality Notes" dataDxfId="737"/>
    <tableColumn id="135" name="Quality Restriction" dataDxfId="736"/>
    <tableColumn id="136" name="Purchase Order" dataDxfId="735"/>
    <tableColumn id="137" name="Purchase Order Restriction" dataDxfId="734"/>
    <tableColumn id="40" name="Purchase Price" dataDxfId="733"/>
    <tableColumn id="41" name="Currency" dataDxfId="732"/>
    <tableColumn id="138" name="Account code2" dataDxfId="731"/>
    <tableColumn id="139" name="Account selection" dataDxfId="730"/>
    <tableColumn id="140" name="Unit" dataDxfId="729"/>
    <tableColumn id="141" name="Find next" dataDxfId="728"/>
    <tableColumn id="142" name="From date" dataDxfId="727"/>
    <tableColumn id="143" name="To date" dataDxfId="726"/>
  </tableColumns>
  <tableStyleInfo name="TableStyleLight13" showFirstColumn="0" showLastColumn="0" showRowStripes="1" showColumnStripes="0"/>
</table>
</file>

<file path=xl/tables/table92.xml><?xml version="1.0" encoding="utf-8"?>
<table xmlns="http://schemas.openxmlformats.org/spreadsheetml/2006/main" id="107" name="IMR056_Table" displayName="IMR056_Table" ref="A5:EI7" totalsRowShown="0" headerRowDxfId="725">
  <autoFilter ref="A5:E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autoFilter>
  <tableColumns count="139">
    <tableColumn id="1" name="Item Number" dataDxfId="724"/>
    <tableColumn id="2" name="Item Name" dataDxfId="723"/>
    <tableColumn id="3" name="Search Name" dataDxfId="722"/>
    <tableColumn id="4" name="Item Group" dataDxfId="721"/>
    <tableColumn id="5" name="Item Group AX Value" dataDxfId="720"/>
    <tableColumn id="6" name="Item Type" dataDxfId="719"/>
    <tableColumn id="7" name="Product Class" dataDxfId="718"/>
    <tableColumn id="8" name="Product Class AX Value" dataDxfId="717"/>
    <tableColumn id="9" name="Inventory Model Group" dataDxfId="716"/>
    <tableColumn id="10" name="Inventory Model Group AX Value" dataDxfId="715"/>
    <tableColumn id="11" name="Dimension Group" dataDxfId="714"/>
    <tableColumn id="12" name="Dimension Group AX Value" dataDxfId="713"/>
    <tableColumn id="13" name="Coverage Group" dataDxfId="712"/>
    <tableColumn id="14" name="Coverage Group AX Value" dataDxfId="711"/>
    <tableColumn id="15" name="Buyer Group" dataDxfId="710"/>
    <tableColumn id="16" name="Buyer Group AX Value" dataDxfId="709"/>
    <tableColumn id="17" name="Item Class" dataDxfId="708"/>
    <tableColumn id="18" name="Item Class AX Value" dataDxfId="707"/>
    <tableColumn id="19" name="FIFO Method" dataDxfId="706"/>
    <tableColumn id="20" name="Shelf Life Code" dataDxfId="705"/>
    <tableColumn id="21" name="Shelf Life Code AX Value" dataDxfId="704"/>
    <tableColumn id="22" name="Inventory Unit" dataDxfId="703"/>
    <tableColumn id="23" name="Inventory Unit AX Value" dataDxfId="702"/>
    <tableColumn id="24" name="Net Weight" dataDxfId="701"/>
    <tableColumn id="25" name="Storage Temp" dataDxfId="700"/>
    <tableColumn id="26" name="Storage Temp AX Value" dataDxfId="699"/>
    <tableColumn id="27" name="Transit Temp" dataDxfId="698"/>
    <tableColumn id="28" name="SDS" dataDxfId="697"/>
    <tableColumn id="29" name="Purchase Unit" dataDxfId="696"/>
    <tableColumn id="30" name="Purchase Unit AX Value" dataDxfId="695"/>
    <tableColumn id="31" name="Purchase Unit Conversion" dataDxfId="694"/>
    <tableColumn id="32" name="Overdelivery" dataDxfId="693"/>
    <tableColumn id="33" name="Underdelivery" dataDxfId="692"/>
    <tableColumn id="34" name="Commodity" dataDxfId="691"/>
    <tableColumn id="35" name="BOM Unit" dataDxfId="690"/>
    <tableColumn id="36" name="Sales Unit" dataDxfId="689"/>
    <tableColumn id="37" name="Sales Unit AX Value" dataDxfId="688"/>
    <tableColumn id="38" name="Sales Unit Conversion" dataDxfId="687"/>
    <tableColumn id="39" name="Vendor" dataDxfId="686"/>
    <tableColumn id="40" name="Vendor AX Value" dataDxfId="685"/>
    <tableColumn id="41" name="MDET Registered Medical Device" dataDxfId="684"/>
    <tableColumn id="42" name="MDET FDA Item Class" dataDxfId="683"/>
    <tableColumn id="43" name="MDET 3 Digit FDA Code" dataDxfId="682"/>
    <tableColumn id="44" name="MDET Domesitcally Purchased FG" dataDxfId="681"/>
    <tableColumn id="45" name="MDET Interco or 3rd party purchase" dataDxfId="680"/>
    <tableColumn id="46" name="MDET Exempt" dataDxfId="679"/>
    <tableColumn id="47" name="Item Status" dataDxfId="678"/>
    <tableColumn id="48" name="Active Version" dataDxfId="677"/>
    <tableColumn id="49" name="Foreign Trade Commodity" dataDxfId="676"/>
    <tableColumn id="50" name="Foreign Trade Commodity AX Value" dataDxfId="675"/>
    <tableColumn id="51" name="Country / Region" dataDxfId="674"/>
    <tableColumn id="52" name="Country / Region AX Value" dataDxfId="673"/>
    <tableColumn id="139" name="Entity-SBU" dataDxfId="672"/>
    <tableColumn id="138" name="Entity-SBU AX Value" dataDxfId="671"/>
    <tableColumn id="53" name="Height" dataDxfId="670"/>
    <tableColumn id="54" name="Width" dataDxfId="669"/>
    <tableColumn id="55" name="Depth" dataDxfId="668"/>
    <tableColumn id="56" name="ICOP" dataDxfId="667"/>
    <tableColumn id="136" name="ICOP AX Value" dataDxfId="666"/>
    <tableColumn id="57" name="Suffix" dataDxfId="665"/>
    <tableColumn id="137" name="Suffix AX Value" dataDxfId="664"/>
    <tableColumn id="58" name="Owning Location" dataDxfId="663"/>
    <tableColumn id="59" name="Manufacturing Location" dataDxfId="662"/>
    <tableColumn id="60" name="Manufacturing Location AX Value" dataDxfId="661"/>
    <tableColumn id="61" name="Company Item" dataDxfId="660"/>
    <tableColumn id="62" name="B2 Header" dataDxfId="659"/>
    <tableColumn id="63" name="B2 Header AX Value" dataDxfId="658"/>
    <tableColumn id="64" name="B2 Sub Header" dataDxfId="657"/>
    <tableColumn id="65" name="B2 Sub Header AX Value" dataDxfId="656"/>
    <tableColumn id="66" name="R&amp;D Code" dataDxfId="655"/>
    <tableColumn id="67" name="AX Value21" dataDxfId="654"/>
    <tableColumn id="68" name="SBU" dataDxfId="653"/>
    <tableColumn id="69" name="SBU AX Value" dataDxfId="652"/>
    <tableColumn id="70" name="Product is sold" dataDxfId="651"/>
    <tableColumn id="71" name="Global Product Type" dataDxfId="650"/>
    <tableColumn id="72" name="GPP" dataDxfId="649"/>
    <tableColumn id="73" name="AX Value23" dataDxfId="648"/>
    <tableColumn id="74" name="PG1" dataDxfId="647"/>
    <tableColumn id="75" name="AX Value24" dataDxfId="646"/>
    <tableColumn id="76" name="PG2" dataDxfId="645"/>
    <tableColumn id="77" name="AX Value25" dataDxfId="644"/>
    <tableColumn id="78" name="PG3" dataDxfId="643"/>
    <tableColumn id="79" name="AX Value26" dataDxfId="642"/>
    <tableColumn id="80" name="PG327" dataDxfId="641"/>
    <tableColumn id="81" name="AX Value28" dataDxfId="640"/>
    <tableColumn id="82" name="Global Product Hierarchy" dataDxfId="639"/>
    <tableColumn id="83" name="Multiple" dataDxfId="638"/>
    <tableColumn id="84" name="Min Order Qty" dataDxfId="637"/>
    <tableColumn id="85" name="Purchase lead time" dataDxfId="636"/>
    <tableColumn id="86" name="Working Days" dataDxfId="635"/>
    <tableColumn id="87" name="Stopped" dataDxfId="634"/>
    <tableColumn id="88" name="Sale order Multiple" dataDxfId="633"/>
    <tableColumn id="89" name="Sales order Min Order Qty" dataDxfId="632"/>
    <tableColumn id="90" name="Sales order Stopped" dataDxfId="631"/>
    <tableColumn id="91" name="Site" dataDxfId="630"/>
    <tableColumn id="92" name="Purchase Warehouse" dataDxfId="629"/>
    <tableColumn id="93" name="Purchase Warehouse AX Value" dataDxfId="628"/>
    <tableColumn id="94" name="Inventory Warehouse" dataDxfId="627"/>
    <tableColumn id="95" name="Inventory Warehouse AX Value" dataDxfId="626"/>
    <tableColumn id="96" name="Sales Warehouse" dataDxfId="625"/>
    <tableColumn id="97" name="Sales Warehouse AX Value" dataDxfId="624"/>
    <tableColumn id="98" name="Site35" dataDxfId="623"/>
    <tableColumn id="99" name="Warehouse (selling)" dataDxfId="622"/>
    <tableColumn id="100" name="Warehouse (selling) AX Value" dataDxfId="621"/>
    <tableColumn id="101" name="Warehouse (purchasing) AX Value" dataDxfId="620"/>
    <tableColumn id="102" name="Warehouse (Canada selling)" dataDxfId="619"/>
    <tableColumn id="103" name="Warehouse (Canada selling) AX Value" dataDxfId="618"/>
    <tableColumn id="104" name="Warehouse (Canada purch)" dataDxfId="617"/>
    <tableColumn id="105" name="Warehouse (Canada purch) AX Value" dataDxfId="616"/>
    <tableColumn id="106" name="Warehouse (selling) Minimum" dataDxfId="615"/>
    <tableColumn id="107" name="Change Planned Order Type (F00056)" dataDxfId="614"/>
    <tableColumn id="108" name="Planned Order Type (selling)" dataDxfId="613"/>
    <tableColumn id="109" name="Main Warehouse (selling)" dataDxfId="612"/>
    <tableColumn id="110" name="Main Warehouse (selling) AX Value" dataDxfId="611"/>
    <tableColumn id="111" name="Column40" dataDxfId="610"/>
    <tableColumn id="112" name="Canada Warehouse (selling)Minimum" dataDxfId="609"/>
    <tableColumn id="113" name="Planned Order Type (purchasing)" dataDxfId="608"/>
    <tableColumn id="114" name="Main Warehouse (purchasing)" dataDxfId="607"/>
    <tableColumn id="115" name="Main Warehouse (purchasing) AX Value" dataDxfId="606"/>
    <tableColumn id="116" name="Transfer" dataDxfId="605"/>
    <tableColumn id="117" name="Transfer Lead Time" dataDxfId="604"/>
    <tableColumn id="118" name="Bar Code" dataDxfId="603"/>
    <tableColumn id="119" name="Bar Code 2" dataDxfId="602"/>
    <tableColumn id="120" name="Vendor Relation" dataDxfId="601"/>
    <tableColumn id="121" name="Vendor Relation AX Value" dataDxfId="600"/>
    <tableColumn id="122" name="External Item Number" dataDxfId="599"/>
    <tableColumn id="123" name="UN/NA Code" dataDxfId="598"/>
    <tableColumn id="124" name="Sales order"/>
    <tableColumn id="125" name="Restriction"/>
    <tableColumn id="126" name="Sales quote"/>
    <tableColumn id="127" name="Restriction44"/>
    <tableColumn id="128" name="Regulatory Notes"/>
    <tableColumn id="129" name="Regulatory Notes Restriction"/>
    <tableColumn id="130" name="Quality Notes"/>
    <tableColumn id="131" name="Quality Restriction"/>
    <tableColumn id="132" name="Invoice"/>
    <tableColumn id="133" name="Restriction47"/>
    <tableColumn id="134" name="Purchase Order"/>
    <tableColumn id="135" name="Purchase Order Restriction"/>
  </tableColumns>
  <tableStyleInfo name="TableStyleLight13" showFirstColumn="0" showLastColumn="0" showRowStripes="1" showColumnStripes="0"/>
</table>
</file>

<file path=xl/tables/table93.xml><?xml version="1.0" encoding="utf-8"?>
<table xmlns="http://schemas.openxmlformats.org/spreadsheetml/2006/main" id="153" name="IMR006_Table" displayName="IMR006_Table" ref="A5:EV7" totalsRowShown="0" headerRowDxfId="597" headerRowBorderDxfId="596">
  <autoFilter ref="A5:EV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autoFilter>
  <tableColumns count="152">
    <tableColumn id="1" name="Item Number" dataDxfId="595"/>
    <tableColumn id="2" name="Item Name" dataDxfId="594"/>
    <tableColumn id="3" name="Search Name" dataDxfId="593"/>
    <tableColumn id="4" name="Item Type" dataDxfId="592"/>
    <tableColumn id="5" name="Item Group" dataDxfId="591"/>
    <tableColumn id="6" name="Item Group AX Value" dataDxfId="590"/>
    <tableColumn id="7" name="Product Class" dataDxfId="589"/>
    <tableColumn id="8" name="Product Class AX Value" dataDxfId="588"/>
    <tableColumn id="9" name="Cost Group" dataDxfId="587"/>
    <tableColumn id="10" name="Cost Group AX Value" dataDxfId="586"/>
    <tableColumn id="11" name="Inventory Model Group" dataDxfId="585"/>
    <tableColumn id="12" name="Inventory Model Group AX Value" dataDxfId="584"/>
    <tableColumn id="13" name="Dimension Group" dataDxfId="583"/>
    <tableColumn id="14" name="Dimension Group AX Value" dataDxfId="582"/>
    <tableColumn id="15" name="Coverage Group" dataDxfId="581"/>
    <tableColumn id="16" name="Coverage Group AX Value" dataDxfId="580"/>
    <tableColumn id="17" name="Batch Number group" dataDxfId="579"/>
    <tableColumn id="18" name="Buyer Group" dataDxfId="578"/>
    <tableColumn id="19" name="Buyer Group AX Value" dataDxfId="577"/>
    <tableColumn id="20" name="Item Class" dataDxfId="576"/>
    <tableColumn id="21" name="Item Class AX Value" dataDxfId="575"/>
    <tableColumn id="22" name="Label Group" dataDxfId="574"/>
    <tableColumn id="97" name="Format" dataDxfId="573"/>
    <tableColumn id="23" name="FIFO Method" dataDxfId="572"/>
    <tableColumn id="24" name="Shelf Life Code" dataDxfId="571"/>
    <tableColumn id="25" name="Shelf Life Code AX Value" dataDxfId="570"/>
    <tableColumn id="26" name="Counting Group" dataDxfId="569"/>
    <tableColumn id="27" name="Inventory Unit" dataDxfId="568"/>
    <tableColumn id="28" name="Inventory Unit AX Value" dataDxfId="567"/>
    <tableColumn id="29" name="Last purchase price" dataDxfId="566"/>
    <tableColumn id="30" name="Net Weight" dataDxfId="565"/>
    <tableColumn id="31" name="Net Weight Unit" dataDxfId="564"/>
    <tableColumn id="32" name="Height" dataDxfId="563"/>
    <tableColumn id="33" name="Height Unit" dataDxfId="562"/>
    <tableColumn id="34" name="Width" dataDxfId="561"/>
    <tableColumn id="35" name="Width Unit" dataDxfId="560"/>
    <tableColumn id="36" name="Depth" dataDxfId="559"/>
    <tableColumn id="37" name="Depth Unit" dataDxfId="558"/>
    <tableColumn id="38" name="HAZMAT Flag" dataDxfId="557"/>
    <tableColumn id="39" name="Storage Temp" dataDxfId="556"/>
    <tableColumn id="40" name="Storage Temp AX Value" dataDxfId="555"/>
    <tableColumn id="41" name="Transit Temp" dataDxfId="554"/>
    <tableColumn id="42" name="SDS" dataDxfId="553"/>
    <tableColumn id="43" name="Purchase Unit" dataDxfId="552"/>
    <tableColumn id="46" name="Purchase Unit AX Value" dataDxfId="551"/>
    <tableColumn id="47" name="Purchase Unit Conversion" dataDxfId="550"/>
    <tableColumn id="48" name="Overdelivery" dataDxfId="549"/>
    <tableColumn id="49" name="Underdelivery" dataDxfId="548"/>
    <tableColumn id="50" name="Commodity" dataDxfId="547"/>
    <tableColumn id="51" name="BOM Unit" dataDxfId="546"/>
    <tableColumn id="52" name="Sales Unit" dataDxfId="545"/>
    <tableColumn id="53" name="Sales Unit AX Value" dataDxfId="544"/>
    <tableColumn id="54" name="Sales Unit Conversion" dataDxfId="543"/>
    <tableColumn id="55" name="Production Pool" dataDxfId="542"/>
    <tableColumn id="56" name="Production Group" dataDxfId="541"/>
    <tableColumn id="136" name="Flushing Principle" dataDxfId="540"/>
    <tableColumn id="57" name="Vendor" dataDxfId="539"/>
    <tableColumn id="137" name="Vendor AX Value" dataDxfId="538"/>
    <tableColumn id="58" name="MDET Registered Medical Device" dataDxfId="537"/>
    <tableColumn id="59" name="MDET FDA Item Class" dataDxfId="536"/>
    <tableColumn id="60" name="MDET 3 Digit FDA Code" dataDxfId="535"/>
    <tableColumn id="61" name="MDET Domesitcally Purchased FG" dataDxfId="534"/>
    <tableColumn id="62" name="MDET Interco or 3rd party purchase" dataDxfId="533"/>
    <tableColumn id="63" name="MDET Exempt" dataDxfId="532"/>
    <tableColumn id="64" name="Item Status" dataDxfId="531"/>
    <tableColumn id="65" name="Active Version" dataDxfId="530"/>
    <tableColumn id="66" name="Foreign Trade Commodity" dataDxfId="529"/>
    <tableColumn id="67" name="Foreign Trade Commodity AX Value" dataDxfId="528"/>
    <tableColumn id="68" name="ABC " dataDxfId="527"/>
    <tableColumn id="69" name="Country / Region" dataDxfId="526"/>
    <tableColumn id="70" name="Country / Region AX Value" dataDxfId="525"/>
    <tableColumn id="72" name="Entity-SBU" dataDxfId="524"/>
    <tableColumn id="73" name="Entity-SBU AX Value" dataDxfId="523"/>
    <tableColumn id="74" name="Department" dataDxfId="522"/>
    <tableColumn id="75" name="Function " dataDxfId="521"/>
    <tableColumn id="76" name="ICOP" dataDxfId="520"/>
    <tableColumn id="77" name="ICOP AX Value" dataDxfId="519"/>
    <tableColumn id="78" name="Suffix" dataDxfId="518"/>
    <tableColumn id="79" name="Suffix AX Value" dataDxfId="517"/>
    <tableColumn id="80" name="Owning Location" dataDxfId="516"/>
    <tableColumn id="81" name="Manufacturing Location" dataDxfId="515"/>
    <tableColumn id="82" name="Manufacturing Location AX Value" dataDxfId="514"/>
    <tableColumn id="83" name="Company Item" dataDxfId="513"/>
    <tableColumn id="84" name="B2 Header" dataDxfId="512"/>
    <tableColumn id="85" name="B2 Header AX Value" dataDxfId="511"/>
    <tableColumn id="86" name="B2 Sub Header" dataDxfId="510"/>
    <tableColumn id="87" name="B2 Sub Header AX Value" dataDxfId="509"/>
    <tableColumn id="88" name="R&amp;D Code" dataDxfId="508"/>
    <tableColumn id="89" name="AX Value30" dataDxfId="507"/>
    <tableColumn id="90" name="SBU" dataDxfId="506"/>
    <tableColumn id="91" name="SBU AX Value" dataDxfId="505"/>
    <tableColumn id="92" name="Product is sold" dataDxfId="504"/>
    <tableColumn id="93" name="Global Product Type" dataDxfId="503"/>
    <tableColumn id="94" name="Global Product Hierarchy" dataDxfId="502"/>
    <tableColumn id="105" name="Manufacturing Entity" dataDxfId="501"/>
    <tableColumn id="106" name="Manufacturing Entity AX Value" dataDxfId="500"/>
    <tableColumn id="107" name="Multiple" dataDxfId="499"/>
    <tableColumn id="108" name="Min Order Qty" dataDxfId="498"/>
    <tableColumn id="109" name="Purchase lead time" dataDxfId="497"/>
    <tableColumn id="110" name="Working Days" dataDxfId="496"/>
    <tableColumn id="111" name="Stopped" dataDxfId="495"/>
    <tableColumn id="112" name="Inventory Standard order quantity" dataDxfId="494"/>
    <tableColumn id="115" name="Inventory Multiple" dataDxfId="493"/>
    <tableColumn id="116" name="Inventory Min" dataDxfId="492"/>
    <tableColumn id="117" name="Inventory Max" dataDxfId="491"/>
    <tableColumn id="118" name="Sales Order Stopped" dataDxfId="490"/>
    <tableColumn id="119" name="Site" dataDxfId="489"/>
    <tableColumn id="120" name="Purchase Warehouse" dataDxfId="488"/>
    <tableColumn id="121" name="Purchase Warehouse AX Value" dataDxfId="487"/>
    <tableColumn id="122" name="Inventory Warehouse" dataDxfId="486"/>
    <tableColumn id="95" name="Inventory Warehouse AX Value" dataDxfId="485"/>
    <tableColumn id="123" name="Sales Warehouse" dataDxfId="484"/>
    <tableColumn id="124" name="Sales Warehouse AX Value" dataDxfId="483"/>
    <tableColumn id="125" name="Selling Warehouse"/>
    <tableColumn id="126" name="F006 - Picking Location"/>
    <tableColumn id="127" name="M006 - Default receipt location"/>
    <tableColumn id="128" name="S006 - Default issue"/>
    <tableColumn id="129" name="S006 - Default receipt location"/>
    <tableColumn id="130" name="Default issue location"/>
    <tableColumn id="131" name="Site2"/>
    <tableColumn id="132" name="Warehouse (selling)"/>
    <tableColumn id="133" name="M Warehouse Min"/>
    <tableColumn id="134" name="S Warehouse Min"/>
    <tableColumn id="135" name="S Transfer Warehouse"/>
    <tableColumn id="138" name="Transfer Time from Dock to Stock"/>
    <tableColumn id="139" name="VS Warehouse"/>
    <tableColumn id="140" name="006-Warehouse (selling) Minimum"/>
    <tableColumn id="141" name="Bar Code"/>
    <tableColumn id="142" name="Bar code setup"/>
    <tableColumn id="143" name="Category"/>
    <tableColumn id="144" name="Account Code"/>
    <tableColumn id="145" name="Vendor Relation"/>
    <tableColumn id="146" name="Vendor Relation AX Value" dataDxfId="482"/>
    <tableColumn id="147" name="External Item Number"/>
    <tableColumn id="148" name="UN/NA Code"/>
    <tableColumn id="149" name="UN/NA Code AX Value" dataDxfId="481"/>
    <tableColumn id="150" name="Handling Instructions (if needed)"/>
    <tableColumn id="151" name="Restriction"/>
    <tableColumn id="152" name="Regulatory Notes"/>
    <tableColumn id="153" name="Regulatory Notes Restriction"/>
    <tableColumn id="45" name="Quality Notes"/>
    <tableColumn id="44" name="Quality Restriction"/>
    <tableColumn id="154" name="Purchase Order"/>
    <tableColumn id="155" name="Purchase Order Restriction"/>
    <tableColumn id="156" name="Purchase Price"/>
    <tableColumn id="157" name="Currency"/>
    <tableColumn id="158" name="Account code2"/>
    <tableColumn id="159" name="Account selection"/>
    <tableColumn id="160" name="Unit"/>
    <tableColumn id="161" name="Find next"/>
    <tableColumn id="162" name="From date"/>
    <tableColumn id="163" name="To date"/>
  </tableColumns>
  <tableStyleInfo name="TableStyleLight13" showFirstColumn="0" showLastColumn="0" showRowStripes="1" showColumnStripes="0"/>
</table>
</file>

<file path=xl/tables/table94.xml><?xml version="1.0" encoding="utf-8"?>
<table xmlns="http://schemas.openxmlformats.org/spreadsheetml/2006/main" id="62" name="TotalForecastWholeSaleQTY_Table" displayName="TotalForecastWholeSaleQTY_Table" ref="A2:Q4" totalsRowShown="0" headerRowDxfId="480" dataDxfId="478" headerRowBorderDxfId="479" tableBorderDxfId="477">
  <autoFilter ref="A2:Q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476"/>
    <tableColumn id="2" name="Part Number" dataDxfId="475"/>
    <tableColumn id="3" name="Description" dataDxfId="474"/>
    <tableColumn id="17" name="Prelaunch" dataDxfId="473"/>
    <tableColumn id="5" name="M1" dataDxfId="472"/>
    <tableColumn id="6" name="M2" dataDxfId="471"/>
    <tableColumn id="7" name="M3" dataDxfId="470"/>
    <tableColumn id="8" name="M4" dataDxfId="469"/>
    <tableColumn id="9" name="M5" dataDxfId="468"/>
    <tableColumn id="10" name="M6" dataDxfId="467"/>
    <tableColumn id="11" name="M7" dataDxfId="466"/>
    <tableColumn id="12" name="M8" dataDxfId="465"/>
    <tableColumn id="13" name="M9" dataDxfId="464"/>
    <tableColumn id="14" name="M10" dataDxfId="463"/>
    <tableColumn id="15" name="M11" dataDxfId="462"/>
    <tableColumn id="16" name="M12" dataDxfId="461"/>
    <tableColumn id="4" name="Total" dataDxfId="460"/>
  </tableColumns>
  <tableStyleInfo name="TableStyleLight13" showFirstColumn="0" showLastColumn="0" showRowStripes="1" showColumnStripes="0"/>
</table>
</file>

<file path=xl/tables/table95.xml><?xml version="1.0" encoding="utf-8"?>
<table xmlns="http://schemas.openxmlformats.org/spreadsheetml/2006/main" id="63" name="TotalForecastDemoSamples_Table" displayName="TotalForecastDemoSamples_Table" ref="A5:Q7" totalsRowShown="0" headerRowDxfId="459" dataDxfId="457" headerRowBorderDxfId="458" tableBorderDxfId="456">
  <autoFilter ref="A5:Q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455"/>
    <tableColumn id="2" name="Part Number" dataDxfId="454"/>
    <tableColumn id="3" name="Description" dataDxfId="453"/>
    <tableColumn id="17" name="Prelaunch" dataDxfId="452"/>
    <tableColumn id="5" name="M1" dataDxfId="451"/>
    <tableColumn id="6" name="M2" dataDxfId="450"/>
    <tableColumn id="7" name="M3" dataDxfId="449"/>
    <tableColumn id="8" name="M4" dataDxfId="448"/>
    <tableColumn id="9" name="M5" dataDxfId="447"/>
    <tableColumn id="10" name="M6" dataDxfId="446"/>
    <tableColumn id="11" name="M7" dataDxfId="445"/>
    <tableColumn id="12" name="M8" dataDxfId="444"/>
    <tableColumn id="13" name="M9" dataDxfId="443"/>
    <tableColumn id="14" name="M10" dataDxfId="442"/>
    <tableColumn id="15" name="M11" dataDxfId="441"/>
    <tableColumn id="16" name="M12" dataDxfId="440"/>
    <tableColumn id="4" name="Total" dataDxfId="439"/>
  </tableColumns>
  <tableStyleInfo name="TableStyleLight13" showFirstColumn="0" showLastColumn="0" showRowStripes="1" showColumnStripes="0"/>
</table>
</file>

<file path=xl/tables/table96.xml><?xml version="1.0" encoding="utf-8"?>
<table xmlns="http://schemas.openxmlformats.org/spreadsheetml/2006/main" id="64" name="TotalForecastFreeGoods_Table" displayName="TotalForecastFreeGoods_Table" ref="A8:Q10" totalsRowShown="0" headerRowDxfId="438" dataDxfId="436" headerRowBorderDxfId="437" tableBorderDxfId="435">
  <autoFilter ref="A8:Q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434"/>
    <tableColumn id="2" name="Part Number" dataDxfId="433"/>
    <tableColumn id="3" name="Description" dataDxfId="432"/>
    <tableColumn id="17" name="Prelaunch" dataDxfId="431"/>
    <tableColumn id="5" name="M1" dataDxfId="430"/>
    <tableColumn id="6" name="M2" dataDxfId="429"/>
    <tableColumn id="7" name="M3" dataDxfId="428"/>
    <tableColumn id="8" name="M4" dataDxfId="427"/>
    <tableColumn id="9" name="M5" dataDxfId="426"/>
    <tableColumn id="10" name="M6" dataDxfId="425"/>
    <tableColumn id="11" name="M7" dataDxfId="424"/>
    <tableColumn id="12" name="M8" dataDxfId="423"/>
    <tableColumn id="13" name="M9" dataDxfId="422"/>
    <tableColumn id="14" name="M10" dataDxfId="421"/>
    <tableColumn id="15" name="M11" dataDxfId="420"/>
    <tableColumn id="16" name="M12" dataDxfId="419"/>
    <tableColumn id="4" name="Total" dataDxfId="418"/>
  </tableColumns>
  <tableStyleInfo name="TableStyleLight13" showFirstColumn="0" showLastColumn="0" showRowStripes="1" showColumnStripes="0"/>
</table>
</file>

<file path=xl/tables/table97.xml><?xml version="1.0" encoding="utf-8"?>
<table xmlns="http://schemas.openxmlformats.org/spreadsheetml/2006/main" id="65" name="TotalForecastGrip_Table" displayName="TotalForecastGrip_Table" ref="A11:Q13" totalsRowShown="0" headerRowDxfId="417" dataDxfId="415" headerRowBorderDxfId="416" tableBorderDxfId="414">
  <autoFilter ref="A11:Q1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413"/>
    <tableColumn id="2" name="Part Number" dataDxfId="412"/>
    <tableColumn id="3" name="Description" dataDxfId="411"/>
    <tableColumn id="17" name="Prelaunch" dataDxfId="410"/>
    <tableColumn id="5" name="M1" dataDxfId="409"/>
    <tableColumn id="6" name="M2" dataDxfId="408"/>
    <tableColumn id="7" name="M3" dataDxfId="407"/>
    <tableColumn id="8" name="M4" dataDxfId="406"/>
    <tableColumn id="9" name="M5" dataDxfId="405"/>
    <tableColumn id="10" name="M6" dataDxfId="404"/>
    <tableColumn id="11" name="M7" dataDxfId="403"/>
    <tableColumn id="12" name="M8" dataDxfId="402"/>
    <tableColumn id="13" name="M9" dataDxfId="401"/>
    <tableColumn id="14" name="M10" dataDxfId="400"/>
    <tableColumn id="15" name="M11" dataDxfId="399"/>
    <tableColumn id="16" name="M12" dataDxfId="398"/>
    <tableColumn id="4" name="Total" dataDxfId="397"/>
  </tableColumns>
  <tableStyleInfo name="TableStyleLight13" showFirstColumn="0" showLastColumn="0" showRowStripes="1" showColumnStripes="0"/>
</table>
</file>

<file path=xl/tables/table98.xml><?xml version="1.0" encoding="utf-8"?>
<table xmlns="http://schemas.openxmlformats.org/spreadsheetml/2006/main" id="66" name="TotalMonthlyDemand_Table" displayName="TotalMonthlyDemand_Table" ref="C14:Q16" totalsRowShown="0" headerRowDxfId="396" dataDxfId="395" tableBorderDxfId="394">
  <autoFilter ref="C14:Q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Total Monthly Demand" dataDxfId="393"/>
    <tableColumn id="14" name="Prelaunch" dataDxfId="392"/>
    <tableColumn id="2" name="M1" dataDxfId="391"/>
    <tableColumn id="3" name="M2" dataDxfId="390"/>
    <tableColumn id="4" name="M3" dataDxfId="389"/>
    <tableColumn id="5" name="M4" dataDxfId="388"/>
    <tableColumn id="6" name="M5" dataDxfId="387"/>
    <tableColumn id="7" name="M6" dataDxfId="386"/>
    <tableColumn id="8" name="M7" dataDxfId="385"/>
    <tableColumn id="9" name="M8" dataDxfId="384"/>
    <tableColumn id="10" name="M9" dataDxfId="383"/>
    <tableColumn id="11" name="M10" dataDxfId="382"/>
    <tableColumn id="12" name="M11" dataDxfId="381"/>
    <tableColumn id="13" name="M12" dataDxfId="380"/>
    <tableColumn id="15" name="Total" dataDxfId="379"/>
  </tableColumns>
  <tableStyleInfo name="TableStyleLight13" showFirstColumn="0" showLastColumn="0" showRowStripes="1" showColumnStripes="0"/>
</table>
</file>

<file path=xl/tables/table99.xml><?xml version="1.0" encoding="utf-8"?>
<table xmlns="http://schemas.openxmlformats.org/spreadsheetml/2006/main" id="67" name="TotalQuarterlyDemand_Table" displayName="TotalQuarterlyDemand_Table" ref="C17:Q19" totalsRowShown="0" headerRowDxfId="378" dataDxfId="377" tableBorderDxfId="376">
  <autoFilter ref="C17:Q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4" name="Total Quaterly Demand" dataDxfId="375"/>
    <tableColumn id="1" name="Prelaunch" dataDxfId="374"/>
    <tableColumn id="2" name="M1" dataDxfId="373"/>
    <tableColumn id="3" name="M2" dataDxfId="372"/>
    <tableColumn id="4" name="Q1" dataDxfId="371"/>
    <tableColumn id="5" name="M4" dataDxfId="370"/>
    <tableColumn id="6" name="M5" dataDxfId="369"/>
    <tableColumn id="7" name="Q2" dataDxfId="368"/>
    <tableColumn id="8" name="M7" dataDxfId="367"/>
    <tableColumn id="9" name="M8" dataDxfId="366"/>
    <tableColumn id="10" name="Q3" dataDxfId="365"/>
    <tableColumn id="11" name="M10" dataDxfId="364"/>
    <tableColumn id="12" name="M11" dataDxfId="363"/>
    <tableColumn id="13" name="Q4" dataDxfId="362"/>
    <tableColumn id="15" name="Total" dataDxfId="361"/>
  </tableColumns>
  <tableStyleInfo name="TableStyleLight13" showFirstColumn="0" showLastColumn="0" showRowStripes="1" showColumnStripes="0"/>
</table>
</file>

<file path=xl/tables/table100.xml><?xml version="1.0" encoding="utf-8"?>
<table xmlns="http://schemas.openxmlformats.org/spreadsheetml/2006/main" id="75" name="ThirdPartyWholeSaleQTY_Table" displayName="ThirdPartyWholeSaleQTY_Table" ref="A2:Q4" totalsRowShown="0" headerRowDxfId="360" dataDxfId="358" headerRowBorderDxfId="359" tableBorderDxfId="357">
  <autoFilter ref="A2:Q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356" totalsRowDxfId="355"/>
    <tableColumn id="2" name="Part Number" dataDxfId="354" totalsRowDxfId="353"/>
    <tableColumn id="3" name="Description" dataDxfId="352" totalsRowDxfId="351"/>
    <tableColumn id="17" name="Prelaunch" dataDxfId="350" totalsRowDxfId="349"/>
    <tableColumn id="5" name="M1" dataDxfId="348" totalsRowDxfId="347"/>
    <tableColumn id="6" name="M2" dataDxfId="346" totalsRowDxfId="345"/>
    <tableColumn id="7" name="M3" dataDxfId="344" totalsRowDxfId="343"/>
    <tableColumn id="8" name="M4" dataDxfId="342" totalsRowDxfId="341"/>
    <tableColumn id="9" name="M5" dataDxfId="340" totalsRowDxfId="339"/>
    <tableColumn id="10" name="M6" dataDxfId="338" totalsRowDxfId="337"/>
    <tableColumn id="11" name="M7" dataDxfId="336" totalsRowDxfId="335"/>
    <tableColumn id="12" name="M8" dataDxfId="334" totalsRowDxfId="333"/>
    <tableColumn id="13" name="M9" dataDxfId="332" totalsRowDxfId="331"/>
    <tableColumn id="14" name="M10" dataDxfId="330" totalsRowDxfId="329"/>
    <tableColumn id="15" name="M11" dataDxfId="328" totalsRowDxfId="327"/>
    <tableColumn id="16" name="M12" dataDxfId="326" totalsRowDxfId="325"/>
    <tableColumn id="4" name="Total" dataDxfId="324" totalsRowDxfId="323"/>
  </tableColumns>
  <tableStyleInfo name="TableStyleLight13" showFirstColumn="1" showLastColumn="0" showRowStripes="1" showColumnStripes="0"/>
</table>
</file>

<file path=xl/tables/table101.xml><?xml version="1.0" encoding="utf-8"?>
<table xmlns="http://schemas.openxmlformats.org/spreadsheetml/2006/main" id="77" name="ThirdPartyDemoSamples_Table" displayName="ThirdPartyDemoSamples_Table" ref="A5:Q7" totalsRowShown="0" headerRowDxfId="322" dataDxfId="320" headerRowBorderDxfId="321" tableBorderDxfId="319">
  <autoFilter ref="A5:Q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318"/>
    <tableColumn id="2" name="Part Number" dataDxfId="317"/>
    <tableColumn id="3" name="Description" dataDxfId="316"/>
    <tableColumn id="17" name="Prelaunch" dataDxfId="315"/>
    <tableColumn id="5" name="M1" dataDxfId="314"/>
    <tableColumn id="6" name="M2" dataDxfId="313"/>
    <tableColumn id="7" name="M3" dataDxfId="312"/>
    <tableColumn id="8" name="M4" dataDxfId="311"/>
    <tableColumn id="9" name="M5" dataDxfId="310"/>
    <tableColumn id="10" name="M6" dataDxfId="309"/>
    <tableColumn id="11" name="M7" dataDxfId="308"/>
    <tableColumn id="12" name="M8" dataDxfId="307"/>
    <tableColumn id="13" name="M9" dataDxfId="306"/>
    <tableColumn id="14" name="M10" dataDxfId="305"/>
    <tableColumn id="15" name="M11" dataDxfId="304"/>
    <tableColumn id="16" name="M12" dataDxfId="303"/>
    <tableColumn id="4" name="Total" dataDxfId="302"/>
  </tableColumns>
  <tableStyleInfo name="TableStyleLight13" showFirstColumn="0" showLastColumn="0" showRowStripes="1" showColumnStripes="0"/>
</table>
</file>

<file path=xl/tables/table102.xml><?xml version="1.0" encoding="utf-8"?>
<table xmlns="http://schemas.openxmlformats.org/spreadsheetml/2006/main" id="78" name="ThirdPartyFreeGoods_Table" displayName="ThirdPartyFreeGoods_Table" ref="A8:Q10" totalsRowShown="0" headerRowDxfId="301" dataDxfId="299" headerRowBorderDxfId="300" tableBorderDxfId="298">
  <autoFilter ref="A8:Q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297"/>
    <tableColumn id="2" name="Part Number" dataDxfId="296"/>
    <tableColumn id="3" name="Description" dataDxfId="295"/>
    <tableColumn id="17" name="Prelaunch" dataDxfId="294"/>
    <tableColumn id="5" name="M1" dataDxfId="293"/>
    <tableColumn id="6" name="M2" dataDxfId="292"/>
    <tableColumn id="7" name="M3" dataDxfId="291"/>
    <tableColumn id="8" name="M4" dataDxfId="290"/>
    <tableColumn id="9" name="M5" dataDxfId="289"/>
    <tableColumn id="10" name="M6" dataDxfId="288"/>
    <tableColumn id="11" name="M7" dataDxfId="287"/>
    <tableColumn id="12" name="M8" dataDxfId="286"/>
    <tableColumn id="13" name="M9" dataDxfId="285"/>
    <tableColumn id="14" name="M10" dataDxfId="284"/>
    <tableColumn id="15" name="M11" dataDxfId="283"/>
    <tableColumn id="16" name="M12" dataDxfId="282"/>
    <tableColumn id="4" name="Total" dataDxfId="281"/>
  </tableColumns>
  <tableStyleInfo name="TableStyleLight13" showFirstColumn="0" showLastColumn="0" showRowStripes="1" showColumnStripes="0"/>
</table>
</file>

<file path=xl/tables/table103.xml><?xml version="1.0" encoding="utf-8"?>
<table xmlns="http://schemas.openxmlformats.org/spreadsheetml/2006/main" id="79" name="ThirdPartyGrip_Table" displayName="ThirdPartyGrip_Table" ref="A11:Q13" totalsRowShown="0" headerRowDxfId="280" dataDxfId="278" headerRowBorderDxfId="279" tableBorderDxfId="277">
  <autoFilter ref="A11:Q1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276"/>
    <tableColumn id="2" name="Part Number" dataDxfId="275"/>
    <tableColumn id="3" name="Description" dataDxfId="274"/>
    <tableColumn id="17" name="Prelaunch" dataDxfId="273"/>
    <tableColumn id="5" name="M1" dataDxfId="272"/>
    <tableColumn id="6" name="M2" dataDxfId="271"/>
    <tableColumn id="7" name="M3" dataDxfId="270"/>
    <tableColumn id="8" name="M4" dataDxfId="269"/>
    <tableColumn id="9" name="M5" dataDxfId="268"/>
    <tableColumn id="10" name="M6" dataDxfId="267"/>
    <tableColumn id="11" name="M7" dataDxfId="266"/>
    <tableColumn id="12" name="M8" dataDxfId="265"/>
    <tableColumn id="13" name="M9" dataDxfId="264"/>
    <tableColumn id="14" name="M10" dataDxfId="263"/>
    <tableColumn id="15" name="M11" dataDxfId="262"/>
    <tableColumn id="16" name="M12" dataDxfId="261"/>
    <tableColumn id="4" name="Total" dataDxfId="260"/>
  </tableColumns>
  <tableStyleInfo name="TableStyleLight13" showFirstColumn="0" showLastColumn="0" showRowStripes="1" showColumnStripes="0"/>
</table>
</file>

<file path=xl/tables/table104.xml><?xml version="1.0" encoding="utf-8"?>
<table xmlns="http://schemas.openxmlformats.org/spreadsheetml/2006/main" id="80" name="ThirdPartyMonthlyDemand_Table" displayName="ThirdPartyMonthlyDemand_Table" ref="C14:Q16" totalsRowShown="0" headerRowDxfId="259" dataDxfId="258" tableBorderDxfId="257">
  <autoFilter ref="C14:Q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Total Monthly Demand" dataDxfId="256"/>
    <tableColumn id="15" name="Prelaunch" dataDxfId="255"/>
    <tableColumn id="2" name="M1" dataDxfId="254"/>
    <tableColumn id="3" name="M2" dataDxfId="253"/>
    <tableColumn id="4" name="M3" dataDxfId="252"/>
    <tableColumn id="5" name="M4" dataDxfId="251"/>
    <tableColumn id="6" name="M5" dataDxfId="250"/>
    <tableColumn id="7" name="M6" dataDxfId="249"/>
    <tableColumn id="8" name="M7" dataDxfId="248"/>
    <tableColumn id="9" name="M8" dataDxfId="247"/>
    <tableColumn id="10" name="M9" dataDxfId="246"/>
    <tableColumn id="11" name="M10" dataDxfId="245"/>
    <tableColumn id="12" name="M11" dataDxfId="244"/>
    <tableColumn id="13" name="M12" dataDxfId="243"/>
    <tableColumn id="14" name="Total" dataDxfId="242"/>
  </tableColumns>
  <tableStyleInfo name="TableStyleLight13" showFirstColumn="0" showLastColumn="0" showRowStripes="1" showColumnStripes="0"/>
</table>
</file>

<file path=xl/tables/table105.xml><?xml version="1.0" encoding="utf-8"?>
<table xmlns="http://schemas.openxmlformats.org/spreadsheetml/2006/main" id="81" name="ThirdPartyQuarterlyDemand_Table" displayName="ThirdPartyQuarterlyDemand_Table" ref="C17:Q19" totalsRowShown="0" headerRowDxfId="241" dataDxfId="240" tableBorderDxfId="239">
  <autoFilter ref="C17:Q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Total Quaterly Demand" dataDxfId="238"/>
    <tableColumn id="15" name="Prelaunch" dataDxfId="237"/>
    <tableColumn id="2" name="M1" dataDxfId="236"/>
    <tableColumn id="3" name="M2" dataDxfId="235"/>
    <tableColumn id="4" name="Q1" dataDxfId="234"/>
    <tableColumn id="5" name="M4" dataDxfId="233"/>
    <tableColumn id="6" name="M5" dataDxfId="232"/>
    <tableColumn id="7" name="Q2" dataDxfId="231"/>
    <tableColumn id="8" name="M7" dataDxfId="230"/>
    <tableColumn id="9" name="M8" dataDxfId="229"/>
    <tableColumn id="10" name="Q3" dataDxfId="228"/>
    <tableColumn id="11" name="M10" dataDxfId="227"/>
    <tableColumn id="12" name="M11" dataDxfId="226"/>
    <tableColumn id="13" name="Q4" dataDxfId="225"/>
    <tableColumn id="14" name="Total" dataDxfId="224"/>
  </tableColumns>
  <tableStyleInfo name="TableStyleLight13" showFirstColumn="0" showLastColumn="0" showRowStripes="1" showColumnStripes="0"/>
</table>
</file>

<file path=xl/tables/table106.xml><?xml version="1.0" encoding="utf-8"?>
<table xmlns="http://schemas.openxmlformats.org/spreadsheetml/2006/main" id="68" name="InterCompWholeSaleQTY_Table" displayName="InterCompWholeSaleQTY_Table" ref="A2:Q4" totalsRowShown="0" headerRowDxfId="223" dataDxfId="221" headerRowBorderDxfId="222" tableBorderDxfId="220">
  <autoFilter ref="A2:Q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219"/>
    <tableColumn id="2" name="Part Number" dataDxfId="218"/>
    <tableColumn id="3" name="Description" dataDxfId="217"/>
    <tableColumn id="17" name="Prelaunch" dataDxfId="216"/>
    <tableColumn id="5" name="M1" dataDxfId="215"/>
    <tableColumn id="6" name="M2" dataDxfId="214"/>
    <tableColumn id="7" name="M3" dataDxfId="213"/>
    <tableColumn id="8" name="M4" dataDxfId="212"/>
    <tableColumn id="9" name="M5" dataDxfId="211"/>
    <tableColumn id="10" name="M6" dataDxfId="210"/>
    <tableColumn id="11" name="M7" dataDxfId="209"/>
    <tableColumn id="12" name="M8" dataDxfId="208"/>
    <tableColumn id="13" name="M9" dataDxfId="207"/>
    <tableColumn id="14" name="M10" dataDxfId="206"/>
    <tableColumn id="15" name="M11" dataDxfId="205"/>
    <tableColumn id="16" name="M12" dataDxfId="204"/>
    <tableColumn id="4" name="Total" dataDxfId="203"/>
  </tableColumns>
  <tableStyleInfo name="TableStyleLight13" showFirstColumn="0" showLastColumn="0" showRowStripes="1" showColumnStripes="0"/>
</table>
</file>

<file path=xl/tables/table107.xml><?xml version="1.0" encoding="utf-8"?>
<table xmlns="http://schemas.openxmlformats.org/spreadsheetml/2006/main" id="69" name="InterCompDemoSamples_Table" displayName="InterCompDemoSamples_Table" ref="A5:Q7" totalsRowShown="0" headerRowDxfId="202" dataDxfId="200" headerRowBorderDxfId="201" tableBorderDxfId="199">
  <autoFilter ref="A5:Q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198"/>
    <tableColumn id="2" name="Part Number" dataDxfId="197"/>
    <tableColumn id="3" name="Description" dataDxfId="196"/>
    <tableColumn id="17" name="Prelaunch" dataDxfId="195"/>
    <tableColumn id="5" name="M1" dataDxfId="194"/>
    <tableColumn id="6" name="M2" dataDxfId="193"/>
    <tableColumn id="7" name="M3" dataDxfId="192"/>
    <tableColumn id="8" name="M4" dataDxfId="191"/>
    <tableColumn id="9" name="M5" dataDxfId="190"/>
    <tableColumn id="10" name="M6" dataDxfId="189"/>
    <tableColumn id="11" name="M7" dataDxfId="188"/>
    <tableColumn id="12" name="M8" dataDxfId="187"/>
    <tableColumn id="13" name="M9" dataDxfId="186"/>
    <tableColumn id="14" name="M10" dataDxfId="185"/>
    <tableColumn id="15" name="M11" dataDxfId="184"/>
    <tableColumn id="16" name="M12" dataDxfId="183"/>
    <tableColumn id="4" name="Total" dataDxfId="182"/>
  </tableColumns>
  <tableStyleInfo name="TableStyleLight13" showFirstColumn="0" showLastColumn="0" showRowStripes="1" showColumnStripes="0"/>
</table>
</file>

<file path=xl/tables/table108.xml><?xml version="1.0" encoding="utf-8"?>
<table xmlns="http://schemas.openxmlformats.org/spreadsheetml/2006/main" id="70" name="InterCompFreeGoods_Table" displayName="InterCompFreeGoods_Table" ref="A8:Q10" totalsRowShown="0" headerRowDxfId="181" dataDxfId="179" headerRowBorderDxfId="180" tableBorderDxfId="178">
  <autoFilter ref="A8:Q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177"/>
    <tableColumn id="2" name="Part Number" dataDxfId="176"/>
    <tableColumn id="3" name="Description" dataDxfId="175"/>
    <tableColumn id="17" name="Prelaunch" dataDxfId="174"/>
    <tableColumn id="5" name="M1" dataDxfId="173"/>
    <tableColumn id="6" name="M2" dataDxfId="172"/>
    <tableColumn id="7" name="M3" dataDxfId="171"/>
    <tableColumn id="8" name="M4" dataDxfId="170"/>
    <tableColumn id="9" name="M5" dataDxfId="169"/>
    <tableColumn id="10" name="M6" dataDxfId="168"/>
    <tableColumn id="11" name="M7" dataDxfId="167"/>
    <tableColumn id="12" name="M8" dataDxfId="166"/>
    <tableColumn id="13" name="M9" dataDxfId="165"/>
    <tableColumn id="14" name="M10" dataDxfId="164"/>
    <tableColumn id="15" name="M11" dataDxfId="163"/>
    <tableColumn id="16" name="M12" dataDxfId="162"/>
    <tableColumn id="4" name="Total" dataDxfId="161"/>
  </tableColumns>
  <tableStyleInfo name="TableStyleLight13" showFirstColumn="0" showLastColumn="0" showRowStripes="1" showColumnStripes="0"/>
</table>
</file>

<file path=xl/tables/table109.xml><?xml version="1.0" encoding="utf-8"?>
<table xmlns="http://schemas.openxmlformats.org/spreadsheetml/2006/main" id="71" name="InterCompGrip_Table" displayName="InterCompGrip_Table" ref="A11:Q13" totalsRowShown="0" headerRowDxfId="160" dataDxfId="158" headerRowBorderDxfId="159" tableBorderDxfId="157">
  <autoFilter ref="A11:Q1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roduct Requirements" dataDxfId="156"/>
    <tableColumn id="2" name="Part Number" dataDxfId="155"/>
    <tableColumn id="3" name="Description" dataDxfId="154"/>
    <tableColumn id="17" name="Prelaunch" dataDxfId="153"/>
    <tableColumn id="5" name="M1" dataDxfId="152"/>
    <tableColumn id="6" name="M2" dataDxfId="151"/>
    <tableColumn id="7" name="M3" dataDxfId="150"/>
    <tableColumn id="8" name="M4" dataDxfId="149"/>
    <tableColumn id="9" name="M5" dataDxfId="148"/>
    <tableColumn id="10" name="M6" dataDxfId="147"/>
    <tableColumn id="11" name="M7" dataDxfId="146"/>
    <tableColumn id="12" name="M8" dataDxfId="145"/>
    <tableColumn id="13" name="M9" dataDxfId="144"/>
    <tableColumn id="14" name="M10" dataDxfId="143"/>
    <tableColumn id="15" name="M11" dataDxfId="142"/>
    <tableColumn id="16" name="M12" dataDxfId="141"/>
    <tableColumn id="4" name="Total" dataDxfId="140"/>
  </tableColumns>
  <tableStyleInfo name="TableStyleLight13" showFirstColumn="0" showLastColumn="0" showRowStripes="1" showColumnStripes="0"/>
</table>
</file>

<file path=xl/tables/table110.xml><?xml version="1.0" encoding="utf-8"?>
<table xmlns="http://schemas.openxmlformats.org/spreadsheetml/2006/main" id="73" name="InterCompMonthlyDemand_Table" displayName="InterCompMonthlyDemand_Table" ref="C14:Q16" totalsRowShown="0" headerRowDxfId="139" dataDxfId="138" tableBorderDxfId="137">
  <autoFilter ref="C14:Q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Total Monthly Demand" dataDxfId="136"/>
    <tableColumn id="15" name="Prelaunch" dataDxfId="135"/>
    <tableColumn id="2" name="M1" dataDxfId="134"/>
    <tableColumn id="3" name="M2" dataDxfId="133"/>
    <tableColumn id="4" name="M3" dataDxfId="132"/>
    <tableColumn id="5" name="M4" dataDxfId="131"/>
    <tableColumn id="6" name="M5" dataDxfId="130"/>
    <tableColumn id="7" name="M6" dataDxfId="129"/>
    <tableColumn id="8" name="M7" dataDxfId="128"/>
    <tableColumn id="9" name="M8" dataDxfId="127"/>
    <tableColumn id="10" name="M9" dataDxfId="126"/>
    <tableColumn id="11" name="M10" dataDxfId="125"/>
    <tableColumn id="12" name="M11" dataDxfId="124"/>
    <tableColumn id="13" name="M12" dataDxfId="123"/>
    <tableColumn id="14" name="Total" dataDxfId="122"/>
  </tableColumns>
  <tableStyleInfo name="TableStyleLight13" showFirstColumn="0" showLastColumn="0" showRowStripes="1" showColumnStripes="0"/>
</table>
</file>

<file path=xl/tables/table111.xml><?xml version="1.0" encoding="utf-8"?>
<table xmlns="http://schemas.openxmlformats.org/spreadsheetml/2006/main" id="74" name="InterCompQuarterlyDemand_Table" displayName="InterCompQuarterlyDemand_Table" ref="C17:Q19" totalsRowShown="0" headerRowDxfId="121" dataDxfId="120" tableBorderDxfId="119">
  <autoFilter ref="C17:Q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Total Quaterly Demand" dataDxfId="118"/>
    <tableColumn id="15" name="Prelaunch" dataDxfId="117"/>
    <tableColumn id="2" name="M1" dataDxfId="116"/>
    <tableColumn id="3" name="M2" dataDxfId="115"/>
    <tableColumn id="4" name="Q1" dataDxfId="114"/>
    <tableColumn id="5" name="M4" dataDxfId="113"/>
    <tableColumn id="6" name="M5" dataDxfId="112"/>
    <tableColumn id="7" name="Q2" dataDxfId="111"/>
    <tableColumn id="8" name="M7" dataDxfId="110"/>
    <tableColumn id="9" name="M8" dataDxfId="109"/>
    <tableColumn id="10" name="Q3" dataDxfId="108"/>
    <tableColumn id="11" name="M10" dataDxfId="107"/>
    <tableColumn id="12" name="M11" dataDxfId="106"/>
    <tableColumn id="13" name="Q4" dataDxfId="105"/>
    <tableColumn id="14" name="Total" dataDxfId="104"/>
  </tableColumns>
  <tableStyleInfo name="TableStyleLight13" showFirstColumn="0" showLastColumn="0" showRowStripes="1" showColumnStripes="0"/>
</table>
</file>

<file path=xl/tables/table112.xml><?xml version="1.0" encoding="utf-8"?>
<table xmlns="http://schemas.openxmlformats.org/spreadsheetml/2006/main" id="49" name="AtlasReport_25_Table_1" displayName="AtlasReport_25_Table_1" ref="U4:W48" totalsRowShown="0">
  <autoFilter ref="U4:W48"/>
  <tableColumns count="3">
    <tableColumn id="1" name="Text" dataDxfId="103"/>
    <tableColumn id="2" name="Global Product Hierarchy" dataDxfId="102"/>
    <tableColumn id="3" name="Hierarchy level" dataDxfId="101"/>
  </tableColumns>
  <tableStyleInfo name="TableStyleMedium2" showFirstColumn="0" showLastColumn="0" showRowStripes="1" showColumnStripes="0"/>
</table>
</file>

<file path=xl/tables/table113.xml><?xml version="1.0" encoding="utf-8"?>
<table xmlns="http://schemas.openxmlformats.org/spreadsheetml/2006/main" id="50" name="AtlasReport_23_Table_1" displayName="AtlasReport_23_Table_1" ref="M4:N16" totalsRowShown="0">
  <autoFilter ref="M4:N16"/>
  <tableColumns count="2">
    <tableColumn id="1" name="Desc" dataDxfId="100"/>
    <tableColumn id="2" name="Global Product Hierarchy" dataDxfId="99"/>
  </tableColumns>
  <tableStyleInfo name="TableStyleMedium2" showFirstColumn="0" showLastColumn="0" showRowStripes="1" showColumnStripes="0"/>
</table>
</file>

<file path=xl/tables/table114.xml><?xml version="1.0" encoding="utf-8"?>
<table xmlns="http://schemas.openxmlformats.org/spreadsheetml/2006/main" id="51" name="AtlasReport_22_Table_1" displayName="AtlasReport_22_Table_1" ref="J4:K1154" totalsRowShown="0">
  <autoFilter ref="J4:K1154"/>
  <tableColumns count="2">
    <tableColumn id="1" name="Description" dataDxfId="98"/>
    <tableColumn id="2" name="R&amp;D code" dataDxfId="97"/>
  </tableColumns>
  <tableStyleInfo name="TableStyleMedium2" showFirstColumn="0" showLastColumn="0" showRowStripes="1" showColumnStripes="0"/>
</table>
</file>

<file path=xl/tables/table115.xml><?xml version="1.0" encoding="utf-8"?>
<table xmlns="http://schemas.openxmlformats.org/spreadsheetml/2006/main" id="52" name="AtlasReport_21_Table_1" displayName="AtlasReport_21_Table_1" ref="F4:H198" totalsRowShown="0">
  <autoFilter ref="F4:H198"/>
  <tableColumns count="3">
    <tableColumn id="1" name="Type" dataDxfId="96"/>
    <tableColumn id="2" name="Description" dataDxfId="95"/>
    <tableColumn id="3" name="Code" dataDxfId="94"/>
  </tableColumns>
  <tableStyleInfo name="TableStyleMedium2" showFirstColumn="0" showLastColumn="0" showRowStripes="1" showColumnStripes="0"/>
</table>
</file>

<file path=xl/tables/table116.xml><?xml version="1.0" encoding="utf-8"?>
<table xmlns="http://schemas.openxmlformats.org/spreadsheetml/2006/main" id="53" name="AtlasReport_20_Table_1" displayName="AtlasReport_20_Table_1" ref="A4:C67" totalsRowShown="0">
  <autoFilter ref="A4:C67"/>
  <tableColumns count="3">
    <tableColumn id="1" name="Type" dataDxfId="93"/>
    <tableColumn id="2" name="Description" dataDxfId="92"/>
    <tableColumn id="3" name="Code" dataDxfId="91"/>
  </tableColumns>
  <tableStyleInfo name="TableStyleMedium2" showFirstColumn="0" showLastColumn="0" showRowStripes="1" showColumnStripes="0"/>
</table>
</file>

<file path=xl/tables/table117.xml><?xml version="1.0" encoding="utf-8"?>
<table xmlns="http://schemas.openxmlformats.org/spreadsheetml/2006/main" id="54" name="AtlasReport_26_Table_1" displayName="AtlasReport_26_Table_1" ref="Y4:AA113" totalsRowShown="0">
  <autoFilter ref="Y4:AA113"/>
  <tableColumns count="3">
    <tableColumn id="1" name="Text" dataDxfId="90"/>
    <tableColumn id="2" name="Global Product Hierarchy" dataDxfId="89"/>
    <tableColumn id="3" name="Hierarchy level" dataDxfId="88"/>
  </tableColumns>
  <tableStyleInfo name="TableStyleMedium2" showFirstColumn="0" showLastColumn="0" showRowStripes="1" showColumnStripes="0"/>
</table>
</file>

<file path=xl/tables/table118.xml><?xml version="1.0" encoding="utf-8"?>
<table xmlns="http://schemas.openxmlformats.org/spreadsheetml/2006/main" id="55" name="AtlasReport_28_Table_1" displayName="AtlasReport_28_Table_1" ref="AG4:AI251" totalsRowShown="0">
  <autoFilter ref="AG4:AI251"/>
  <tableColumns count="3">
    <tableColumn id="1" name="Text" dataDxfId="87"/>
    <tableColumn id="2" name="Global Product Hierarchy" dataDxfId="86"/>
    <tableColumn id="3" name="Hierarchy level" dataDxfId="85"/>
  </tableColumns>
  <tableStyleInfo name="TableStyleMedium2" showFirstColumn="0" showLastColumn="0" showRowStripes="1" showColumnStripes="0"/>
</table>
</file>

<file path=xl/tables/table119.xml><?xml version="1.0" encoding="utf-8"?>
<table xmlns="http://schemas.openxmlformats.org/spreadsheetml/2006/main" id="56" name="AtlasReport_27_Table_1" displayName="AtlasReport_27_Table_1" ref="AC4:AE221" totalsRowShown="0">
  <autoFilter ref="AC4:AE221"/>
  <tableColumns count="3">
    <tableColumn id="1" name="Text" dataDxfId="84"/>
    <tableColumn id="2" name="Global Product Hierarchy" dataDxfId="83"/>
    <tableColumn id="3" name="Hierarchy level" dataDxfId="82"/>
  </tableColumns>
  <tableStyleInfo name="TableStyleMedium2" showFirstColumn="0" showLastColumn="0" showRowStripes="1" showColumnStripes="0"/>
</table>
</file>

<file path=xl/tables/table120.xml><?xml version="1.0" encoding="utf-8"?>
<table xmlns="http://schemas.openxmlformats.org/spreadsheetml/2006/main" id="57" name="AtlasReport_24_Table_1" displayName="AtlasReport_24_Table_1" ref="Q4:S10" totalsRowShown="0">
  <autoFilter ref="Q4:S10"/>
  <tableColumns count="3">
    <tableColumn id="1" name="Text" dataDxfId="81"/>
    <tableColumn id="2" name="Global Product Hierarchy" dataDxfId="80"/>
    <tableColumn id="3" name="Hierarchy level" dataDxfId="79"/>
  </tableColumns>
  <tableStyleInfo name="TableStyleMedium2" showFirstColumn="0" showLastColumn="0" showRowStripes="1" showColumnStripes="0"/>
</table>
</file>

<file path=xl/tables/table121.xml><?xml version="1.0" encoding="utf-8"?>
<table xmlns="http://schemas.openxmlformats.org/spreadsheetml/2006/main" id="167" name="ItemType_Table" displayName="ItemType_Table" ref="AK4:AK7" totalsRowShown="0" headerRowDxfId="78">
  <autoFilter ref="AK4:AK7"/>
  <tableColumns count="1">
    <tableColumn id="1" name="Item Type"/>
  </tableColumns>
  <tableStyleInfo name="TableStyleMedium2" showFirstColumn="0" showLastColumn="0" showRowStripes="1" showColumnStripes="0"/>
</table>
</file>

<file path=xl/tables/table122.xml><?xml version="1.0" encoding="utf-8"?>
<table xmlns="http://schemas.openxmlformats.org/spreadsheetml/2006/main" id="171" name="AtlasReport_30_Table_1" displayName="AtlasReport_30_Table_1" ref="AN4:AO75" totalsRowShown="0">
  <autoFilter ref="AN4:AO75"/>
  <tableColumns count="2">
    <tableColumn id="1" name="Desc" dataDxfId="77"/>
    <tableColumn id="2" name="Code" dataDxfId="76"/>
  </tableColumns>
  <tableStyleInfo name="TableStyleMedium2" showFirstColumn="0" showLastColumn="0" showRowStripes="1" showColumnStripes="0"/>
</table>
</file>

<file path=xl/tables/table123.xml><?xml version="1.0" encoding="utf-8"?>
<table xmlns="http://schemas.openxmlformats.org/spreadsheetml/2006/main" id="174" name="AtlasReport_31_Table_1" displayName="AtlasReport_31_Table_1" ref="AQ4:AR9" totalsRowShown="0" dataDxfId="75">
  <autoFilter ref="AQ4:AR9"/>
  <tableColumns count="2">
    <tableColumn id="1" name="Desc" dataDxfId="74"/>
    <tableColumn id="2" name="Code" dataDxfId="73"/>
  </tableColumns>
  <tableStyleInfo name="TableStyleMedium2" showFirstColumn="0" showLastColumn="0" showRowStripes="1" showColumnStripes="0"/>
</table>
</file>

<file path=xl/tables/table124.xml><?xml version="1.0" encoding="utf-8"?>
<table xmlns="http://schemas.openxmlformats.org/spreadsheetml/2006/main" id="84" name="CountryList_Table" displayName="CountryList_Table" ref="AT4:AU248" totalsRowShown="0" dataDxfId="72">
  <autoFilter ref="AT4:AU248"/>
  <tableColumns count="2">
    <tableColumn id="1" name="Country" dataDxfId="71"/>
    <tableColumn id="2" name="Code" dataDxfId="70"/>
  </tableColumns>
  <tableStyleInfo name="TableStyleMedium2" showFirstColumn="0" showLastColumn="0" showRowStripes="1" showColumnStripes="0"/>
</table>
</file>

<file path=xl/tables/table125.xml><?xml version="1.0" encoding="utf-8"?>
<table xmlns="http://schemas.openxmlformats.org/spreadsheetml/2006/main" id="87" name="FDAItemClass_Table" displayName="FDAItemClass_Table" ref="AW4:AW11" totalsRowShown="0" headerRowDxfId="69" dataDxfId="68">
  <autoFilter ref="AW4:AW11"/>
  <tableColumns count="1">
    <tableColumn id="1" name="FDA Item Class" dataDxfId="67"/>
  </tableColumns>
  <tableStyleInfo name="TableStyleMedium2" showFirstColumn="0" showLastColumn="0" showRowStripes="1" showColumnStripes="0"/>
</table>
</file>

<file path=xl/tables/table126.xml><?xml version="1.0" encoding="utf-8"?>
<table xmlns="http://schemas.openxmlformats.org/spreadsheetml/2006/main" id="102" name="UN_NACode_Table" displayName="UN_NACode_Table" ref="AY4:AZ2341" totalsRowShown="0" dataDxfId="66">
  <autoFilter ref="AY4:AZ2341"/>
  <sortState ref="AY5:AZ2341">
    <sortCondition ref="AY4:AY2341"/>
  </sortState>
  <tableColumns count="2">
    <tableColumn id="1" name="Desc" dataDxfId="65"/>
    <tableColumn id="2" name="Code" dataDxfId="64"/>
  </tableColumns>
  <tableStyleInfo name="TableStyleMedium2" showFirstColumn="0" showLastColumn="0" showRowStripes="1" showColumnStripes="0"/>
</table>
</file>

<file path=xl/tables/table127.xml><?xml version="1.0" encoding="utf-8"?>
<table xmlns="http://schemas.openxmlformats.org/spreadsheetml/2006/main" id="104" name="AtlasReport_2_Table_1105" displayName="AtlasReport_2_Table_1105" ref="BB4:BC70" totalsRowShown="0">
  <autoFilter ref="BB4:BC70"/>
  <tableColumns count="2">
    <tableColumn id="1" name="Description" dataDxfId="63"/>
    <tableColumn id="2" name="Product Class" dataDxfId="62"/>
  </tableColumns>
  <tableStyleInfo name="TableStyleMedium2" showFirstColumn="0" showLastColumn="0" showRowStripes="1" showColumnStripes="0"/>
</table>
</file>

<file path=xl/tables/table128.xml><?xml version="1.0" encoding="utf-8"?>
<table xmlns="http://schemas.openxmlformats.org/spreadsheetml/2006/main" id="5" name="ItemClass_Table" displayName="ItemClass_Table" ref="BE4:BF34" totalsRowShown="0">
  <autoFilter ref="BE4:BF34"/>
  <tableColumns count="2">
    <tableColumn id="1" name="Description"/>
    <tableColumn id="2" name="Code"/>
  </tableColumns>
  <tableStyleInfo name="TableStyleMedium2" showFirstColumn="0" showLastColumn="0" showRowStripes="1" showColumnStripes="0"/>
</table>
</file>

<file path=xl/tables/table129.xml><?xml version="1.0" encoding="utf-8"?>
<table xmlns="http://schemas.openxmlformats.org/spreadsheetml/2006/main" id="157" name="AtlasReport_36_Table_1158" displayName="AtlasReport_36_Table_1158" ref="BH4:BJ206" totalsRowShown="0">
  <autoFilter ref="BH4:BJ206"/>
  <tableColumns count="3">
    <tableColumn id="1" name="Dimension" dataDxfId="61"/>
    <tableColumn id="2" name="Description" dataDxfId="60"/>
    <tableColumn id="3" name="Number" dataDxfId="59"/>
  </tableColumns>
  <tableStyleInfo name="TableStyleMedium2" showFirstColumn="0" showLastColumn="0" showRowStripes="1" showColumnStripes="0"/>
</table>
</file>

<file path=xl/tables/table130.xml><?xml version="1.0" encoding="utf-8"?>
<table xmlns="http://schemas.openxmlformats.org/spreadsheetml/2006/main" id="1" name="BOM_Department_setup" displayName="BOM_Department_setup" ref="I2:P199" totalsRowShown="0" headerRowDxfId="56">
  <autoFilter ref="I2:P199"/>
  <tableColumns count="8">
    <tableColumn id="8" name="Sheets"/>
    <tableColumn id="1" name="TAB"/>
    <tableColumn id="2" name="DEPARTMENT"/>
    <tableColumn id="3" name="BOMCOLUMNS"/>
    <tableColumn id="6" name="FormFields"/>
    <tableColumn id="4" name="UseInForm"/>
    <tableColumn id="5" name="Required"/>
    <tableColumn id="7" name="LockDown"/>
  </tableColumns>
  <tableStyleInfo name="TableStyleMedium2" showFirstColumn="0" showLastColumn="0" showRowStripes="1" showColumnStripes="0"/>
</table>
</file>

<file path=xl/tables/table131.xml><?xml version="1.0" encoding="utf-8"?>
<table xmlns="http://schemas.openxmlformats.org/spreadsheetml/2006/main" id="88" name="NewExistingComponentAssembly" displayName="NewExistingComponentAssembly" ref="A21:A25" totalsRowShown="0" headerRowDxfId="55" dataDxfId="53" headerRowBorderDxfId="54" tableBorderDxfId="52" totalsRowBorderDxfId="51">
  <autoFilter ref="A21:A25"/>
  <tableColumns count="1">
    <tableColumn id="1" name="New or Existing Component, Assembly" dataDxfId="50"/>
  </tableColumns>
  <tableStyleInfo name="TableStyleMedium2" showFirstColumn="0" showLastColumn="0" showRowStripes="1" showColumnStripes="0"/>
</table>
</file>

<file path=xl/tables/table132.xml><?xml version="1.0" encoding="utf-8"?>
<table xmlns="http://schemas.openxmlformats.org/spreadsheetml/2006/main" id="89" name="IMRCC" displayName="IMRCC" ref="C21:C23" totalsRowShown="0" headerRowDxfId="49">
  <autoFilter ref="C21:C23"/>
  <tableColumns count="1">
    <tableColumn id="1" name="IMR (CC#)"/>
  </tableColumns>
  <tableStyleInfo name="TableStyleMedium2" showFirstColumn="0" showLastColumn="0" showRowStripes="1" showColumnStripes="0"/>
</table>
</file>

<file path=xl/tables/table133.xml><?xml version="1.0" encoding="utf-8"?>
<table xmlns="http://schemas.openxmlformats.org/spreadsheetml/2006/main" id="90" name="itemLevel_table" displayName="itemLevel_table" ref="E21:E30" totalsRowShown="0" headerRowDxfId="48">
  <autoFilter ref="E21:E30"/>
  <tableColumns count="1">
    <tableColumn id="1" name="Level"/>
  </tableColumns>
  <tableStyleInfo name="TableStyleMedium2" showFirstColumn="0" showLastColumn="0" showRowStripes="1" showColumnStripes="0"/>
</table>
</file>

<file path=xl/tables/table134.xml><?xml version="1.0" encoding="utf-8"?>
<table xmlns="http://schemas.openxmlformats.org/spreadsheetml/2006/main" id="91" name="CommodityType_Table" displayName="CommodityType_Table" ref="G21:G30" totalsRowShown="0" headerRowDxfId="47">
  <autoFilter ref="G21:G30"/>
  <tableColumns count="1">
    <tableColumn id="1" name="CommodityType"/>
  </tableColumns>
  <tableStyleInfo name="TableStyleMedium2" showFirstColumn="0" showLastColumn="0" showRowStripes="1" showColumnStripes="0"/>
</table>
</file>

<file path=xl/tables/table135.xml><?xml version="1.0" encoding="utf-8"?>
<table xmlns="http://schemas.openxmlformats.org/spreadsheetml/2006/main" id="92" name="PrefferedSupplier_Table" displayName="PrefferedSupplier_Table" ref="A32:A42" totalsRowShown="0">
  <autoFilter ref="A32:A42"/>
  <tableColumns count="1">
    <tableColumn id="1" name="Preferred Supplier"/>
  </tableColumns>
  <tableStyleInfo name="TableStyleMedium2" showFirstColumn="0" showLastColumn="0" showRowStripes="1" showColumnStripes="0"/>
</table>
</file>

<file path=xl/tables/table136.xml><?xml version="1.0" encoding="utf-8"?>
<table xmlns="http://schemas.openxmlformats.org/spreadsheetml/2006/main" id="93" name="ObjectiveSelection_Table" displayName="ObjectiveSelection_Table" ref="C32:C35" totalsRowShown="0" headerRowDxfId="46">
  <autoFilter ref="C32:C35"/>
  <tableColumns count="1">
    <tableColumn id="1" name="ObjectiveSelection"/>
  </tableColumns>
  <tableStyleInfo name="TableStyleMedium2" showFirstColumn="0" showLastColumn="0" showRowStripes="1" showColumnStripes="0"/>
</table>
</file>

<file path=xl/tables/table137.xml><?xml version="1.0" encoding="utf-8"?>
<table xmlns="http://schemas.openxmlformats.org/spreadsheetml/2006/main" id="76" name="SearchFields_Table" displayName="SearchFields_Table" ref="R2:W139" totalsRowShown="0">
  <autoFilter ref="R2:W139"/>
  <tableColumns count="6">
    <tableColumn id="1" name="Form"/>
    <tableColumn id="2" name="FormPage"/>
    <tableColumn id="6" name="Sheets"/>
    <tableColumn id="4" name="Sheet Columns" dataDxfId="45"/>
    <tableColumn id="3" name="Fields" dataDxfId="44"/>
    <tableColumn id="5" name="Consider as Search Field" dataDxfId="43"/>
  </tableColumns>
  <tableStyleInfo name="TableStyleMedium2" showFirstColumn="0" showLastColumn="0" showRowStripes="1" showColumnStripes="0"/>
</table>
</file>

<file path=xl/tables/table138.xml><?xml version="1.0" encoding="utf-8"?>
<table xmlns="http://schemas.openxmlformats.org/spreadsheetml/2006/main" id="72" name="MarketingItemTable" displayName="MarketingItemTable" ref="Y2:AC20" totalsRowShown="0">
  <autoFilter ref="Y2:AC20"/>
  <tableColumns count="5">
    <tableColumn id="1" name="ItemName"/>
    <tableColumn id="2" name="ItemNameFieldName"/>
    <tableColumn id="3" name="ItemNumber"/>
    <tableColumn id="4" name="ItemNumberFieldName"/>
    <tableColumn id="5" name="RequiredOnForm"/>
  </tableColumns>
  <tableStyleInfo name="TableStyleMedium2" showFirstColumn="0" showLastColumn="0" showRowStripes="1" showColumnStripes="0"/>
</table>
</file>

<file path=xl/tables/table139.xml><?xml version="1.0" encoding="utf-8"?>
<table xmlns="http://schemas.openxmlformats.org/spreadsheetml/2006/main" id="227" name="ProductRequirements_Table" displayName="ProductRequirements_Table" ref="AF1:AF5" totalsRowShown="0" headerRowDxfId="42" dataDxfId="41" tableBorderDxfId="40">
  <autoFilter ref="AF1:AF5"/>
  <tableColumns count="1">
    <tableColumn id="1" name="Product Requirements" dataDxfId="39"/>
  </tableColumns>
  <tableStyleInfo name="TableStyleMedium2" showFirstColumn="0" showLastColumn="0" showRowStripes="1" showColumnStripes="0"/>
</table>
</file>

<file path=xl/tables/table140.xml><?xml version="1.0" encoding="utf-8"?>
<table xmlns="http://schemas.openxmlformats.org/spreadsheetml/2006/main" id="58" name="UnitofMeasure_Table" displayName="UnitofMeasure_Table" ref="A46:B65" totalsRowShown="0">
  <autoFilter ref="A46:B65"/>
  <tableColumns count="2">
    <tableColumn id="1" name="Desc" dataDxfId="38"/>
    <tableColumn id="2" name="Unit" dataDxfId="37"/>
  </tableColumns>
  <tableStyleInfo name="TableStyleMedium2" showFirstColumn="0" showLastColumn="0" showRowStripes="1" showColumnStripes="0"/>
</table>
</file>

<file path=xl/tables/table141.xml><?xml version="1.0" encoding="utf-8"?>
<table xmlns="http://schemas.openxmlformats.org/spreadsheetml/2006/main" id="59" name="Environment_Table" displayName="Environment_Table" ref="F46:G50" totalsRowShown="0">
  <autoFilter ref="F46:G50"/>
  <tableColumns count="2">
    <tableColumn id="1" name="Code" dataDxfId="36"/>
    <tableColumn id="2" name="Desc" dataDxfId="35"/>
  </tableColumns>
  <tableStyleInfo name="TableStyleMedium2" showFirstColumn="0" showLastColumn="0" showRowStripes="1" showColumnStripes="0"/>
</table>
</file>

<file path=xl/tables/table142.xml><?xml version="1.0" encoding="utf-8"?>
<table xmlns="http://schemas.openxmlformats.org/spreadsheetml/2006/main" id="60" name="Restriction_Table" displayName="Restriction_Table" ref="C37:C39" totalsRowShown="0" headerRowDxfId="34">
  <autoFilter ref="C37:C39"/>
  <tableColumns count="1">
    <tableColumn id="1" name="Restriction"/>
  </tableColumns>
  <tableStyleInfo name="TableStyleMedium2" showFirstColumn="0" showLastColumn="0" showRowStripes="1" showColumnStripes="0"/>
</table>
</file>

<file path=xl/tables/table143.xml><?xml version="1.0" encoding="utf-8"?>
<table xmlns="http://schemas.openxmlformats.org/spreadsheetml/2006/main" id="115" name="CurrencyTable" displayName="CurrencyTable" ref="AH1:AH127" totalsRowShown="0">
  <autoFilter ref="AH1:AH127"/>
  <tableColumns count="1">
    <tableColumn id="1" name="Currency"/>
  </tableColumns>
  <tableStyleInfo name="TableStyleMedium2" showFirstColumn="0" showLastColumn="0" showRowStripes="1" showColumnStripes="0"/>
</table>
</file>

<file path=xl/tables/table144.xml><?xml version="1.0" encoding="utf-8"?>
<table xmlns="http://schemas.openxmlformats.org/spreadsheetml/2006/main" id="116" name="TableRef_Table" displayName="TableRef_Table" ref="AO2:AU39" totalsRowShown="0">
  <autoFilter ref="AO2:AU39"/>
  <tableColumns count="7">
    <tableColumn id="1" name="TableRef"/>
    <tableColumn id="2" name="ActualTable004"/>
    <tableColumn id="3" name="ActualTable056"/>
    <tableColumn id="4" name="ActualTable006"/>
    <tableColumn id="6" name="ActualTable044"/>
    <tableColumn id="5" name="CommonTable"/>
    <tableColumn id="7" name="GPHTable"/>
  </tableColumns>
  <tableStyleInfo name="TableStyleMedium2" showFirstColumn="0" showLastColumn="0" showRowStripes="1" showColumnStripes="0"/>
</table>
</file>

<file path=xl/tables/table145.xml><?xml version="1.0" encoding="utf-8"?>
<table xmlns="http://schemas.openxmlformats.org/spreadsheetml/2006/main" id="143" name="BOMToIMRColumnMapping_Table" displayName="BOMToIMRColumnMapping_Table" ref="AW2:AZ13" totalsRowShown="0">
  <autoFilter ref="AW2:AZ13"/>
  <tableColumns count="4">
    <tableColumn id="2" name="BOM"/>
    <tableColumn id="3" name="IMR004"/>
    <tableColumn id="4" name="IMR056"/>
    <tableColumn id="5" name="IMR006"/>
  </tableColumns>
  <tableStyleInfo name="TableStyleMedium2" showFirstColumn="0" showLastColumn="0" showRowStripes="1" showColumnStripes="0"/>
</table>
</file>

<file path=xl/tables/table146.xml><?xml version="1.0" encoding="utf-8"?>
<table xmlns="http://schemas.openxmlformats.org/spreadsheetml/2006/main" id="61" name="DimensionGroupDesc_Table" displayName="DimensionGroupDesc_Table" ref="BB2:BD17" totalsRowShown="0">
  <autoFilter ref="BB2:BD17"/>
  <tableColumns count="3">
    <tableColumn id="1" name="Env"/>
    <tableColumn id="2" name="DimensionGroupCode" dataDxfId="33"/>
    <tableColumn id="3" name="Desc"/>
  </tableColumns>
  <tableStyleInfo name="TableStyleMedium2" showFirstColumn="0" showLastColumn="0" showRowStripes="1" showColumnStripes="0"/>
</table>
</file>

<file path=xl/tables/table147.xml><?xml version="1.0" encoding="utf-8"?>
<table xmlns="http://schemas.openxmlformats.org/spreadsheetml/2006/main" id="82" name="ExceptionalIMRFields_Table" displayName="ExceptionalIMRFields_Table" ref="BF2:BG16" totalsRowShown="0">
  <autoFilter ref="BF2:BG16"/>
  <tableColumns count="2">
    <tableColumn id="1" name="FieldName"/>
    <tableColumn id="2" name="Department"/>
  </tableColumns>
  <tableStyleInfo name="TableStyleMedium2" showFirstColumn="0" showLastColumn="0" showRowStripes="1" showColumnStripes="0"/>
</table>
</file>

<file path=xl/tables/table148.xml><?xml version="1.0" encoding="utf-8"?>
<table xmlns="http://schemas.openxmlformats.org/spreadsheetml/2006/main" id="83" name="Phases_Table" displayName="Phases_Table" ref="F2:G10" totalsRowShown="0" headerRowDxfId="32" dataDxfId="30" headerRowBorderDxfId="31" tableBorderDxfId="29" totalsRowBorderDxfId="28">
  <autoFilter ref="F2:G10"/>
  <tableColumns count="2">
    <tableColumn id="1" name="Phases" dataDxfId="27"/>
    <tableColumn id="2" name="S1 Direct to S5?" dataDxfId="26"/>
  </tableColumns>
  <tableStyleInfo name="TableStyleMedium2" showFirstColumn="0" showLastColumn="0" showRowStripes="1" showColumnStripes="0"/>
</table>
</file>

<file path=xl/tables/table149.xml><?xml version="1.0" encoding="utf-8"?>
<table xmlns="http://schemas.openxmlformats.org/spreadsheetml/2006/main" id="86" name="RnDBOMFieldToImport_Table" displayName="RnDBOMFieldToImport_Table" ref="BI1:BI9" totalsRowShown="0" dataDxfId="25" tableBorderDxfId="24">
  <autoFilter ref="BI1:BI9"/>
  <tableColumns count="1">
    <tableColumn id="1" name="RnDBOMFieldToImport" dataDxfId="23"/>
  </tableColumns>
  <tableStyleInfo name="TableStyleMedium2" showFirstColumn="0" showLastColumn="0" showRowStripes="1" showColumnStripes="0"/>
</table>
</file>

<file path=xl/tables/table150.xml><?xml version="1.0" encoding="utf-8"?>
<table xmlns="http://schemas.openxmlformats.org/spreadsheetml/2006/main" id="205" name="StorageTemp_Table" displayName="StorageTemp_Table" ref="AJ2:AK19" totalsRowShown="0">
  <autoFilter ref="AJ2:AK19"/>
  <tableColumns count="2">
    <tableColumn id="1" name="Description" dataDxfId="22"/>
    <tableColumn id="2" name="Code" dataDxfId="21"/>
  </tableColumns>
  <tableStyleInfo name="TableStyleMedium2" showFirstColumn="0" showLastColumn="0" showRowStripes="1" showColumnStripes="0"/>
</table>
</file>

<file path=xl/tables/table151.xml><?xml version="1.0" encoding="utf-8"?>
<table xmlns="http://schemas.openxmlformats.org/spreadsheetml/2006/main" id="170" name="TempMarketingTable" displayName="TempMarketingTable" ref="A1:S17" totalsRowShown="0" headerRowDxfId="20" dataDxfId="19">
  <autoFilter ref="A1:S17"/>
  <tableColumns count="19">
    <tableColumn id="1" name="Row#" dataDxfId="18"/>
    <tableColumn id="2" name="Level" dataDxfId="17"/>
    <tableColumn id="3" name="Part Number " dataDxfId="16"/>
    <tableColumn id="4" name="Description" dataDxfId="15"/>
    <tableColumn id="5" name="# needed for Evaluations " dataDxfId="14"/>
    <tableColumn id="6" name="." dataDxfId="13"/>
    <tableColumn id="7" name=".." dataDxfId="12"/>
    <tableColumn id="8" name="..." dataDxfId="11"/>
    <tableColumn id="9" name="...." dataDxfId="10"/>
    <tableColumn id="10" name="....." dataDxfId="9"/>
    <tableColumn id="11" name="Item Type" dataDxfId="8"/>
    <tableColumn id="12" name="Inventory Unit" dataDxfId="7"/>
    <tableColumn id="13" name="Sales Unit" dataDxfId="6"/>
    <tableColumn id="14" name="Sales Unit Conversion" dataDxfId="5"/>
    <tableColumn id="15" name="Owning Location" dataDxfId="4"/>
    <tableColumn id="16" name="SBU" dataDxfId="3"/>
    <tableColumn id="17" name="Product is sold" dataDxfId="2"/>
    <tableColumn id="18" name="Global Product Type" dataDxfId="1"/>
    <tableColumn id="19" name="Global Product Hierarch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5.emf"/><Relationship Id="rId18" Type="http://schemas.openxmlformats.org/officeDocument/2006/relationships/ctrlProp" Target="../ctrlProps/ctrlProp3.xml"/><Relationship Id="rId3" Type="http://schemas.openxmlformats.org/officeDocument/2006/relationships/vmlDrawing" Target="../drawings/vmlDrawing1.vml"/><Relationship Id="rId21" Type="http://schemas.openxmlformats.org/officeDocument/2006/relationships/ctrlProp" Target="../ctrlProps/ctrlProp6.xml"/><Relationship Id="rId7" Type="http://schemas.openxmlformats.org/officeDocument/2006/relationships/image" Target="../media/image2.emf"/><Relationship Id="rId12" Type="http://schemas.openxmlformats.org/officeDocument/2006/relationships/control" Target="../activeX/activeX4.xml"/><Relationship Id="rId17" Type="http://schemas.openxmlformats.org/officeDocument/2006/relationships/ctrlProp" Target="../ctrlProps/ctrlProp2.xml"/><Relationship Id="rId2" Type="http://schemas.openxmlformats.org/officeDocument/2006/relationships/drawing" Target="../drawings/drawing1.xml"/><Relationship Id="rId16" Type="http://schemas.openxmlformats.org/officeDocument/2006/relationships/ctrlProp" Target="../ctrlProps/ctrlProp1.xml"/><Relationship Id="rId20"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1.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3.xml"/><Relationship Id="rId19" Type="http://schemas.openxmlformats.org/officeDocument/2006/relationships/ctrlProp" Target="../ctrlProps/ctrlProp4.xml"/><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control" Target="../activeX/activeX5.xml"/><Relationship Id="rId2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18" Type="http://schemas.openxmlformats.org/officeDocument/2006/relationships/table" Target="../tables/table26.xml"/><Relationship Id="rId26" Type="http://schemas.openxmlformats.org/officeDocument/2006/relationships/table" Target="../tables/table34.xml"/><Relationship Id="rId3" Type="http://schemas.openxmlformats.org/officeDocument/2006/relationships/table" Target="../tables/table11.xml"/><Relationship Id="rId21" Type="http://schemas.openxmlformats.org/officeDocument/2006/relationships/table" Target="../tables/table29.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2" Type="http://schemas.openxmlformats.org/officeDocument/2006/relationships/table" Target="../tables/table10.xml"/><Relationship Id="rId16" Type="http://schemas.openxmlformats.org/officeDocument/2006/relationships/table" Target="../tables/table24.xml"/><Relationship Id="rId20" Type="http://schemas.openxmlformats.org/officeDocument/2006/relationships/table" Target="../tables/table28.xml"/><Relationship Id="rId1" Type="http://schemas.openxmlformats.org/officeDocument/2006/relationships/printerSettings" Target="../printerSettings/printerSettings10.bin"/><Relationship Id="rId6" Type="http://schemas.openxmlformats.org/officeDocument/2006/relationships/table" Target="../tables/table14.xml"/><Relationship Id="rId11" Type="http://schemas.openxmlformats.org/officeDocument/2006/relationships/table" Target="../tables/table19.xml"/><Relationship Id="rId24" Type="http://schemas.openxmlformats.org/officeDocument/2006/relationships/table" Target="../tables/table32.xml"/><Relationship Id="rId5" Type="http://schemas.openxmlformats.org/officeDocument/2006/relationships/table" Target="../tables/table13.xml"/><Relationship Id="rId15" Type="http://schemas.openxmlformats.org/officeDocument/2006/relationships/table" Target="../tables/table23.xml"/><Relationship Id="rId23" Type="http://schemas.openxmlformats.org/officeDocument/2006/relationships/table" Target="../tables/table31.xml"/><Relationship Id="rId10" Type="http://schemas.openxmlformats.org/officeDocument/2006/relationships/table" Target="../tables/table18.xml"/><Relationship Id="rId19" Type="http://schemas.openxmlformats.org/officeDocument/2006/relationships/table" Target="../tables/table27.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 Id="rId22" Type="http://schemas.openxmlformats.org/officeDocument/2006/relationships/table" Target="../tables/table3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43.xml"/><Relationship Id="rId13" Type="http://schemas.openxmlformats.org/officeDocument/2006/relationships/table" Target="../tables/table48.xml"/><Relationship Id="rId18" Type="http://schemas.openxmlformats.org/officeDocument/2006/relationships/table" Target="../tables/table53.xml"/><Relationship Id="rId26" Type="http://schemas.openxmlformats.org/officeDocument/2006/relationships/table" Target="../tables/table61.xml"/><Relationship Id="rId3" Type="http://schemas.openxmlformats.org/officeDocument/2006/relationships/table" Target="../tables/table38.xml"/><Relationship Id="rId21" Type="http://schemas.openxmlformats.org/officeDocument/2006/relationships/table" Target="../tables/table56.xml"/><Relationship Id="rId7" Type="http://schemas.openxmlformats.org/officeDocument/2006/relationships/table" Target="../tables/table42.xml"/><Relationship Id="rId12" Type="http://schemas.openxmlformats.org/officeDocument/2006/relationships/table" Target="../tables/table47.xml"/><Relationship Id="rId17" Type="http://schemas.openxmlformats.org/officeDocument/2006/relationships/table" Target="../tables/table52.xml"/><Relationship Id="rId25" Type="http://schemas.openxmlformats.org/officeDocument/2006/relationships/table" Target="../tables/table60.xml"/><Relationship Id="rId2" Type="http://schemas.openxmlformats.org/officeDocument/2006/relationships/table" Target="../tables/table37.xml"/><Relationship Id="rId16" Type="http://schemas.openxmlformats.org/officeDocument/2006/relationships/table" Target="../tables/table51.xml"/><Relationship Id="rId20" Type="http://schemas.openxmlformats.org/officeDocument/2006/relationships/table" Target="../tables/table55.xml"/><Relationship Id="rId1" Type="http://schemas.openxmlformats.org/officeDocument/2006/relationships/printerSettings" Target="../printerSettings/printerSettings12.bin"/><Relationship Id="rId6" Type="http://schemas.openxmlformats.org/officeDocument/2006/relationships/table" Target="../tables/table41.xml"/><Relationship Id="rId11" Type="http://schemas.openxmlformats.org/officeDocument/2006/relationships/table" Target="../tables/table46.xml"/><Relationship Id="rId24" Type="http://schemas.openxmlformats.org/officeDocument/2006/relationships/table" Target="../tables/table59.xml"/><Relationship Id="rId5" Type="http://schemas.openxmlformats.org/officeDocument/2006/relationships/table" Target="../tables/table40.xml"/><Relationship Id="rId15" Type="http://schemas.openxmlformats.org/officeDocument/2006/relationships/table" Target="../tables/table50.xml"/><Relationship Id="rId23" Type="http://schemas.openxmlformats.org/officeDocument/2006/relationships/table" Target="../tables/table58.xml"/><Relationship Id="rId10" Type="http://schemas.openxmlformats.org/officeDocument/2006/relationships/table" Target="../tables/table45.xml"/><Relationship Id="rId19" Type="http://schemas.openxmlformats.org/officeDocument/2006/relationships/table" Target="../tables/table54.xml"/><Relationship Id="rId4" Type="http://schemas.openxmlformats.org/officeDocument/2006/relationships/table" Target="../tables/table39.xml"/><Relationship Id="rId9" Type="http://schemas.openxmlformats.org/officeDocument/2006/relationships/table" Target="../tables/table44.xml"/><Relationship Id="rId14" Type="http://schemas.openxmlformats.org/officeDocument/2006/relationships/table" Target="../tables/table49.xml"/><Relationship Id="rId22" Type="http://schemas.openxmlformats.org/officeDocument/2006/relationships/table" Target="../tables/table57.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68.xml"/><Relationship Id="rId13" Type="http://schemas.openxmlformats.org/officeDocument/2006/relationships/table" Target="../tables/table73.xml"/><Relationship Id="rId18" Type="http://schemas.openxmlformats.org/officeDocument/2006/relationships/table" Target="../tables/table78.xml"/><Relationship Id="rId26" Type="http://schemas.openxmlformats.org/officeDocument/2006/relationships/table" Target="../tables/table86.xml"/><Relationship Id="rId3" Type="http://schemas.openxmlformats.org/officeDocument/2006/relationships/table" Target="../tables/table63.xml"/><Relationship Id="rId21" Type="http://schemas.openxmlformats.org/officeDocument/2006/relationships/table" Target="../tables/table81.xml"/><Relationship Id="rId7" Type="http://schemas.openxmlformats.org/officeDocument/2006/relationships/table" Target="../tables/table67.xml"/><Relationship Id="rId12" Type="http://schemas.openxmlformats.org/officeDocument/2006/relationships/table" Target="../tables/table72.xml"/><Relationship Id="rId17" Type="http://schemas.openxmlformats.org/officeDocument/2006/relationships/table" Target="../tables/table77.xml"/><Relationship Id="rId25" Type="http://schemas.openxmlformats.org/officeDocument/2006/relationships/table" Target="../tables/table85.xml"/><Relationship Id="rId2" Type="http://schemas.openxmlformats.org/officeDocument/2006/relationships/table" Target="../tables/table62.xml"/><Relationship Id="rId16" Type="http://schemas.openxmlformats.org/officeDocument/2006/relationships/table" Target="../tables/table76.xml"/><Relationship Id="rId20" Type="http://schemas.openxmlformats.org/officeDocument/2006/relationships/table" Target="../tables/table80.xml"/><Relationship Id="rId1" Type="http://schemas.openxmlformats.org/officeDocument/2006/relationships/printerSettings" Target="../printerSettings/printerSettings13.bin"/><Relationship Id="rId6" Type="http://schemas.openxmlformats.org/officeDocument/2006/relationships/table" Target="../tables/table66.xml"/><Relationship Id="rId11" Type="http://schemas.openxmlformats.org/officeDocument/2006/relationships/table" Target="../tables/table71.xml"/><Relationship Id="rId24" Type="http://schemas.openxmlformats.org/officeDocument/2006/relationships/table" Target="../tables/table84.xml"/><Relationship Id="rId5" Type="http://schemas.openxmlformats.org/officeDocument/2006/relationships/table" Target="../tables/table65.xml"/><Relationship Id="rId15" Type="http://schemas.openxmlformats.org/officeDocument/2006/relationships/table" Target="../tables/table75.xml"/><Relationship Id="rId23" Type="http://schemas.openxmlformats.org/officeDocument/2006/relationships/table" Target="../tables/table83.xml"/><Relationship Id="rId10" Type="http://schemas.openxmlformats.org/officeDocument/2006/relationships/table" Target="../tables/table70.xml"/><Relationship Id="rId19" Type="http://schemas.openxmlformats.org/officeDocument/2006/relationships/table" Target="../tables/table79.xml"/><Relationship Id="rId4" Type="http://schemas.openxmlformats.org/officeDocument/2006/relationships/table" Target="../tables/table64.xml"/><Relationship Id="rId9" Type="http://schemas.openxmlformats.org/officeDocument/2006/relationships/table" Target="../tables/table69.xml"/><Relationship Id="rId14" Type="http://schemas.openxmlformats.org/officeDocument/2006/relationships/table" Target="../tables/table74.xml"/><Relationship Id="rId22" Type="http://schemas.openxmlformats.org/officeDocument/2006/relationships/table" Target="../tables/table82.xml"/><Relationship Id="rId27" Type="http://schemas.openxmlformats.org/officeDocument/2006/relationships/table" Target="../tables/table87.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89.xml"/><Relationship Id="rId2" Type="http://schemas.openxmlformats.org/officeDocument/2006/relationships/table" Target="../tables/table88.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1.xml"/><Relationship Id="rId2" Type="http://schemas.openxmlformats.org/officeDocument/2006/relationships/vmlDrawing" Target="../drawings/vmlDrawing2.v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93.xml"/><Relationship Id="rId1" Type="http://schemas.openxmlformats.org/officeDocument/2006/relationships/vmlDrawing" Target="../drawings/vmlDrawing3.v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5.xml"/><Relationship Id="rId7" Type="http://schemas.openxmlformats.org/officeDocument/2006/relationships/table" Target="../tables/table99.xml"/><Relationship Id="rId2" Type="http://schemas.openxmlformats.org/officeDocument/2006/relationships/table" Target="../tables/table94.xml"/><Relationship Id="rId1" Type="http://schemas.openxmlformats.org/officeDocument/2006/relationships/printerSettings" Target="../printerSettings/printerSettings17.bin"/><Relationship Id="rId6" Type="http://schemas.openxmlformats.org/officeDocument/2006/relationships/table" Target="../tables/table98.xml"/><Relationship Id="rId5" Type="http://schemas.openxmlformats.org/officeDocument/2006/relationships/table" Target="../tables/table97.xml"/><Relationship Id="rId4" Type="http://schemas.openxmlformats.org/officeDocument/2006/relationships/table" Target="../tables/table9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01.xml"/><Relationship Id="rId7" Type="http://schemas.openxmlformats.org/officeDocument/2006/relationships/table" Target="../tables/table105.xml"/><Relationship Id="rId2" Type="http://schemas.openxmlformats.org/officeDocument/2006/relationships/table" Target="../tables/table100.xml"/><Relationship Id="rId1" Type="http://schemas.openxmlformats.org/officeDocument/2006/relationships/printerSettings" Target="../printerSettings/printerSettings18.bin"/><Relationship Id="rId6" Type="http://schemas.openxmlformats.org/officeDocument/2006/relationships/table" Target="../tables/table104.xml"/><Relationship Id="rId5" Type="http://schemas.openxmlformats.org/officeDocument/2006/relationships/table" Target="../tables/table103.xml"/><Relationship Id="rId4" Type="http://schemas.openxmlformats.org/officeDocument/2006/relationships/table" Target="../tables/table10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107.xml"/><Relationship Id="rId7" Type="http://schemas.openxmlformats.org/officeDocument/2006/relationships/table" Target="../tables/table111.xml"/><Relationship Id="rId2" Type="http://schemas.openxmlformats.org/officeDocument/2006/relationships/table" Target="../tables/table106.xml"/><Relationship Id="rId1" Type="http://schemas.openxmlformats.org/officeDocument/2006/relationships/printerSettings" Target="../printerSettings/printerSettings19.bin"/><Relationship Id="rId6" Type="http://schemas.openxmlformats.org/officeDocument/2006/relationships/table" Target="../tables/table110.xml"/><Relationship Id="rId5" Type="http://schemas.openxmlformats.org/officeDocument/2006/relationships/table" Target="../tables/table109.xml"/><Relationship Id="rId4" Type="http://schemas.openxmlformats.org/officeDocument/2006/relationships/table" Target="../tables/table108.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118.xml"/><Relationship Id="rId13" Type="http://schemas.openxmlformats.org/officeDocument/2006/relationships/table" Target="../tables/table123.xml"/><Relationship Id="rId18" Type="http://schemas.openxmlformats.org/officeDocument/2006/relationships/table" Target="../tables/table128.xml"/><Relationship Id="rId3" Type="http://schemas.openxmlformats.org/officeDocument/2006/relationships/table" Target="../tables/table113.xml"/><Relationship Id="rId7" Type="http://schemas.openxmlformats.org/officeDocument/2006/relationships/table" Target="../tables/table117.xml"/><Relationship Id="rId12" Type="http://schemas.openxmlformats.org/officeDocument/2006/relationships/table" Target="../tables/table122.xml"/><Relationship Id="rId17" Type="http://schemas.openxmlformats.org/officeDocument/2006/relationships/table" Target="../tables/table127.xml"/><Relationship Id="rId2" Type="http://schemas.openxmlformats.org/officeDocument/2006/relationships/table" Target="../tables/table112.xml"/><Relationship Id="rId16" Type="http://schemas.openxmlformats.org/officeDocument/2006/relationships/table" Target="../tables/table126.xml"/><Relationship Id="rId1" Type="http://schemas.openxmlformats.org/officeDocument/2006/relationships/printerSettings" Target="../printerSettings/printerSettings20.bin"/><Relationship Id="rId6" Type="http://schemas.openxmlformats.org/officeDocument/2006/relationships/table" Target="../tables/table116.xml"/><Relationship Id="rId11" Type="http://schemas.openxmlformats.org/officeDocument/2006/relationships/table" Target="../tables/table121.xml"/><Relationship Id="rId5" Type="http://schemas.openxmlformats.org/officeDocument/2006/relationships/table" Target="../tables/table115.xml"/><Relationship Id="rId15" Type="http://schemas.openxmlformats.org/officeDocument/2006/relationships/table" Target="../tables/table125.xml"/><Relationship Id="rId10" Type="http://schemas.openxmlformats.org/officeDocument/2006/relationships/table" Target="../tables/table120.xml"/><Relationship Id="rId19" Type="http://schemas.openxmlformats.org/officeDocument/2006/relationships/table" Target="../tables/table129.xml"/><Relationship Id="rId4" Type="http://schemas.openxmlformats.org/officeDocument/2006/relationships/table" Target="../tables/table114.xml"/><Relationship Id="rId9" Type="http://schemas.openxmlformats.org/officeDocument/2006/relationships/table" Target="../tables/table119.xml"/><Relationship Id="rId14" Type="http://schemas.openxmlformats.org/officeDocument/2006/relationships/table" Target="../tables/table1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135.xml"/><Relationship Id="rId13" Type="http://schemas.openxmlformats.org/officeDocument/2006/relationships/table" Target="../tables/table140.xml"/><Relationship Id="rId18" Type="http://schemas.openxmlformats.org/officeDocument/2006/relationships/table" Target="../tables/table145.xml"/><Relationship Id="rId3" Type="http://schemas.openxmlformats.org/officeDocument/2006/relationships/table" Target="../tables/table130.xml"/><Relationship Id="rId21" Type="http://schemas.openxmlformats.org/officeDocument/2006/relationships/table" Target="../tables/table148.xml"/><Relationship Id="rId7" Type="http://schemas.openxmlformats.org/officeDocument/2006/relationships/table" Target="../tables/table134.xml"/><Relationship Id="rId12" Type="http://schemas.openxmlformats.org/officeDocument/2006/relationships/table" Target="../tables/table139.xml"/><Relationship Id="rId17" Type="http://schemas.openxmlformats.org/officeDocument/2006/relationships/table" Target="../tables/table144.xml"/><Relationship Id="rId2" Type="http://schemas.openxmlformats.org/officeDocument/2006/relationships/vmlDrawing" Target="../drawings/vmlDrawing4.vml"/><Relationship Id="rId16" Type="http://schemas.openxmlformats.org/officeDocument/2006/relationships/table" Target="../tables/table143.xml"/><Relationship Id="rId20" Type="http://schemas.openxmlformats.org/officeDocument/2006/relationships/table" Target="../tables/table147.xml"/><Relationship Id="rId1" Type="http://schemas.openxmlformats.org/officeDocument/2006/relationships/printerSettings" Target="../printerSettings/printerSettings22.bin"/><Relationship Id="rId6" Type="http://schemas.openxmlformats.org/officeDocument/2006/relationships/table" Target="../tables/table133.xml"/><Relationship Id="rId11" Type="http://schemas.openxmlformats.org/officeDocument/2006/relationships/table" Target="../tables/table138.xml"/><Relationship Id="rId24" Type="http://schemas.openxmlformats.org/officeDocument/2006/relationships/comments" Target="../comments3.xml"/><Relationship Id="rId5" Type="http://schemas.openxmlformats.org/officeDocument/2006/relationships/table" Target="../tables/table132.xml"/><Relationship Id="rId15" Type="http://schemas.openxmlformats.org/officeDocument/2006/relationships/table" Target="../tables/table142.xml"/><Relationship Id="rId23" Type="http://schemas.openxmlformats.org/officeDocument/2006/relationships/table" Target="../tables/table150.xml"/><Relationship Id="rId10" Type="http://schemas.openxmlformats.org/officeDocument/2006/relationships/table" Target="../tables/table137.xml"/><Relationship Id="rId19" Type="http://schemas.openxmlformats.org/officeDocument/2006/relationships/table" Target="../tables/table146.xml"/><Relationship Id="rId4" Type="http://schemas.openxmlformats.org/officeDocument/2006/relationships/table" Target="../tables/table131.xml"/><Relationship Id="rId9" Type="http://schemas.openxmlformats.org/officeDocument/2006/relationships/table" Target="../tables/table136.xml"/><Relationship Id="rId14" Type="http://schemas.openxmlformats.org/officeDocument/2006/relationships/table" Target="../tables/table141.xml"/><Relationship Id="rId22" Type="http://schemas.openxmlformats.org/officeDocument/2006/relationships/table" Target="../tables/table14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5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CJ154"/>
  <sheetViews>
    <sheetView tabSelected="1" zoomScaleNormal="100" workbookViewId="0">
      <selection activeCell="I13" sqref="I13"/>
    </sheetView>
  </sheetViews>
  <sheetFormatPr defaultColWidth="9.140625" defaultRowHeight="15" x14ac:dyDescent="0.25"/>
  <cols>
    <col min="1" max="1" width="3.28515625" style="2" customWidth="1"/>
    <col min="2" max="11" width="9.140625" style="2"/>
    <col min="12" max="12" width="27" style="2" bestFit="1" customWidth="1"/>
    <col min="13" max="13" width="16.85546875" style="2" customWidth="1"/>
    <col min="14" max="14" width="38.85546875" style="2" customWidth="1"/>
    <col min="15" max="15" width="21.28515625" style="2" customWidth="1"/>
    <col min="16" max="16" width="10" style="2" customWidth="1"/>
    <col min="17" max="25" width="9.140625" style="2"/>
    <col min="26" max="26" width="5.140625" style="2" customWidth="1"/>
    <col min="27" max="27" width="5.140625" style="2" hidden="1" customWidth="1"/>
    <col min="28" max="28" width="5.140625" style="347" customWidth="1"/>
    <col min="29" max="29" width="15.42578125" style="347" bestFit="1" customWidth="1"/>
    <col min="30" max="30" width="23.28515625" style="347" bestFit="1" customWidth="1"/>
    <col min="31" max="31" width="15.42578125" style="347" bestFit="1" customWidth="1"/>
    <col min="32" max="32" width="20.7109375" style="347" bestFit="1" customWidth="1"/>
    <col min="33" max="38" width="9.140625" style="347"/>
    <col min="39" max="16384" width="9.140625" style="2"/>
  </cols>
  <sheetData>
    <row r="1" spans="1:88" x14ac:dyDescent="0.25">
      <c r="A1" s="2" t="s">
        <v>8786</v>
      </c>
      <c r="B1" s="544" t="s">
        <v>8551</v>
      </c>
      <c r="C1" s="544"/>
      <c r="D1" s="544"/>
      <c r="E1" s="544"/>
      <c r="F1" s="544"/>
      <c r="M1" s="348" t="s">
        <v>21</v>
      </c>
      <c r="N1" s="345" t="s">
        <v>20</v>
      </c>
      <c r="O1" s="345" t="s">
        <v>8245</v>
      </c>
      <c r="P1" s="439" t="s">
        <v>15563</v>
      </c>
      <c r="Q1" s="346"/>
      <c r="R1" s="347"/>
      <c r="AA1" s="2" t="s">
        <v>15774</v>
      </c>
      <c r="AF1" s="347" t="s">
        <v>10657</v>
      </c>
      <c r="BA1" s="2" t="s">
        <v>15167</v>
      </c>
      <c r="BB1" s="2" t="s">
        <v>15169</v>
      </c>
      <c r="BE1" s="2" t="s">
        <v>15167</v>
      </c>
      <c r="BF1" s="2" t="s">
        <v>15170</v>
      </c>
      <c r="BH1" s="438"/>
      <c r="BI1" s="438" t="s">
        <v>15167</v>
      </c>
      <c r="BJ1" s="438" t="s">
        <v>16</v>
      </c>
      <c r="BL1" s="438"/>
      <c r="BM1" s="438" t="s">
        <v>15167</v>
      </c>
      <c r="BN1" s="438" t="s">
        <v>13</v>
      </c>
      <c r="BP1" s="438"/>
      <c r="BQ1" s="438" t="s">
        <v>15167</v>
      </c>
      <c r="BR1" s="438" t="s">
        <v>22</v>
      </c>
      <c r="BT1" s="438"/>
      <c r="BU1" s="438" t="s">
        <v>15167</v>
      </c>
      <c r="BV1" s="438" t="s">
        <v>15554</v>
      </c>
      <c r="BX1" s="438"/>
      <c r="BY1" s="438" t="s">
        <v>15167</v>
      </c>
      <c r="BZ1" s="438" t="s">
        <v>19</v>
      </c>
      <c r="CB1" s="438"/>
      <c r="CC1" s="438" t="s">
        <v>15167</v>
      </c>
      <c r="CD1" s="438" t="s">
        <v>15</v>
      </c>
      <c r="CF1" s="438"/>
      <c r="CG1" s="438" t="s">
        <v>15167</v>
      </c>
      <c r="CH1" s="438" t="s">
        <v>12</v>
      </c>
      <c r="CJ1" s="2">
        <v>16</v>
      </c>
    </row>
    <row r="2" spans="1:88" x14ac:dyDescent="0.25">
      <c r="B2" s="43"/>
      <c r="C2" s="43"/>
      <c r="D2" s="43"/>
      <c r="E2" s="43"/>
      <c r="F2" s="43"/>
      <c r="M2" s="349" t="s">
        <v>8558</v>
      </c>
      <c r="N2" s="3" t="s">
        <v>15859</v>
      </c>
      <c r="O2" s="3" t="s">
        <v>15</v>
      </c>
      <c r="P2" s="350"/>
      <c r="Q2" s="347"/>
      <c r="R2" s="347"/>
      <c r="AB2" s="347" t="s">
        <v>15176</v>
      </c>
      <c r="AC2" s="347">
        <v>21.75</v>
      </c>
      <c r="AF2" s="347" t="s">
        <v>10658</v>
      </c>
      <c r="AZ2" s="2" t="s">
        <v>15171</v>
      </c>
      <c r="BA2" s="337" t="e">
        <f>(BB2-BB3)/BB2</f>
        <v>#DIV/0!</v>
      </c>
      <c r="BD2" s="338" t="s">
        <v>15171</v>
      </c>
      <c r="BE2" s="337" t="e">
        <f>(BF2-BF3)/BF2</f>
        <v>#DIV/0!</v>
      </c>
      <c r="BH2" s="438" t="s">
        <v>15171</v>
      </c>
      <c r="BI2" s="337" t="e">
        <f>(BJ2-BJ3)/BJ2</f>
        <v>#DIV/0!</v>
      </c>
      <c r="BJ2" s="438"/>
      <c r="BL2" s="438" t="s">
        <v>15171</v>
      </c>
      <c r="BM2" s="337" t="e">
        <f>(BN2-BN3)/BN2</f>
        <v>#DIV/0!</v>
      </c>
      <c r="BN2" s="438"/>
      <c r="BP2" s="438" t="s">
        <v>15171</v>
      </c>
      <c r="BQ2" s="337" t="e">
        <f>(BR2-BR3)/BR2</f>
        <v>#DIV/0!</v>
      </c>
      <c r="BR2" s="438"/>
      <c r="BT2" s="438" t="s">
        <v>15171</v>
      </c>
      <c r="BU2" s="337" t="e">
        <f>(BV2-BV3)/BV2</f>
        <v>#DIV/0!</v>
      </c>
      <c r="BV2" s="438"/>
      <c r="BX2" s="438" t="s">
        <v>15171</v>
      </c>
      <c r="BY2" s="337" t="e">
        <f>(BZ2-BZ3)/BZ2</f>
        <v>#DIV/0!</v>
      </c>
      <c r="BZ2" s="438"/>
      <c r="CB2" s="438" t="s">
        <v>15171</v>
      </c>
      <c r="CC2" s="337" t="e">
        <f>(CD2-CD3)/CD2</f>
        <v>#DIV/0!</v>
      </c>
      <c r="CD2" s="438"/>
      <c r="CF2" s="438" t="s">
        <v>15171</v>
      </c>
      <c r="CG2" s="337" t="e">
        <f>(CH2-CH3)/CH2</f>
        <v>#DIV/0!</v>
      </c>
      <c r="CH2" s="438"/>
      <c r="CJ2" s="2">
        <v>16</v>
      </c>
    </row>
    <row r="3" spans="1:88" x14ac:dyDescent="0.25">
      <c r="B3" s="43"/>
      <c r="C3" s="43"/>
      <c r="D3" s="43" t="s">
        <v>9</v>
      </c>
      <c r="E3" s="43"/>
      <c r="F3" s="43"/>
      <c r="I3" s="2" t="s">
        <v>9</v>
      </c>
      <c r="M3" s="349" t="s">
        <v>8558</v>
      </c>
      <c r="N3" s="3" t="s">
        <v>15859</v>
      </c>
      <c r="O3" s="3" t="s">
        <v>128</v>
      </c>
      <c r="P3" s="350"/>
      <c r="Q3" s="347"/>
      <c r="R3" s="347"/>
      <c r="AB3" s="347" t="s">
        <v>15177</v>
      </c>
      <c r="AC3" s="347">
        <v>28.5</v>
      </c>
      <c r="AF3" s="347" t="s">
        <v>15768</v>
      </c>
      <c r="AZ3" s="2" t="s">
        <v>15168</v>
      </c>
      <c r="BA3" s="337" t="e">
        <f>BB3/BB2</f>
        <v>#DIV/0!</v>
      </c>
      <c r="BD3" s="338" t="s">
        <v>15168</v>
      </c>
      <c r="BE3" s="337" t="e">
        <f>BF3/BF2</f>
        <v>#DIV/0!</v>
      </c>
      <c r="BH3" s="438" t="s">
        <v>15168</v>
      </c>
      <c r="BI3" s="337" t="e">
        <f>BJ3/BJ2</f>
        <v>#DIV/0!</v>
      </c>
      <c r="BJ3" s="438"/>
      <c r="BL3" s="438" t="s">
        <v>15168</v>
      </c>
      <c r="BM3" s="337" t="e">
        <f>BN3/BN2</f>
        <v>#DIV/0!</v>
      </c>
      <c r="BN3" s="438"/>
      <c r="BP3" s="438" t="s">
        <v>15168</v>
      </c>
      <c r="BQ3" s="337" t="e">
        <f>BR3/BR2</f>
        <v>#DIV/0!</v>
      </c>
      <c r="BR3" s="438"/>
      <c r="BT3" s="438" t="s">
        <v>15168</v>
      </c>
      <c r="BU3" s="337" t="e">
        <f>BV3/BV2</f>
        <v>#DIV/0!</v>
      </c>
      <c r="BV3" s="438"/>
      <c r="BX3" s="438" t="s">
        <v>15168</v>
      </c>
      <c r="BY3" s="337" t="e">
        <f>BZ3/BZ2</f>
        <v>#DIV/0!</v>
      </c>
      <c r="BZ3" s="438"/>
      <c r="CB3" s="438" t="s">
        <v>15168</v>
      </c>
      <c r="CC3" s="337" t="e">
        <f>CD3/CD2</f>
        <v>#DIV/0!</v>
      </c>
      <c r="CD3" s="438"/>
      <c r="CF3" s="438" t="s">
        <v>15168</v>
      </c>
      <c r="CG3" s="337" t="e">
        <f>CH3/CH2</f>
        <v>#DIV/0!</v>
      </c>
      <c r="CH3" s="438"/>
      <c r="CJ3" s="2">
        <v>16</v>
      </c>
    </row>
    <row r="4" spans="1:88" x14ac:dyDescent="0.25">
      <c r="B4" s="43"/>
      <c r="C4" s="43"/>
      <c r="D4" s="43"/>
      <c r="E4" s="43"/>
      <c r="F4" s="43"/>
      <c r="M4" s="349" t="s">
        <v>8558</v>
      </c>
      <c r="N4" s="3" t="s">
        <v>15859</v>
      </c>
      <c r="O4" s="3" t="s">
        <v>22</v>
      </c>
      <c r="P4" s="350"/>
      <c r="Q4" s="347"/>
      <c r="R4" s="347"/>
      <c r="AB4" s="347" t="s">
        <v>15178</v>
      </c>
      <c r="AC4" s="347">
        <v>106.5</v>
      </c>
      <c r="AF4" s="347" t="s">
        <v>15769</v>
      </c>
      <c r="BB4" s="2">
        <f>SUM(BB2:BB3)</f>
        <v>0</v>
      </c>
      <c r="BF4" s="2">
        <f>SUM(BF2:BF3)</f>
        <v>0</v>
      </c>
      <c r="BH4" s="438"/>
      <c r="BI4" s="438"/>
      <c r="BJ4" s="438"/>
      <c r="BL4" s="438"/>
      <c r="BM4" s="438"/>
      <c r="BN4" s="438"/>
      <c r="BP4" s="438"/>
      <c r="BQ4" s="438"/>
      <c r="BR4" s="438"/>
      <c r="BT4" s="438"/>
      <c r="BU4" s="438"/>
      <c r="BV4" s="438"/>
      <c r="BX4" s="438"/>
      <c r="BY4" s="438"/>
      <c r="BZ4" s="438"/>
      <c r="CB4" s="438"/>
      <c r="CC4" s="438"/>
      <c r="CD4" s="438"/>
      <c r="CF4" s="438"/>
      <c r="CG4" s="438"/>
      <c r="CH4" s="438"/>
      <c r="CJ4" s="2">
        <v>16</v>
      </c>
    </row>
    <row r="5" spans="1:88" ht="15.75" thickBot="1" x14ac:dyDescent="0.3">
      <c r="B5" s="43"/>
      <c r="C5" s="43"/>
      <c r="D5" s="43" t="s">
        <v>9</v>
      </c>
      <c r="E5" s="43"/>
      <c r="F5" s="43"/>
      <c r="I5" s="2" t="s">
        <v>9</v>
      </c>
      <c r="M5" s="349"/>
      <c r="N5" s="3"/>
      <c r="O5" s="3"/>
      <c r="P5" s="350" t="s">
        <v>77</v>
      </c>
      <c r="Q5" s="347"/>
      <c r="R5" s="347" t="s">
        <v>77</v>
      </c>
      <c r="AB5" s="347" t="s">
        <v>15179</v>
      </c>
      <c r="AC5" s="347">
        <v>45.75</v>
      </c>
      <c r="AF5" s="347" t="s">
        <v>15770</v>
      </c>
      <c r="CJ5" s="2">
        <v>16</v>
      </c>
    </row>
    <row r="6" spans="1:88" ht="15" customHeight="1" x14ac:dyDescent="0.25">
      <c r="B6" s="529" t="s">
        <v>3</v>
      </c>
      <c r="C6" s="530"/>
      <c r="D6" s="534" t="s">
        <v>15860</v>
      </c>
      <c r="E6" s="534"/>
      <c r="F6" s="535"/>
      <c r="G6" s="529" t="s">
        <v>1</v>
      </c>
      <c r="H6" s="530"/>
      <c r="I6" s="533" t="s">
        <v>79</v>
      </c>
      <c r="J6" s="534"/>
      <c r="K6" s="535"/>
      <c r="L6" s="525" t="s">
        <v>15775</v>
      </c>
      <c r="M6" s="8"/>
      <c r="N6" s="3"/>
      <c r="O6" s="3"/>
      <c r="P6" s="350" t="s">
        <v>77</v>
      </c>
      <c r="Q6" s="347"/>
      <c r="R6" s="347"/>
      <c r="S6" s="484"/>
      <c r="AB6" s="347" t="s">
        <v>15180</v>
      </c>
      <c r="AC6" s="347" t="s">
        <v>15173</v>
      </c>
      <c r="AF6" s="347" t="s">
        <v>15771</v>
      </c>
      <c r="CJ6" s="2">
        <v>16</v>
      </c>
    </row>
    <row r="7" spans="1:88" x14ac:dyDescent="0.25">
      <c r="B7" s="531"/>
      <c r="C7" s="532"/>
      <c r="D7" s="537"/>
      <c r="E7" s="537"/>
      <c r="F7" s="538"/>
      <c r="G7" s="531"/>
      <c r="H7" s="532"/>
      <c r="I7" s="536"/>
      <c r="J7" s="537"/>
      <c r="K7" s="538"/>
      <c r="L7" s="526"/>
      <c r="M7" s="8"/>
      <c r="N7" s="475"/>
      <c r="O7" s="3"/>
      <c r="P7" s="350" t="s">
        <v>77</v>
      </c>
      <c r="Q7" s="347"/>
      <c r="R7" s="347"/>
      <c r="AB7" s="347" t="s">
        <v>15181</v>
      </c>
      <c r="AC7" s="474">
        <v>11.25</v>
      </c>
      <c r="AE7" s="474"/>
      <c r="AF7" s="347" t="s">
        <v>15772</v>
      </c>
      <c r="CJ7" s="2">
        <v>16</v>
      </c>
    </row>
    <row r="8" spans="1:88" x14ac:dyDescent="0.25">
      <c r="B8" s="531" t="s">
        <v>0</v>
      </c>
      <c r="C8" s="532"/>
      <c r="D8" s="537" t="s">
        <v>15858</v>
      </c>
      <c r="E8" s="537"/>
      <c r="F8" s="538"/>
      <c r="G8" s="531" t="s">
        <v>8</v>
      </c>
      <c r="H8" s="532"/>
      <c r="I8" s="539" t="s">
        <v>15779</v>
      </c>
      <c r="J8" s="537"/>
      <c r="K8" s="538"/>
      <c r="L8" s="511"/>
      <c r="M8" s="8"/>
      <c r="N8" s="3"/>
      <c r="O8" s="3"/>
      <c r="P8" s="350" t="s">
        <v>77</v>
      </c>
      <c r="Q8" s="347"/>
      <c r="R8" s="347"/>
      <c r="AB8" s="347" t="s">
        <v>15182</v>
      </c>
      <c r="AC8" s="347">
        <v>21.75</v>
      </c>
      <c r="AF8" s="347" t="s">
        <v>15217</v>
      </c>
      <c r="CJ8" s="2">
        <v>16</v>
      </c>
    </row>
    <row r="9" spans="1:88" ht="16.5" customHeight="1" x14ac:dyDescent="0.25">
      <c r="B9" s="531"/>
      <c r="C9" s="532"/>
      <c r="D9" s="537"/>
      <c r="E9" s="537"/>
      <c r="F9" s="538"/>
      <c r="G9" s="531"/>
      <c r="H9" s="532"/>
      <c r="I9" s="536"/>
      <c r="J9" s="537"/>
      <c r="K9" s="538"/>
      <c r="L9" s="527" t="s">
        <v>15861</v>
      </c>
      <c r="M9" s="8"/>
      <c r="N9" s="3"/>
      <c r="O9" s="3"/>
      <c r="P9" s="350" t="s">
        <v>77</v>
      </c>
      <c r="Q9" s="347"/>
      <c r="R9" s="347"/>
      <c r="AB9" s="347" t="s">
        <v>15183</v>
      </c>
      <c r="AC9" s="347">
        <v>147</v>
      </c>
      <c r="AF9" s="347" t="s">
        <v>10659</v>
      </c>
      <c r="CJ9" s="2">
        <v>2</v>
      </c>
    </row>
    <row r="10" spans="1:88" ht="15" customHeight="1" x14ac:dyDescent="0.25">
      <c r="B10" s="531" t="s">
        <v>2</v>
      </c>
      <c r="C10" s="532"/>
      <c r="D10" s="537" t="s">
        <v>15859</v>
      </c>
      <c r="E10" s="537"/>
      <c r="F10" s="538"/>
      <c r="G10" s="531" t="s">
        <v>10</v>
      </c>
      <c r="H10" s="532"/>
      <c r="I10" s="537" t="s">
        <v>15859</v>
      </c>
      <c r="J10" s="537"/>
      <c r="K10" s="538"/>
      <c r="L10" s="527"/>
      <c r="M10" s="8"/>
      <c r="N10" s="3"/>
      <c r="O10" s="3"/>
      <c r="P10" s="350" t="s">
        <v>77</v>
      </c>
      <c r="Q10" s="347"/>
      <c r="R10" s="347"/>
      <c r="AB10" s="347" t="s">
        <v>15184</v>
      </c>
      <c r="AC10" s="347">
        <v>86.25</v>
      </c>
      <c r="AF10" s="347" t="s">
        <v>8105</v>
      </c>
      <c r="CJ10" s="2">
        <v>0</v>
      </c>
    </row>
    <row r="11" spans="1:88" ht="15.75" thickBot="1" x14ac:dyDescent="0.3">
      <c r="B11" s="540"/>
      <c r="C11" s="541"/>
      <c r="D11" s="542"/>
      <c r="E11" s="542"/>
      <c r="F11" s="543"/>
      <c r="G11" s="540"/>
      <c r="H11" s="541"/>
      <c r="I11" s="542"/>
      <c r="J11" s="542"/>
      <c r="K11" s="543"/>
      <c r="L11" s="528"/>
      <c r="M11" s="8"/>
      <c r="N11" s="3"/>
      <c r="O11" s="3"/>
      <c r="P11" s="350" t="s">
        <v>77</v>
      </c>
      <c r="Q11" s="347"/>
      <c r="R11" s="347"/>
      <c r="AB11" s="347" t="s">
        <v>15185</v>
      </c>
      <c r="AC11" s="347">
        <v>44.25</v>
      </c>
      <c r="AF11" s="347" t="s">
        <v>10660</v>
      </c>
      <c r="CJ11" s="2">
        <v>0</v>
      </c>
    </row>
    <row r="12" spans="1:88" x14ac:dyDescent="0.25">
      <c r="J12" s="317"/>
      <c r="K12" s="317"/>
      <c r="L12" s="317"/>
      <c r="M12" s="349"/>
      <c r="N12" s="319"/>
      <c r="O12" s="319"/>
      <c r="P12" s="350" t="s">
        <v>77</v>
      </c>
      <c r="Q12" s="347"/>
      <c r="R12" s="347"/>
      <c r="AB12" s="347" t="s">
        <v>15186</v>
      </c>
      <c r="AC12" s="347" t="s">
        <v>15173</v>
      </c>
      <c r="AF12" s="347" t="s">
        <v>15789</v>
      </c>
      <c r="CJ12" s="2">
        <v>0</v>
      </c>
    </row>
    <row r="13" spans="1:88" x14ac:dyDescent="0.25">
      <c r="J13" s="317"/>
      <c r="K13" s="317"/>
      <c r="L13" s="317"/>
      <c r="M13" s="351"/>
      <c r="N13" s="352"/>
      <c r="O13" s="352"/>
      <c r="P13" s="353" t="s">
        <v>77</v>
      </c>
      <c r="Q13" s="347"/>
      <c r="R13" s="347"/>
      <c r="AB13" s="347" t="s">
        <v>15187</v>
      </c>
      <c r="AC13" s="474">
        <v>11.25</v>
      </c>
      <c r="AE13" s="474"/>
      <c r="AF13" s="347" t="s">
        <v>15790</v>
      </c>
    </row>
    <row r="14" spans="1:88" x14ac:dyDescent="0.25">
      <c r="J14" s="317"/>
      <c r="K14" s="317"/>
      <c r="L14" s="317"/>
      <c r="M14" s="317"/>
      <c r="N14" s="317"/>
      <c r="O14" s="317"/>
      <c r="Q14" s="347"/>
      <c r="R14" s="347"/>
      <c r="AB14" s="347" t="s">
        <v>15188</v>
      </c>
      <c r="AC14" s="347">
        <v>6</v>
      </c>
      <c r="AF14" s="347" t="s">
        <v>15791</v>
      </c>
    </row>
    <row r="15" spans="1:88" x14ac:dyDescent="0.25">
      <c r="J15" s="317"/>
      <c r="K15" s="317"/>
      <c r="L15" s="317"/>
      <c r="M15" s="317"/>
      <c r="N15" s="317"/>
      <c r="O15" s="317"/>
      <c r="Q15" s="347"/>
      <c r="R15" s="347"/>
      <c r="AB15" s="347" t="s">
        <v>15189</v>
      </c>
      <c r="AC15" s="347">
        <v>289.5</v>
      </c>
      <c r="AF15" s="347" t="s">
        <v>15788</v>
      </c>
    </row>
    <row r="16" spans="1:88" x14ac:dyDescent="0.25">
      <c r="J16" s="317"/>
      <c r="K16" s="317"/>
      <c r="L16" s="317"/>
      <c r="M16" s="317"/>
      <c r="N16" s="317"/>
      <c r="O16" s="317"/>
      <c r="Q16" s="347"/>
      <c r="R16" s="347"/>
      <c r="AB16" s="347" t="s">
        <v>15190</v>
      </c>
      <c r="AC16" s="347">
        <v>318.75</v>
      </c>
      <c r="AF16" s="347" t="s">
        <v>15792</v>
      </c>
    </row>
    <row r="17" spans="1:32" x14ac:dyDescent="0.25">
      <c r="A17" s="336"/>
      <c r="B17" s="336"/>
      <c r="C17" s="336"/>
      <c r="D17" s="336"/>
      <c r="E17" s="336"/>
      <c r="F17" s="336"/>
      <c r="G17" s="336"/>
      <c r="H17" s="336"/>
      <c r="I17" s="336"/>
      <c r="J17" s="317"/>
      <c r="K17" s="523"/>
      <c r="L17" s="523"/>
      <c r="M17" s="317"/>
      <c r="N17" s="317"/>
      <c r="O17" s="317"/>
      <c r="Q17" s="347"/>
      <c r="R17" s="347"/>
      <c r="AB17" s="347" t="s">
        <v>15191</v>
      </c>
      <c r="AC17" s="347">
        <v>63</v>
      </c>
      <c r="AF17" s="347" t="s">
        <v>15793</v>
      </c>
    </row>
    <row r="18" spans="1:32" x14ac:dyDescent="0.25">
      <c r="A18" s="336"/>
      <c r="B18" s="336"/>
      <c r="C18" s="336"/>
      <c r="D18" s="336"/>
      <c r="E18" s="336"/>
      <c r="F18" s="336"/>
      <c r="G18" s="336"/>
      <c r="H18" s="336"/>
      <c r="I18" s="336"/>
      <c r="J18" s="317"/>
      <c r="K18" s="524"/>
      <c r="L18" s="524"/>
      <c r="M18" s="317"/>
      <c r="N18" s="317"/>
      <c r="O18" s="317"/>
      <c r="Q18" s="347"/>
      <c r="R18" s="347"/>
      <c r="AB18" s="347" t="s">
        <v>15192</v>
      </c>
      <c r="AC18" s="347" t="s">
        <v>15173</v>
      </c>
      <c r="AF18" s="347" t="s">
        <v>15765</v>
      </c>
    </row>
    <row r="19" spans="1:32" x14ac:dyDescent="0.25">
      <c r="A19" s="336"/>
      <c r="B19" s="336"/>
      <c r="C19" s="336"/>
      <c r="D19" s="336"/>
      <c r="E19" s="336"/>
      <c r="F19" s="336"/>
      <c r="G19" s="336"/>
      <c r="H19" s="336"/>
      <c r="I19" s="336"/>
      <c r="J19" s="317"/>
      <c r="K19" s="524"/>
      <c r="L19" s="524"/>
      <c r="M19" s="317"/>
      <c r="N19" s="317"/>
      <c r="O19" s="317"/>
      <c r="Q19" s="347"/>
      <c r="R19" s="347"/>
      <c r="AB19" s="347" t="s">
        <v>15193</v>
      </c>
      <c r="AC19" s="474">
        <v>20.25</v>
      </c>
      <c r="AF19" s="347" t="s">
        <v>15794</v>
      </c>
    </row>
    <row r="20" spans="1:32" x14ac:dyDescent="0.25">
      <c r="A20" s="336"/>
      <c r="B20" s="336"/>
      <c r="C20" s="336"/>
      <c r="D20" s="336"/>
      <c r="E20" s="336"/>
      <c r="F20" s="336"/>
      <c r="G20" s="336"/>
      <c r="H20" s="336"/>
      <c r="I20" s="336"/>
      <c r="J20" s="317"/>
      <c r="K20" s="524"/>
      <c r="L20" s="524"/>
      <c r="M20" s="317"/>
      <c r="N20" s="317"/>
      <c r="O20" s="317"/>
      <c r="Q20" s="347"/>
      <c r="R20" s="347"/>
      <c r="AB20" s="347" t="s">
        <v>15194</v>
      </c>
      <c r="AC20" s="347">
        <v>244.5</v>
      </c>
      <c r="AF20" s="347" t="s">
        <v>15795</v>
      </c>
    </row>
    <row r="21" spans="1:32" x14ac:dyDescent="0.25">
      <c r="A21" s="336"/>
      <c r="B21" s="336"/>
      <c r="C21" s="336"/>
      <c r="D21" s="336"/>
      <c r="E21" s="336"/>
      <c r="F21" s="336"/>
      <c r="G21" s="336"/>
      <c r="H21" s="336"/>
      <c r="I21" s="336"/>
      <c r="J21" s="317"/>
      <c r="K21" s="317"/>
      <c r="L21" s="317"/>
      <c r="M21" s="317"/>
      <c r="N21" s="317"/>
      <c r="O21" s="317"/>
      <c r="Q21" s="347"/>
      <c r="R21" s="347"/>
      <c r="AB21" s="347" t="s">
        <v>15195</v>
      </c>
      <c r="AC21" s="347">
        <v>15.75</v>
      </c>
      <c r="AE21" s="474"/>
      <c r="AF21" s="347" t="s">
        <v>15796</v>
      </c>
    </row>
    <row r="22" spans="1:32" x14ac:dyDescent="0.25">
      <c r="A22" s="336"/>
      <c r="B22" s="336"/>
      <c r="C22" s="336"/>
      <c r="D22" s="336"/>
      <c r="E22" s="336"/>
      <c r="F22" s="336"/>
      <c r="G22" s="336"/>
      <c r="H22" s="336"/>
      <c r="I22" s="336"/>
      <c r="J22" s="317"/>
      <c r="K22" s="317"/>
      <c r="L22" s="317"/>
      <c r="M22" s="317"/>
      <c r="N22" s="317"/>
      <c r="O22" s="318"/>
      <c r="Q22" s="347"/>
      <c r="R22" s="347"/>
      <c r="AB22" s="347" t="s">
        <v>15196</v>
      </c>
      <c r="AC22" s="347">
        <v>79.5</v>
      </c>
      <c r="AF22" s="347" t="s">
        <v>15797</v>
      </c>
    </row>
    <row r="23" spans="1:32" x14ac:dyDescent="0.25">
      <c r="A23" s="336"/>
      <c r="B23" s="336"/>
      <c r="C23" s="336"/>
      <c r="D23" s="336"/>
      <c r="E23" s="336"/>
      <c r="F23" s="336"/>
      <c r="G23" s="336"/>
      <c r="H23" s="336"/>
      <c r="I23" s="336"/>
      <c r="J23" s="317"/>
      <c r="K23" s="317"/>
      <c r="L23" s="317"/>
      <c r="M23" s="317"/>
      <c r="N23" s="317"/>
      <c r="O23" s="317"/>
      <c r="Q23" s="347"/>
      <c r="R23" s="347"/>
      <c r="AB23" s="347" t="s">
        <v>15197</v>
      </c>
      <c r="AC23" s="347">
        <v>57.75</v>
      </c>
      <c r="AF23" s="347" t="s">
        <v>15798</v>
      </c>
    </row>
    <row r="24" spans="1:32" x14ac:dyDescent="0.25">
      <c r="A24" s="336"/>
      <c r="B24" s="336"/>
      <c r="C24" s="336"/>
      <c r="D24" s="336"/>
      <c r="E24" s="336"/>
      <c r="F24" s="336"/>
      <c r="G24" s="336"/>
      <c r="H24" s="336"/>
      <c r="I24" s="336"/>
      <c r="J24" s="317"/>
      <c r="K24" s="317"/>
      <c r="L24" s="317"/>
      <c r="M24" s="317"/>
      <c r="N24" s="317"/>
      <c r="O24" s="317"/>
      <c r="Q24" s="347"/>
      <c r="R24" s="347"/>
      <c r="AB24" s="347" t="s">
        <v>15198</v>
      </c>
      <c r="AC24" s="347" t="s">
        <v>15173</v>
      </c>
      <c r="AF24" s="347" t="s">
        <v>15799</v>
      </c>
    </row>
    <row r="25" spans="1:32" x14ac:dyDescent="0.25">
      <c r="A25" s="336"/>
      <c r="B25" s="336"/>
      <c r="C25" s="336"/>
      <c r="D25" s="336"/>
      <c r="E25" s="336"/>
      <c r="F25" s="336"/>
      <c r="G25" s="336"/>
      <c r="H25" s="336"/>
      <c r="I25" s="336"/>
      <c r="J25" s="317"/>
      <c r="K25" s="317"/>
      <c r="L25" s="317"/>
      <c r="M25" s="317"/>
      <c r="N25" s="317"/>
      <c r="O25" s="317"/>
      <c r="Q25" s="347"/>
      <c r="R25" s="347"/>
      <c r="AB25" s="347" t="s">
        <v>15199</v>
      </c>
      <c r="AC25" s="474">
        <v>11.25</v>
      </c>
      <c r="AF25" s="347" t="s">
        <v>15800</v>
      </c>
    </row>
    <row r="26" spans="1:32" x14ac:dyDescent="0.25">
      <c r="A26" s="336"/>
      <c r="B26" s="336"/>
      <c r="C26" s="336"/>
      <c r="D26" s="336"/>
      <c r="E26" s="336"/>
      <c r="F26" s="336"/>
      <c r="G26" s="336"/>
      <c r="H26" s="336"/>
      <c r="I26" s="336"/>
      <c r="J26" s="317"/>
      <c r="K26" s="317"/>
      <c r="L26" s="317"/>
      <c r="M26" s="317"/>
      <c r="N26" s="317"/>
      <c r="O26" s="317"/>
      <c r="Q26" s="347"/>
      <c r="R26" s="347"/>
      <c r="AB26" s="347" t="s">
        <v>15753</v>
      </c>
      <c r="AC26" s="347">
        <v>204</v>
      </c>
      <c r="AF26" s="347" t="s">
        <v>15801</v>
      </c>
    </row>
    <row r="27" spans="1:32" x14ac:dyDescent="0.25">
      <c r="A27" s="336"/>
      <c r="B27" s="336"/>
      <c r="C27" s="336"/>
      <c r="D27" s="336"/>
      <c r="E27" s="336"/>
      <c r="F27" s="336"/>
      <c r="G27" s="336"/>
      <c r="H27" s="336"/>
      <c r="I27" s="336"/>
      <c r="J27" s="317"/>
      <c r="K27" s="317"/>
      <c r="L27" s="317"/>
      <c r="M27" s="317"/>
      <c r="N27" s="317"/>
      <c r="O27" s="317"/>
      <c r="Q27" s="347"/>
      <c r="R27" s="347"/>
      <c r="AB27" s="347" t="s">
        <v>15754</v>
      </c>
      <c r="AC27" s="347">
        <v>616.5</v>
      </c>
      <c r="AE27" s="474"/>
      <c r="AF27" s="347" t="s">
        <v>15802</v>
      </c>
    </row>
    <row r="28" spans="1:32" x14ac:dyDescent="0.25">
      <c r="A28" s="336"/>
      <c r="B28" s="336"/>
      <c r="C28" s="336"/>
      <c r="D28" s="336"/>
      <c r="E28" s="336"/>
      <c r="F28" s="336"/>
      <c r="G28" s="336"/>
      <c r="H28" s="336"/>
      <c r="I28" s="336"/>
      <c r="J28" s="317"/>
      <c r="K28" s="317"/>
      <c r="L28" s="317"/>
      <c r="M28" s="317"/>
      <c r="N28" s="317"/>
      <c r="O28" s="317"/>
      <c r="Q28" s="347"/>
      <c r="R28" s="347"/>
      <c r="AB28" s="347" t="s">
        <v>15755</v>
      </c>
      <c r="AC28" s="347">
        <v>23.25</v>
      </c>
      <c r="AF28" s="347" t="s">
        <v>15803</v>
      </c>
    </row>
    <row r="29" spans="1:32" x14ac:dyDescent="0.25">
      <c r="A29" s="336"/>
      <c r="B29" s="336"/>
      <c r="C29" s="336"/>
      <c r="D29" s="336"/>
      <c r="E29" s="336"/>
      <c r="F29" s="336"/>
      <c r="G29" s="336"/>
      <c r="H29" s="336"/>
      <c r="I29" s="336"/>
      <c r="J29" s="317"/>
      <c r="K29" s="317"/>
      <c r="L29" s="317"/>
      <c r="M29" s="317"/>
      <c r="N29" s="317"/>
      <c r="O29" s="317"/>
      <c r="Q29" s="347"/>
      <c r="R29" s="347"/>
      <c r="AB29" s="347" t="s">
        <v>15756</v>
      </c>
      <c r="AC29" s="347">
        <v>23.25</v>
      </c>
      <c r="AF29" s="347" t="s">
        <v>15804</v>
      </c>
    </row>
    <row r="30" spans="1:32" x14ac:dyDescent="0.25">
      <c r="A30" s="336"/>
      <c r="B30" s="336"/>
      <c r="C30" s="336"/>
      <c r="D30" s="336"/>
      <c r="E30" s="336"/>
      <c r="F30" s="336"/>
      <c r="G30" s="336"/>
      <c r="H30" s="336"/>
      <c r="I30" s="336"/>
      <c r="J30" s="317"/>
      <c r="K30" s="317"/>
      <c r="L30" s="317"/>
      <c r="M30" s="317"/>
      <c r="N30" s="317"/>
      <c r="O30" s="317"/>
      <c r="Q30" s="347"/>
      <c r="R30" s="347"/>
      <c r="AB30" s="347" t="s">
        <v>15757</v>
      </c>
      <c r="AF30" s="347" t="s">
        <v>15805</v>
      </c>
    </row>
    <row r="31" spans="1:32" x14ac:dyDescent="0.25">
      <c r="A31" s="336"/>
      <c r="B31" s="336"/>
      <c r="C31" s="336"/>
      <c r="D31" s="336"/>
      <c r="E31" s="336"/>
      <c r="F31" s="336"/>
      <c r="G31" s="336"/>
      <c r="H31" s="336"/>
      <c r="I31" s="336"/>
      <c r="J31" s="317"/>
      <c r="K31" s="317"/>
      <c r="L31" s="317"/>
      <c r="M31" s="317"/>
      <c r="N31" s="317"/>
      <c r="O31" s="317"/>
      <c r="Q31" s="347"/>
      <c r="R31" s="347"/>
      <c r="AB31" s="347" t="s">
        <v>15758</v>
      </c>
      <c r="AC31" s="474"/>
      <c r="AF31" s="347" t="s">
        <v>15806</v>
      </c>
    </row>
    <row r="32" spans="1:32" x14ac:dyDescent="0.25">
      <c r="A32" s="336"/>
      <c r="B32" s="336"/>
      <c r="C32" s="336"/>
      <c r="D32" s="336"/>
      <c r="E32" s="336"/>
      <c r="F32" s="336"/>
      <c r="G32" s="336"/>
      <c r="H32" s="336"/>
      <c r="I32" s="336"/>
      <c r="Q32" s="347"/>
      <c r="R32" s="347"/>
      <c r="AB32" s="347" t="s">
        <v>15759</v>
      </c>
      <c r="AC32" s="347">
        <v>66.75</v>
      </c>
      <c r="AF32" s="347" t="s">
        <v>15807</v>
      </c>
    </row>
    <row r="33" spans="1:32" x14ac:dyDescent="0.25">
      <c r="A33" s="336"/>
      <c r="B33" s="336"/>
      <c r="C33" s="336"/>
      <c r="D33" s="336"/>
      <c r="E33" s="336"/>
      <c r="F33" s="336"/>
      <c r="G33" s="336"/>
      <c r="H33" s="336"/>
      <c r="I33" s="336"/>
      <c r="Q33" s="347"/>
      <c r="R33" s="347"/>
      <c r="AB33" s="347" t="s">
        <v>15760</v>
      </c>
      <c r="AC33" s="347">
        <v>1266.75</v>
      </c>
      <c r="AE33" s="474"/>
      <c r="AF33" s="347" t="s">
        <v>15808</v>
      </c>
    </row>
    <row r="34" spans="1:32" x14ac:dyDescent="0.25">
      <c r="Q34" s="347"/>
      <c r="R34" s="347"/>
      <c r="AB34" s="347" t="s">
        <v>15761</v>
      </c>
      <c r="AC34" s="347">
        <v>116.25</v>
      </c>
      <c r="AF34" s="347" t="s">
        <v>15809</v>
      </c>
    </row>
    <row r="35" spans="1:32" x14ac:dyDescent="0.25">
      <c r="R35" s="347"/>
      <c r="AB35" s="347" t="s">
        <v>15762</v>
      </c>
      <c r="AC35" s="347">
        <v>27.75</v>
      </c>
      <c r="AF35" s="347" t="s">
        <v>15810</v>
      </c>
    </row>
    <row r="36" spans="1:32" x14ac:dyDescent="0.25">
      <c r="R36" s="347"/>
      <c r="AB36" s="347" t="s">
        <v>15763</v>
      </c>
      <c r="AC36" s="347" t="s">
        <v>15173</v>
      </c>
      <c r="AF36" s="347" t="s">
        <v>15811</v>
      </c>
    </row>
    <row r="37" spans="1:32" x14ac:dyDescent="0.25">
      <c r="R37" s="347"/>
      <c r="AB37" s="347" t="s">
        <v>15764</v>
      </c>
      <c r="AC37" s="474">
        <v>11.25</v>
      </c>
      <c r="AF37" s="347" t="s">
        <v>15812</v>
      </c>
    </row>
    <row r="38" spans="1:32" x14ac:dyDescent="0.25">
      <c r="R38" s="347"/>
      <c r="AF38" s="347" t="s">
        <v>15786</v>
      </c>
    </row>
    <row r="39" spans="1:32" x14ac:dyDescent="0.25">
      <c r="R39" s="347"/>
      <c r="AF39" s="347" t="s">
        <v>15813</v>
      </c>
    </row>
    <row r="40" spans="1:32" x14ac:dyDescent="0.25">
      <c r="AF40" s="347" t="s">
        <v>15814</v>
      </c>
    </row>
    <row r="41" spans="1:32" x14ac:dyDescent="0.25">
      <c r="AF41" s="347" t="s">
        <v>15815</v>
      </c>
    </row>
    <row r="42" spans="1:32" x14ac:dyDescent="0.25">
      <c r="AF42" s="347" t="s">
        <v>15784</v>
      </c>
    </row>
    <row r="43" spans="1:32" x14ac:dyDescent="0.25">
      <c r="AF43" s="347" t="s">
        <v>15785</v>
      </c>
    </row>
    <row r="44" spans="1:32" x14ac:dyDescent="0.25">
      <c r="AF44" s="347" t="s">
        <v>15816</v>
      </c>
    </row>
    <row r="45" spans="1:32" x14ac:dyDescent="0.25">
      <c r="AF45" s="347" t="s">
        <v>15817</v>
      </c>
    </row>
    <row r="46" spans="1:32" x14ac:dyDescent="0.25">
      <c r="AF46" s="347" t="s">
        <v>15818</v>
      </c>
    </row>
    <row r="47" spans="1:32" x14ac:dyDescent="0.25">
      <c r="AF47" s="347" t="s">
        <v>15819</v>
      </c>
    </row>
    <row r="48" spans="1:32" x14ac:dyDescent="0.25">
      <c r="AF48" s="347" t="s">
        <v>15820</v>
      </c>
    </row>
    <row r="49" spans="32:32" x14ac:dyDescent="0.25">
      <c r="AF49" s="347" t="s">
        <v>15821</v>
      </c>
    </row>
    <row r="50" spans="32:32" x14ac:dyDescent="0.25">
      <c r="AF50" s="347" t="s">
        <v>15823</v>
      </c>
    </row>
    <row r="51" spans="32:32" x14ac:dyDescent="0.25">
      <c r="AF51" s="347" t="s">
        <v>15824</v>
      </c>
    </row>
    <row r="52" spans="32:32" x14ac:dyDescent="0.25">
      <c r="AF52" s="347" t="s">
        <v>15825</v>
      </c>
    </row>
    <row r="53" spans="32:32" x14ac:dyDescent="0.25">
      <c r="AF53" s="347" t="s">
        <v>15826</v>
      </c>
    </row>
    <row r="54" spans="32:32" x14ac:dyDescent="0.25">
      <c r="AF54" s="347" t="s">
        <v>10659</v>
      </c>
    </row>
    <row r="55" spans="32:32" x14ac:dyDescent="0.25">
      <c r="AF55" s="347" t="s">
        <v>10660</v>
      </c>
    </row>
    <row r="56" spans="32:32" x14ac:dyDescent="0.25">
      <c r="AF56" s="347" t="s">
        <v>15827</v>
      </c>
    </row>
    <row r="57" spans="32:32" x14ac:dyDescent="0.25">
      <c r="AF57" s="347" t="s">
        <v>15788</v>
      </c>
    </row>
    <row r="58" spans="32:32" x14ac:dyDescent="0.25">
      <c r="AF58" s="347" t="s">
        <v>15765</v>
      </c>
    </row>
    <row r="59" spans="32:32" x14ac:dyDescent="0.25">
      <c r="AF59" s="347" t="s">
        <v>15794</v>
      </c>
    </row>
    <row r="60" spans="32:32" x14ac:dyDescent="0.25">
      <c r="AF60" s="347" t="s">
        <v>15828</v>
      </c>
    </row>
    <row r="61" spans="32:32" x14ac:dyDescent="0.25">
      <c r="AF61" s="347" t="s">
        <v>15829</v>
      </c>
    </row>
    <row r="62" spans="32:32" x14ac:dyDescent="0.25">
      <c r="AF62" s="347" t="s">
        <v>15830</v>
      </c>
    </row>
    <row r="63" spans="32:32" x14ac:dyDescent="0.25">
      <c r="AF63" s="347" t="s">
        <v>15831</v>
      </c>
    </row>
    <row r="64" spans="32:32" x14ac:dyDescent="0.25">
      <c r="AF64" s="347" t="s">
        <v>15832</v>
      </c>
    </row>
    <row r="65" spans="32:32" x14ac:dyDescent="0.25">
      <c r="AF65" s="347" t="s">
        <v>15833</v>
      </c>
    </row>
    <row r="66" spans="32:32" x14ac:dyDescent="0.25">
      <c r="AF66" s="347" t="s">
        <v>15834</v>
      </c>
    </row>
    <row r="67" spans="32:32" x14ac:dyDescent="0.25">
      <c r="AF67" s="347" t="s">
        <v>15835</v>
      </c>
    </row>
    <row r="68" spans="32:32" x14ac:dyDescent="0.25">
      <c r="AF68" s="347" t="s">
        <v>15836</v>
      </c>
    </row>
    <row r="69" spans="32:32" x14ac:dyDescent="0.25">
      <c r="AF69" s="347" t="s">
        <v>15837</v>
      </c>
    </row>
    <row r="70" spans="32:32" x14ac:dyDescent="0.25">
      <c r="AF70" s="347" t="s">
        <v>15838</v>
      </c>
    </row>
    <row r="71" spans="32:32" x14ac:dyDescent="0.25">
      <c r="AF71" s="347" t="s">
        <v>15839</v>
      </c>
    </row>
    <row r="72" spans="32:32" x14ac:dyDescent="0.25">
      <c r="AF72" s="347" t="s">
        <v>15840</v>
      </c>
    </row>
    <row r="73" spans="32:32" x14ac:dyDescent="0.25">
      <c r="AF73" s="347" t="s">
        <v>15841</v>
      </c>
    </row>
    <row r="74" spans="32:32" x14ac:dyDescent="0.25">
      <c r="AF74" s="347" t="s">
        <v>15842</v>
      </c>
    </row>
    <row r="75" spans="32:32" x14ac:dyDescent="0.25">
      <c r="AF75" s="347" t="s">
        <v>15843</v>
      </c>
    </row>
    <row r="76" spans="32:32" x14ac:dyDescent="0.25">
      <c r="AF76" s="347" t="s">
        <v>15844</v>
      </c>
    </row>
    <row r="77" spans="32:32" x14ac:dyDescent="0.25">
      <c r="AF77" s="347" t="s">
        <v>15795</v>
      </c>
    </row>
    <row r="78" spans="32:32" x14ac:dyDescent="0.25">
      <c r="AF78" s="347" t="s">
        <v>15796</v>
      </c>
    </row>
    <row r="79" spans="32:32" x14ac:dyDescent="0.25">
      <c r="AF79" s="347" t="s">
        <v>15797</v>
      </c>
    </row>
    <row r="80" spans="32:32" x14ac:dyDescent="0.25">
      <c r="AF80" s="347" t="s">
        <v>15845</v>
      </c>
    </row>
    <row r="81" spans="32:32" x14ac:dyDescent="0.25">
      <c r="AF81" s="347" t="s">
        <v>15798</v>
      </c>
    </row>
    <row r="82" spans="32:32" x14ac:dyDescent="0.25">
      <c r="AF82" s="347" t="s">
        <v>15805</v>
      </c>
    </row>
    <row r="83" spans="32:32" x14ac:dyDescent="0.25">
      <c r="AF83" s="347" t="s">
        <v>15806</v>
      </c>
    </row>
    <row r="84" spans="32:32" x14ac:dyDescent="0.25">
      <c r="AF84" s="347" t="s">
        <v>15809</v>
      </c>
    </row>
    <row r="85" spans="32:32" x14ac:dyDescent="0.25">
      <c r="AF85" s="347" t="s">
        <v>15810</v>
      </c>
    </row>
    <row r="86" spans="32:32" x14ac:dyDescent="0.25">
      <c r="AF86" s="347" t="s">
        <v>15813</v>
      </c>
    </row>
    <row r="87" spans="32:32" x14ac:dyDescent="0.25">
      <c r="AF87" s="347" t="s">
        <v>15814</v>
      </c>
    </row>
    <row r="88" spans="32:32" x14ac:dyDescent="0.25">
      <c r="AF88" s="347" t="s">
        <v>15783</v>
      </c>
    </row>
    <row r="89" spans="32:32" x14ac:dyDescent="0.25">
      <c r="AF89" s="347" t="s">
        <v>15784</v>
      </c>
    </row>
    <row r="90" spans="32:32" x14ac:dyDescent="0.25">
      <c r="AF90" s="347" t="s">
        <v>15846</v>
      </c>
    </row>
    <row r="91" spans="32:32" x14ac:dyDescent="0.25">
      <c r="AF91" s="347" t="s">
        <v>15847</v>
      </c>
    </row>
    <row r="92" spans="32:32" x14ac:dyDescent="0.25">
      <c r="AF92" s="347" t="s">
        <v>15848</v>
      </c>
    </row>
    <row r="93" spans="32:32" x14ac:dyDescent="0.25">
      <c r="AF93" s="347" t="s">
        <v>15822</v>
      </c>
    </row>
    <row r="94" spans="32:32" x14ac:dyDescent="0.25">
      <c r="AF94" s="347" t="s">
        <v>15849</v>
      </c>
    </row>
    <row r="95" spans="32:32" x14ac:dyDescent="0.25">
      <c r="AF95" s="347" t="s">
        <v>15785</v>
      </c>
    </row>
    <row r="96" spans="32:32" x14ac:dyDescent="0.25">
      <c r="AF96" s="347" t="s">
        <v>15850</v>
      </c>
    </row>
    <row r="97" spans="32:32" x14ac:dyDescent="0.25">
      <c r="AF97" s="347" t="s">
        <v>15780</v>
      </c>
    </row>
    <row r="98" spans="32:32" x14ac:dyDescent="0.25">
      <c r="AF98" s="347" t="s">
        <v>15851</v>
      </c>
    </row>
    <row r="99" spans="32:32" x14ac:dyDescent="0.25">
      <c r="AF99" s="347" t="s">
        <v>15852</v>
      </c>
    </row>
    <row r="100" spans="32:32" x14ac:dyDescent="0.25">
      <c r="AF100" s="347" t="s">
        <v>15781</v>
      </c>
    </row>
    <row r="101" spans="32:32" x14ac:dyDescent="0.25">
      <c r="AF101" s="347" t="s">
        <v>15853</v>
      </c>
    </row>
    <row r="102" spans="32:32" x14ac:dyDescent="0.25">
      <c r="AF102" s="347" t="s">
        <v>15782</v>
      </c>
    </row>
    <row r="103" spans="32:32" x14ac:dyDescent="0.25">
      <c r="AF103" s="347" t="s">
        <v>15854</v>
      </c>
    </row>
    <row r="104" spans="32:32" x14ac:dyDescent="0.25">
      <c r="AF104" s="347" t="s">
        <v>15712</v>
      </c>
    </row>
    <row r="105" spans="32:32" x14ac:dyDescent="0.25">
      <c r="AF105" s="347" t="s">
        <v>15580</v>
      </c>
    </row>
    <row r="106" spans="32:32" x14ac:dyDescent="0.25">
      <c r="AF106" s="347" t="s">
        <v>15581</v>
      </c>
    </row>
    <row r="107" spans="32:32" x14ac:dyDescent="0.25">
      <c r="AF107" s="347" t="s">
        <v>15582</v>
      </c>
    </row>
    <row r="108" spans="32:32" x14ac:dyDescent="0.25">
      <c r="AF108" s="347" t="s">
        <v>15583</v>
      </c>
    </row>
    <row r="109" spans="32:32" x14ac:dyDescent="0.25">
      <c r="AF109" s="347" t="s">
        <v>15584</v>
      </c>
    </row>
    <row r="110" spans="32:32" x14ac:dyDescent="0.25">
      <c r="AF110" s="347" t="s">
        <v>15585</v>
      </c>
    </row>
    <row r="111" spans="32:32" x14ac:dyDescent="0.25">
      <c r="AF111" s="347" t="s">
        <v>15586</v>
      </c>
    </row>
    <row r="112" spans="32:32" x14ac:dyDescent="0.25">
      <c r="AF112" s="347" t="s">
        <v>15587</v>
      </c>
    </row>
    <row r="113" spans="32:32" x14ac:dyDescent="0.25">
      <c r="AF113" s="347" t="s">
        <v>15588</v>
      </c>
    </row>
    <row r="114" spans="32:32" x14ac:dyDescent="0.25">
      <c r="AF114" s="347" t="s">
        <v>15589</v>
      </c>
    </row>
    <row r="115" spans="32:32" x14ac:dyDescent="0.25">
      <c r="AF115" s="347" t="s">
        <v>15590</v>
      </c>
    </row>
    <row r="116" spans="32:32" x14ac:dyDescent="0.25">
      <c r="AF116" s="347" t="s">
        <v>15767</v>
      </c>
    </row>
    <row r="117" spans="32:32" x14ac:dyDescent="0.25">
      <c r="AF117" s="347" t="s">
        <v>15591</v>
      </c>
    </row>
    <row r="118" spans="32:32" x14ac:dyDescent="0.25">
      <c r="AF118" s="347" t="s">
        <v>15592</v>
      </c>
    </row>
    <row r="119" spans="32:32" x14ac:dyDescent="0.25">
      <c r="AF119" s="347" t="s">
        <v>15593</v>
      </c>
    </row>
    <row r="120" spans="32:32" x14ac:dyDescent="0.25">
      <c r="AF120" s="347" t="s">
        <v>15594</v>
      </c>
    </row>
    <row r="121" spans="32:32" x14ac:dyDescent="0.25">
      <c r="AF121" s="347" t="s">
        <v>15595</v>
      </c>
    </row>
    <row r="122" spans="32:32" x14ac:dyDescent="0.25">
      <c r="AF122" s="347" t="s">
        <v>15596</v>
      </c>
    </row>
    <row r="123" spans="32:32" x14ac:dyDescent="0.25">
      <c r="AF123" s="347" t="s">
        <v>15597</v>
      </c>
    </row>
    <row r="124" spans="32:32" x14ac:dyDescent="0.25">
      <c r="AF124" s="347" t="s">
        <v>15598</v>
      </c>
    </row>
    <row r="125" spans="32:32" x14ac:dyDescent="0.25">
      <c r="AF125" s="347" t="s">
        <v>15599</v>
      </c>
    </row>
    <row r="126" spans="32:32" x14ac:dyDescent="0.25">
      <c r="AF126" s="347" t="s">
        <v>15600</v>
      </c>
    </row>
    <row r="127" spans="32:32" x14ac:dyDescent="0.25">
      <c r="AF127" s="347" t="s">
        <v>15601</v>
      </c>
    </row>
    <row r="128" spans="32:32" x14ac:dyDescent="0.25">
      <c r="AF128" s="347" t="s">
        <v>15602</v>
      </c>
    </row>
    <row r="129" spans="32:32" x14ac:dyDescent="0.25">
      <c r="AF129" s="347" t="s">
        <v>15603</v>
      </c>
    </row>
    <row r="130" spans="32:32" x14ac:dyDescent="0.25">
      <c r="AF130" s="347" t="s">
        <v>15604</v>
      </c>
    </row>
    <row r="131" spans="32:32" x14ac:dyDescent="0.25">
      <c r="AF131" s="347" t="s">
        <v>15605</v>
      </c>
    </row>
    <row r="132" spans="32:32" x14ac:dyDescent="0.25">
      <c r="AF132" s="347" t="s">
        <v>15606</v>
      </c>
    </row>
    <row r="133" spans="32:32" x14ac:dyDescent="0.25">
      <c r="AF133" s="347" t="s">
        <v>15607</v>
      </c>
    </row>
    <row r="134" spans="32:32" x14ac:dyDescent="0.25">
      <c r="AF134" s="347" t="s">
        <v>15608</v>
      </c>
    </row>
    <row r="135" spans="32:32" x14ac:dyDescent="0.25">
      <c r="AF135" s="347" t="s">
        <v>15609</v>
      </c>
    </row>
    <row r="136" spans="32:32" x14ac:dyDescent="0.25">
      <c r="AF136" s="347" t="s">
        <v>15610</v>
      </c>
    </row>
    <row r="137" spans="32:32" x14ac:dyDescent="0.25">
      <c r="AF137" s="347" t="s">
        <v>15611</v>
      </c>
    </row>
    <row r="138" spans="32:32" x14ac:dyDescent="0.25">
      <c r="AF138" s="347" t="s">
        <v>15612</v>
      </c>
    </row>
    <row r="139" spans="32:32" x14ac:dyDescent="0.25">
      <c r="AF139" s="347" t="s">
        <v>15613</v>
      </c>
    </row>
    <row r="140" spans="32:32" x14ac:dyDescent="0.25">
      <c r="AF140" s="347" t="s">
        <v>15614</v>
      </c>
    </row>
    <row r="141" spans="32:32" x14ac:dyDescent="0.25">
      <c r="AF141" s="347" t="s">
        <v>15615</v>
      </c>
    </row>
    <row r="142" spans="32:32" x14ac:dyDescent="0.25">
      <c r="AF142" s="347" t="s">
        <v>15616</v>
      </c>
    </row>
    <row r="143" spans="32:32" x14ac:dyDescent="0.25">
      <c r="AF143" s="347" t="s">
        <v>15617</v>
      </c>
    </row>
    <row r="144" spans="32:32" x14ac:dyDescent="0.25">
      <c r="AF144" s="347" t="s">
        <v>15618</v>
      </c>
    </row>
    <row r="145" spans="32:32" x14ac:dyDescent="0.25">
      <c r="AF145" s="347" t="s">
        <v>15579</v>
      </c>
    </row>
    <row r="146" spans="32:32" x14ac:dyDescent="0.25">
      <c r="AF146" s="347" t="s">
        <v>15619</v>
      </c>
    </row>
    <row r="147" spans="32:32" x14ac:dyDescent="0.25">
      <c r="AF147" s="347" t="s">
        <v>15620</v>
      </c>
    </row>
    <row r="148" spans="32:32" x14ac:dyDescent="0.25">
      <c r="AF148" s="347" t="s">
        <v>15621</v>
      </c>
    </row>
    <row r="149" spans="32:32" x14ac:dyDescent="0.25">
      <c r="AF149" s="347" t="s">
        <v>15622</v>
      </c>
    </row>
    <row r="150" spans="32:32" x14ac:dyDescent="0.25">
      <c r="AF150" s="347" t="s">
        <v>15623</v>
      </c>
    </row>
    <row r="151" spans="32:32" x14ac:dyDescent="0.25">
      <c r="AF151" s="347" t="s">
        <v>15714</v>
      </c>
    </row>
    <row r="152" spans="32:32" x14ac:dyDescent="0.25">
      <c r="AF152" s="347" t="s">
        <v>15715</v>
      </c>
    </row>
    <row r="153" spans="32:32" x14ac:dyDescent="0.25">
      <c r="AF153" s="347" t="s">
        <v>15624</v>
      </c>
    </row>
    <row r="154" spans="32:32" x14ac:dyDescent="0.25">
      <c r="AF154" s="347" t="s">
        <v>15625</v>
      </c>
    </row>
  </sheetData>
  <dataConsolidate/>
  <mergeCells count="17">
    <mergeCell ref="B1:F1"/>
    <mergeCell ref="D10:F11"/>
    <mergeCell ref="B6:C7"/>
    <mergeCell ref="B8:C9"/>
    <mergeCell ref="B10:C11"/>
    <mergeCell ref="D6:F7"/>
    <mergeCell ref="D8:F9"/>
    <mergeCell ref="K17:L17"/>
    <mergeCell ref="K18:L20"/>
    <mergeCell ref="L6:L7"/>
    <mergeCell ref="L9:L11"/>
    <mergeCell ref="G6:H7"/>
    <mergeCell ref="I6:K7"/>
    <mergeCell ref="G8:H9"/>
    <mergeCell ref="I8:K9"/>
    <mergeCell ref="G10:H11"/>
    <mergeCell ref="I10:K11"/>
  </mergeCells>
  <pageMargins left="0.7" right="0.7" top="0.75" bottom="0.75" header="0.3" footer="0.3"/>
  <pageSetup orientation="landscape" r:id="rId1"/>
  <drawing r:id="rId2"/>
  <legacyDrawing r:id="rId3"/>
  <oleObjects>
    <mc:AlternateContent xmlns:mc="http://schemas.openxmlformats.org/markup-compatibility/2006">
      <mc:Choice Requires="x14">
        <oleObject progId="Paint.Picture" shapeId="2063" r:id="rId4">
          <objectPr defaultSize="0" autoPict="0" macro="[0]!RefreshCharts" r:id="rId5">
            <anchor moveWithCells="1">
              <from>
                <xdr:col>11</xdr:col>
                <xdr:colOff>1514475</xdr:colOff>
                <xdr:row>13</xdr:row>
                <xdr:rowOff>76200</xdr:rowOff>
              </from>
              <to>
                <xdr:col>12</xdr:col>
                <xdr:colOff>9525</xdr:colOff>
                <xdr:row>14</xdr:row>
                <xdr:rowOff>180975</xdr:rowOff>
              </to>
            </anchor>
          </objectPr>
        </oleObject>
      </mc:Choice>
      <mc:Fallback>
        <oleObject progId="Paint.Picture" shapeId="2063" r:id="rId4"/>
      </mc:Fallback>
    </mc:AlternateContent>
  </oleObjects>
  <controls>
    <mc:AlternateContent xmlns:mc="http://schemas.openxmlformats.org/markup-compatibility/2006">
      <mc:Choice Requires="x14">
        <control shapeId="2061" r:id="rId6" name="CommandButton3">
          <controlPr defaultSize="0" autoLine="0" r:id="rId7">
            <anchor moveWithCells="1">
              <from>
                <xdr:col>0</xdr:col>
                <xdr:colOff>200025</xdr:colOff>
                <xdr:row>16</xdr:row>
                <xdr:rowOff>19050</xdr:rowOff>
              </from>
              <to>
                <xdr:col>2</xdr:col>
                <xdr:colOff>381000</xdr:colOff>
                <xdr:row>19</xdr:row>
                <xdr:rowOff>180975</xdr:rowOff>
              </to>
            </anchor>
          </controlPr>
        </control>
      </mc:Choice>
      <mc:Fallback>
        <control shapeId="2061" r:id="rId6" name="CommandButton3"/>
      </mc:Fallback>
    </mc:AlternateContent>
    <mc:AlternateContent xmlns:mc="http://schemas.openxmlformats.org/markup-compatibility/2006">
      <mc:Choice Requires="x14">
        <control shapeId="2053" r:id="rId8" name="CommandButton2">
          <controlPr defaultSize="0" autoLine="0" r:id="rId9">
            <anchor moveWithCells="1">
              <from>
                <xdr:col>6</xdr:col>
                <xdr:colOff>409575</xdr:colOff>
                <xdr:row>0</xdr:row>
                <xdr:rowOff>76200</xdr:rowOff>
              </from>
              <to>
                <xdr:col>11</xdr:col>
                <xdr:colOff>1409700</xdr:colOff>
                <xdr:row>4</xdr:row>
                <xdr:rowOff>114300</xdr:rowOff>
              </to>
            </anchor>
          </controlPr>
        </control>
      </mc:Choice>
      <mc:Fallback>
        <control shapeId="2053" r:id="rId8" name="CommandButton2"/>
      </mc:Fallback>
    </mc:AlternateContent>
    <mc:AlternateContent xmlns:mc="http://schemas.openxmlformats.org/markup-compatibility/2006">
      <mc:Choice Requires="x14">
        <control shapeId="2049" r:id="rId10" name="CommandButton1">
          <controlPr defaultSize="0" autoLine="0" r:id="rId11">
            <anchor moveWithCells="1">
              <from>
                <xdr:col>1</xdr:col>
                <xdr:colOff>142875</xdr:colOff>
                <xdr:row>1</xdr:row>
                <xdr:rowOff>85725</xdr:rowOff>
              </from>
              <to>
                <xdr:col>3</xdr:col>
                <xdr:colOff>276225</xdr:colOff>
                <xdr:row>4</xdr:row>
                <xdr:rowOff>95250</xdr:rowOff>
              </to>
            </anchor>
          </controlPr>
        </control>
      </mc:Choice>
      <mc:Fallback>
        <control shapeId="2049" r:id="rId10" name="CommandButton1"/>
      </mc:Fallback>
    </mc:AlternateContent>
    <mc:AlternateContent xmlns:mc="http://schemas.openxmlformats.org/markup-compatibility/2006">
      <mc:Choice Requires="x14">
        <control shapeId="2052" r:id="rId12" name="LockUnlock">
          <controlPr defaultSize="0" autoLine="0" r:id="rId13">
            <anchor moveWithCells="1">
              <from>
                <xdr:col>3</xdr:col>
                <xdr:colOff>428625</xdr:colOff>
                <xdr:row>1</xdr:row>
                <xdr:rowOff>85725</xdr:rowOff>
              </from>
              <to>
                <xdr:col>5</xdr:col>
                <xdr:colOff>304800</xdr:colOff>
                <xdr:row>4</xdr:row>
                <xdr:rowOff>76200</xdr:rowOff>
              </to>
            </anchor>
          </controlPr>
        </control>
      </mc:Choice>
      <mc:Fallback>
        <control shapeId="2052" r:id="rId12" name="LockUnlock"/>
      </mc:Fallback>
    </mc:AlternateContent>
    <mc:AlternateContent xmlns:mc="http://schemas.openxmlformats.org/markup-compatibility/2006">
      <mc:Choice Requires="x14">
        <control shapeId="2065" r:id="rId14" name="CheckBox1">
          <controlPr defaultSize="0" autoLine="0" r:id="rId15">
            <anchor moveWithCells="1">
              <from>
                <xdr:col>19</xdr:col>
                <xdr:colOff>342900</xdr:colOff>
                <xdr:row>4</xdr:row>
                <xdr:rowOff>85725</xdr:rowOff>
              </from>
              <to>
                <xdr:col>21</xdr:col>
                <xdr:colOff>600075</xdr:colOff>
                <xdr:row>6</xdr:row>
                <xdr:rowOff>47625</xdr:rowOff>
              </to>
            </anchor>
          </controlPr>
        </control>
      </mc:Choice>
      <mc:Fallback>
        <control shapeId="2065" r:id="rId14" name="CheckBox1"/>
      </mc:Fallback>
    </mc:AlternateContent>
    <mc:AlternateContent xmlns:mc="http://schemas.openxmlformats.org/markup-compatibility/2006">
      <mc:Choice Requires="x14">
        <control shapeId="2054" r:id="rId16" name="Button 6">
          <controlPr defaultSize="0" print="0" autoFill="0" autoPict="0" macro="[0]!ExportBOM">
            <anchor moveWithCells="1" sizeWithCells="1">
              <from>
                <xdr:col>0</xdr:col>
                <xdr:colOff>209550</xdr:colOff>
                <xdr:row>20</xdr:row>
                <xdr:rowOff>85725</xdr:rowOff>
              </from>
              <to>
                <xdr:col>7</xdr:col>
                <xdr:colOff>485775</xdr:colOff>
                <xdr:row>24</xdr:row>
                <xdr:rowOff>19050</xdr:rowOff>
              </to>
            </anchor>
          </controlPr>
        </control>
      </mc:Choice>
    </mc:AlternateContent>
    <mc:AlternateContent xmlns:mc="http://schemas.openxmlformats.org/markup-compatibility/2006">
      <mc:Choice Requires="x14">
        <control shapeId="2055" r:id="rId17" name="Button 7">
          <controlPr defaultSize="0" print="0" autoFill="0" autoPict="0" macro="[0]!ExportIMR004">
            <anchor moveWithCells="1" sizeWithCells="1">
              <from>
                <xdr:col>0</xdr:col>
                <xdr:colOff>200025</xdr:colOff>
                <xdr:row>24</xdr:row>
                <xdr:rowOff>123825</xdr:rowOff>
              </from>
              <to>
                <xdr:col>4</xdr:col>
                <xdr:colOff>152400</xdr:colOff>
                <xdr:row>28</xdr:row>
                <xdr:rowOff>57150</xdr:rowOff>
              </to>
            </anchor>
          </controlPr>
        </control>
      </mc:Choice>
    </mc:AlternateContent>
    <mc:AlternateContent xmlns:mc="http://schemas.openxmlformats.org/markup-compatibility/2006">
      <mc:Choice Requires="x14">
        <control shapeId="2056" r:id="rId18" name="Button 8">
          <controlPr defaultSize="0" print="0" autoFill="0" autoPict="0" macro="[0]!ExportIMR056">
            <anchor moveWithCells="1" sizeWithCells="1">
              <from>
                <xdr:col>0</xdr:col>
                <xdr:colOff>200025</xdr:colOff>
                <xdr:row>28</xdr:row>
                <xdr:rowOff>142875</xdr:rowOff>
              </from>
              <to>
                <xdr:col>4</xdr:col>
                <xdr:colOff>152400</xdr:colOff>
                <xdr:row>32</xdr:row>
                <xdr:rowOff>76200</xdr:rowOff>
              </to>
            </anchor>
          </controlPr>
        </control>
      </mc:Choice>
    </mc:AlternateContent>
    <mc:AlternateContent xmlns:mc="http://schemas.openxmlformats.org/markup-compatibility/2006">
      <mc:Choice Requires="x14">
        <control shapeId="2057" r:id="rId19" name="Button 9">
          <controlPr defaultSize="0" print="0" autoFill="0" autoPict="0" macro="[0]!ExportIMR006">
            <anchor moveWithCells="1" sizeWithCells="1">
              <from>
                <xdr:col>4</xdr:col>
                <xdr:colOff>323850</xdr:colOff>
                <xdr:row>28</xdr:row>
                <xdr:rowOff>152400</xdr:rowOff>
              </from>
              <to>
                <xdr:col>7</xdr:col>
                <xdr:colOff>495300</xdr:colOff>
                <xdr:row>32</xdr:row>
                <xdr:rowOff>85725</xdr:rowOff>
              </to>
            </anchor>
          </controlPr>
        </control>
      </mc:Choice>
    </mc:AlternateContent>
    <mc:AlternateContent xmlns:mc="http://schemas.openxmlformats.org/markup-compatibility/2006">
      <mc:Choice Requires="x14">
        <control shapeId="2058" r:id="rId20" name="Button 10">
          <controlPr defaultSize="0" print="0" autoFill="0" autoPict="0" macro="[0]!ExportIMR044">
            <anchor moveWithCells="1" sizeWithCells="1">
              <from>
                <xdr:col>4</xdr:col>
                <xdr:colOff>304800</xdr:colOff>
                <xdr:row>24</xdr:row>
                <xdr:rowOff>123825</xdr:rowOff>
              </from>
              <to>
                <xdr:col>7</xdr:col>
                <xdr:colOff>476250</xdr:colOff>
                <xdr:row>28</xdr:row>
                <xdr:rowOff>57150</xdr:rowOff>
              </to>
            </anchor>
          </controlPr>
        </control>
      </mc:Choice>
    </mc:AlternateContent>
    <mc:AlternateContent xmlns:mc="http://schemas.openxmlformats.org/markup-compatibility/2006">
      <mc:Choice Requires="x14">
        <control shapeId="2059" r:id="rId21" name="Button 11">
          <controlPr defaultSize="0" print="0" autoFill="0" autoPict="0" macro="[0]!ResetProjectMain">
            <anchor moveWithCells="1" sizeWithCells="1">
              <from>
                <xdr:col>19</xdr:col>
                <xdr:colOff>276225</xdr:colOff>
                <xdr:row>0</xdr:row>
                <xdr:rowOff>85725</xdr:rowOff>
              </from>
              <to>
                <xdr:col>21</xdr:col>
                <xdr:colOff>161925</xdr:colOff>
                <xdr:row>2</xdr:row>
                <xdr:rowOff>95250</xdr:rowOff>
              </to>
            </anchor>
          </controlPr>
        </control>
      </mc:Choice>
    </mc:AlternateContent>
  </controls>
  <tableParts count="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R352"/>
  <sheetViews>
    <sheetView zoomScaleNormal="100" workbookViewId="0">
      <selection activeCell="E15" sqref="E15"/>
    </sheetView>
  </sheetViews>
  <sheetFormatPr defaultColWidth="8.85546875" defaultRowHeight="12.75" x14ac:dyDescent="0.25"/>
  <cols>
    <col min="1" max="1" width="8.85546875" style="441"/>
    <col min="2" max="2" width="15.42578125" style="46" customWidth="1"/>
    <col min="3" max="3" width="13.28515625" style="46" customWidth="1"/>
    <col min="4" max="4" width="26.7109375" style="46" customWidth="1"/>
    <col min="5" max="5" width="18.7109375" style="46" bestFit="1" customWidth="1"/>
    <col min="6" max="6" width="28" style="46" customWidth="1"/>
    <col min="7" max="7" width="53.42578125" style="46" bestFit="1" customWidth="1"/>
    <col min="8" max="8" width="37.7109375" style="51" customWidth="1"/>
    <col min="9" max="9" width="24.85546875" style="51" customWidth="1"/>
    <col min="10" max="10" width="29.140625" style="51" customWidth="1"/>
    <col min="11" max="11" width="14" style="51" customWidth="1"/>
    <col min="12" max="12" width="14" style="46" customWidth="1"/>
    <col min="13" max="13" width="54.5703125" style="46" customWidth="1"/>
    <col min="14" max="14" width="35.140625" style="46" customWidth="1"/>
    <col min="15" max="15" width="32.42578125" style="46" customWidth="1"/>
    <col min="16" max="16" width="12.5703125" style="46" customWidth="1"/>
    <col min="17" max="17" width="44.42578125" style="46" customWidth="1"/>
    <col min="18" max="18" width="31.140625" style="46" customWidth="1"/>
    <col min="19" max="19" width="10.5703125" style="46" customWidth="1"/>
    <col min="20" max="20" width="26.5703125" style="46" customWidth="1"/>
    <col min="21" max="21" width="19.5703125" style="46" customWidth="1"/>
    <col min="22" max="22" width="17.5703125" style="46" customWidth="1"/>
    <col min="23" max="23" width="26.140625" style="46" customWidth="1"/>
    <col min="24" max="24" width="33.42578125" style="46" customWidth="1"/>
    <col min="25" max="25" width="7.42578125" style="46" customWidth="1"/>
    <col min="26" max="26" width="15.140625" style="46" customWidth="1"/>
    <col min="27" max="27" width="13" style="46" customWidth="1"/>
    <col min="28" max="28" width="16.5703125" style="46" customWidth="1"/>
    <col min="29" max="29" width="12.28515625" style="46" customWidth="1"/>
    <col min="30" max="30" width="27.85546875" style="46" customWidth="1"/>
    <col min="31" max="31" width="18.85546875" style="60" customWidth="1"/>
    <col min="32" max="32" width="16.85546875" style="466" customWidth="1"/>
    <col min="33" max="33" width="25.28515625" style="60" customWidth="1"/>
    <col min="34" max="34" width="29.42578125" style="466" customWidth="1"/>
    <col min="35" max="35" width="33.28515625" style="46" customWidth="1"/>
    <col min="36" max="36" width="25.85546875" style="466" customWidth="1"/>
    <col min="37" max="37" width="37.7109375" style="46" customWidth="1"/>
    <col min="38" max="38" width="30.28515625" style="466" customWidth="1"/>
    <col min="39" max="39" width="39.5703125" style="46" customWidth="1"/>
    <col min="40" max="40" width="37.140625" style="466" customWidth="1"/>
    <col min="41" max="41" width="37.7109375" style="46" customWidth="1"/>
    <col min="42" max="42" width="35.42578125" style="466" customWidth="1"/>
    <col min="43" max="43" width="32.42578125" style="46" customWidth="1"/>
    <col min="44" max="44" width="30" style="466" customWidth="1"/>
    <col min="45" max="16384" width="8.85546875" style="46"/>
  </cols>
  <sheetData>
    <row r="1" spans="1:44" s="460" customFormat="1" ht="25.5" x14ac:dyDescent="0.25">
      <c r="A1" s="440" t="s">
        <v>155</v>
      </c>
      <c r="B1" s="47" t="s">
        <v>156</v>
      </c>
      <c r="C1" s="47" t="s">
        <v>157</v>
      </c>
      <c r="D1" s="47" t="s">
        <v>158</v>
      </c>
      <c r="E1" s="47" t="s">
        <v>159</v>
      </c>
      <c r="F1" s="47" t="s">
        <v>160</v>
      </c>
      <c r="G1" s="48" t="s">
        <v>161</v>
      </c>
      <c r="H1" s="47" t="s">
        <v>162</v>
      </c>
      <c r="I1" s="47" t="s">
        <v>189</v>
      </c>
      <c r="J1" s="47" t="s">
        <v>190</v>
      </c>
      <c r="K1" s="47" t="s">
        <v>152</v>
      </c>
      <c r="L1" s="47" t="s">
        <v>249</v>
      </c>
      <c r="M1" s="47" t="s">
        <v>191</v>
      </c>
      <c r="N1" s="49" t="s">
        <v>192</v>
      </c>
      <c r="O1" s="49" t="s">
        <v>193</v>
      </c>
      <c r="P1" s="48" t="s">
        <v>148</v>
      </c>
      <c r="Q1" s="49" t="s">
        <v>194</v>
      </c>
      <c r="R1" s="49" t="s">
        <v>195</v>
      </c>
      <c r="S1" s="47" t="s">
        <v>143</v>
      </c>
      <c r="T1" s="47" t="s">
        <v>144</v>
      </c>
      <c r="U1" s="47" t="s">
        <v>145</v>
      </c>
      <c r="V1" s="47" t="s">
        <v>146</v>
      </c>
      <c r="W1" s="47" t="s">
        <v>147</v>
      </c>
      <c r="X1" s="47" t="s">
        <v>149</v>
      </c>
      <c r="Y1" s="47" t="s">
        <v>150</v>
      </c>
      <c r="Z1" s="47" t="s">
        <v>151</v>
      </c>
      <c r="AA1" s="47" t="s">
        <v>140</v>
      </c>
      <c r="AB1" s="47" t="s">
        <v>141</v>
      </c>
      <c r="AC1" s="47" t="s">
        <v>142</v>
      </c>
      <c r="AD1" s="47" t="s">
        <v>196</v>
      </c>
      <c r="AE1" s="457" t="s">
        <v>15166</v>
      </c>
      <c r="AF1" s="458" t="s">
        <v>197</v>
      </c>
      <c r="AG1" s="457" t="s">
        <v>198</v>
      </c>
      <c r="AH1" s="458" t="s">
        <v>199</v>
      </c>
      <c r="AI1" s="47" t="s">
        <v>200</v>
      </c>
      <c r="AJ1" s="458" t="s">
        <v>201</v>
      </c>
      <c r="AK1" s="47" t="s">
        <v>202</v>
      </c>
      <c r="AL1" s="458" t="s">
        <v>203</v>
      </c>
      <c r="AM1" s="47" t="s">
        <v>204</v>
      </c>
      <c r="AN1" s="458" t="s">
        <v>205</v>
      </c>
      <c r="AO1" s="47" t="s">
        <v>206</v>
      </c>
      <c r="AP1" s="458" t="s">
        <v>207</v>
      </c>
      <c r="AQ1" s="47" t="s">
        <v>208</v>
      </c>
      <c r="AR1" s="459" t="s">
        <v>209</v>
      </c>
    </row>
    <row r="2" spans="1:44" s="460" customFormat="1" ht="25.5" x14ac:dyDescent="0.25">
      <c r="A2" s="441">
        <v>1</v>
      </c>
      <c r="B2" s="46">
        <v>2</v>
      </c>
      <c r="C2" s="46" t="s">
        <v>15862</v>
      </c>
      <c r="D2" s="46" t="s">
        <v>15887</v>
      </c>
      <c r="E2" s="441" t="s">
        <v>15888</v>
      </c>
      <c r="F2" s="46" t="s">
        <v>9</v>
      </c>
      <c r="G2" s="46" t="s">
        <v>15889</v>
      </c>
      <c r="H2" s="51" t="s">
        <v>9</v>
      </c>
      <c r="I2" s="51"/>
      <c r="J2" s="51"/>
      <c r="K2" s="51"/>
      <c r="L2" s="251" t="s">
        <v>10478</v>
      </c>
      <c r="M2" s="46" t="s">
        <v>9</v>
      </c>
      <c r="N2" s="46"/>
      <c r="O2" s="46"/>
      <c r="P2" s="46" t="s">
        <v>1167</v>
      </c>
      <c r="Q2" s="46"/>
      <c r="R2" s="46"/>
      <c r="S2" s="46" t="s">
        <v>15892</v>
      </c>
      <c r="T2" s="46"/>
      <c r="U2" s="46" t="s">
        <v>15893</v>
      </c>
      <c r="V2" s="46" t="s">
        <v>8164</v>
      </c>
      <c r="W2" s="46" t="s">
        <v>4744</v>
      </c>
      <c r="X2" s="46" t="s">
        <v>77</v>
      </c>
      <c r="Y2" s="46" t="s">
        <v>10478</v>
      </c>
      <c r="Z2" s="46" t="s">
        <v>4757</v>
      </c>
      <c r="AA2" s="60"/>
      <c r="AB2" s="46"/>
      <c r="AC2" s="60"/>
      <c r="AD2" s="46" t="s">
        <v>9</v>
      </c>
      <c r="AE2" s="461"/>
      <c r="AF2" s="462"/>
      <c r="AG2" s="461"/>
      <c r="AH2" s="462"/>
      <c r="AI2" s="461"/>
      <c r="AJ2" s="462"/>
      <c r="AK2" s="461"/>
      <c r="AL2" s="462"/>
      <c r="AM2" s="461"/>
      <c r="AN2" s="462"/>
      <c r="AO2" s="461"/>
      <c r="AP2" s="462"/>
      <c r="AQ2" s="461"/>
      <c r="AR2" s="462"/>
    </row>
    <row r="3" spans="1:44" s="460" customFormat="1" x14ac:dyDescent="0.25">
      <c r="A3" s="441">
        <v>2</v>
      </c>
      <c r="B3" s="46">
        <v>1</v>
      </c>
      <c r="C3" s="46"/>
      <c r="D3" s="46"/>
      <c r="E3" s="441">
        <v>12312</v>
      </c>
      <c r="F3" s="46"/>
      <c r="G3" s="46" t="s">
        <v>8504</v>
      </c>
      <c r="H3" s="51"/>
      <c r="I3" s="51"/>
      <c r="J3" s="51"/>
      <c r="K3" s="51"/>
      <c r="L3" s="251"/>
      <c r="M3" s="46"/>
      <c r="N3" s="46"/>
      <c r="O3" s="46"/>
      <c r="P3" s="46"/>
      <c r="Q3" s="46"/>
      <c r="R3" s="46"/>
      <c r="S3" s="46"/>
      <c r="T3" s="46"/>
      <c r="U3" s="46"/>
      <c r="V3" s="46"/>
      <c r="W3" s="46"/>
      <c r="X3" s="46"/>
      <c r="Y3" s="46"/>
      <c r="Z3" s="46"/>
      <c r="AA3" s="60"/>
      <c r="AB3" s="46"/>
      <c r="AC3" s="60"/>
      <c r="AD3" s="46"/>
      <c r="AE3" s="461"/>
      <c r="AF3" s="462"/>
      <c r="AG3" s="461"/>
      <c r="AH3" s="462"/>
      <c r="AI3" s="461"/>
      <c r="AJ3" s="462"/>
      <c r="AK3" s="461"/>
      <c r="AL3" s="462"/>
      <c r="AM3" s="461"/>
      <c r="AN3" s="462"/>
      <c r="AO3" s="461"/>
      <c r="AP3" s="462"/>
      <c r="AQ3" s="461"/>
      <c r="AR3" s="462"/>
    </row>
    <row r="4" spans="1:44" s="460" customFormat="1" x14ac:dyDescent="0.25">
      <c r="A4" s="441">
        <v>2</v>
      </c>
      <c r="B4" s="46">
        <v>1</v>
      </c>
      <c r="C4" s="46">
        <v>1</v>
      </c>
      <c r="D4" s="46"/>
      <c r="E4" s="441">
        <v>23423</v>
      </c>
      <c r="F4" s="46"/>
      <c r="G4" s="46" t="s">
        <v>8505</v>
      </c>
      <c r="H4" s="51"/>
      <c r="I4" s="51"/>
      <c r="J4" s="51"/>
      <c r="K4" s="51"/>
      <c r="L4" s="251"/>
      <c r="M4" s="46"/>
      <c r="N4" s="46"/>
      <c r="O4" s="46"/>
      <c r="P4" s="46"/>
      <c r="Q4" s="46"/>
      <c r="R4" s="46"/>
      <c r="S4" s="46"/>
      <c r="T4" s="46"/>
      <c r="U4" s="46"/>
      <c r="V4" s="46"/>
      <c r="W4" s="46"/>
      <c r="X4" s="46"/>
      <c r="Y4" s="46"/>
      <c r="Z4" s="46"/>
      <c r="AA4" s="60"/>
      <c r="AB4" s="46"/>
      <c r="AC4" s="60"/>
      <c r="AD4" s="46"/>
      <c r="AE4" s="461"/>
      <c r="AF4" s="462"/>
      <c r="AG4" s="461"/>
      <c r="AH4" s="462"/>
      <c r="AI4" s="461"/>
      <c r="AJ4" s="462"/>
      <c r="AK4" s="461"/>
      <c r="AL4" s="462"/>
      <c r="AM4" s="461"/>
      <c r="AN4" s="462"/>
      <c r="AO4" s="461"/>
      <c r="AP4" s="462"/>
      <c r="AQ4" s="461"/>
      <c r="AR4" s="462"/>
    </row>
    <row r="5" spans="1:44" s="460" customFormat="1" x14ac:dyDescent="0.25">
      <c r="A5" s="441">
        <v>2</v>
      </c>
      <c r="B5" s="46">
        <v>1</v>
      </c>
      <c r="C5" s="46"/>
      <c r="D5" s="46"/>
      <c r="E5" s="441">
        <v>34534</v>
      </c>
      <c r="F5" s="46"/>
      <c r="G5" s="46" t="s">
        <v>8506</v>
      </c>
      <c r="H5" s="51"/>
      <c r="I5" s="51"/>
      <c r="J5" s="51"/>
      <c r="K5" s="51"/>
      <c r="L5" s="251"/>
      <c r="M5" s="46"/>
      <c r="N5" s="46"/>
      <c r="O5" s="46"/>
      <c r="P5" s="46"/>
      <c r="Q5" s="46"/>
      <c r="R5" s="46" t="s">
        <v>77</v>
      </c>
      <c r="S5" s="46"/>
      <c r="T5" s="46"/>
      <c r="U5" s="46"/>
      <c r="V5" s="46"/>
      <c r="W5" s="46"/>
      <c r="X5" s="46"/>
      <c r="Y5" s="46"/>
      <c r="Z5" s="46"/>
      <c r="AA5" s="60"/>
      <c r="AB5" s="46"/>
      <c r="AC5" s="60"/>
      <c r="AD5" s="46"/>
      <c r="AE5" s="461"/>
      <c r="AF5" s="462"/>
      <c r="AG5" s="461"/>
      <c r="AH5" s="462"/>
      <c r="AI5" s="461"/>
      <c r="AJ5" s="462"/>
      <c r="AK5" s="461"/>
      <c r="AL5" s="462"/>
      <c r="AM5" s="461"/>
      <c r="AN5" s="462"/>
      <c r="AO5" s="461"/>
      <c r="AP5" s="462"/>
      <c r="AQ5" s="461"/>
      <c r="AR5" s="462"/>
    </row>
    <row r="6" spans="1:44" s="460" customFormat="1" x14ac:dyDescent="0.25">
      <c r="A6" s="441">
        <v>2</v>
      </c>
      <c r="B6" s="46">
        <v>1</v>
      </c>
      <c r="C6" s="46"/>
      <c r="D6" s="46"/>
      <c r="E6" s="441">
        <v>3453</v>
      </c>
      <c r="F6" s="46"/>
      <c r="G6" s="46" t="s">
        <v>8510</v>
      </c>
      <c r="H6" s="51"/>
      <c r="I6" s="51"/>
      <c r="J6" s="51"/>
      <c r="K6" s="51"/>
      <c r="L6" s="251"/>
      <c r="M6" s="46"/>
      <c r="N6" s="46"/>
      <c r="O6" s="46"/>
      <c r="P6" s="46"/>
      <c r="Q6" s="46"/>
      <c r="R6" s="46"/>
      <c r="S6" s="46"/>
      <c r="T6" s="46"/>
      <c r="U6" s="46"/>
      <c r="V6" s="46"/>
      <c r="W6" s="46"/>
      <c r="X6" s="46"/>
      <c r="Y6" s="46"/>
      <c r="Z6" s="46"/>
      <c r="AA6" s="60"/>
      <c r="AB6" s="46"/>
      <c r="AC6" s="60"/>
      <c r="AD6" s="46"/>
      <c r="AE6" s="461"/>
      <c r="AF6" s="462"/>
      <c r="AG6" s="461"/>
      <c r="AH6" s="462"/>
      <c r="AI6" s="461"/>
      <c r="AJ6" s="462"/>
      <c r="AK6" s="461"/>
      <c r="AL6" s="462"/>
      <c r="AM6" s="461"/>
      <c r="AN6" s="462"/>
      <c r="AO6" s="461"/>
      <c r="AP6" s="462"/>
      <c r="AQ6" s="461"/>
      <c r="AR6" s="462"/>
    </row>
    <row r="7" spans="1:44" s="460" customFormat="1" x14ac:dyDescent="0.25">
      <c r="A7" s="441">
        <v>2</v>
      </c>
      <c r="B7" s="46">
        <v>3</v>
      </c>
      <c r="C7" s="46" t="s">
        <v>15863</v>
      </c>
      <c r="D7" s="46" t="s">
        <v>15887</v>
      </c>
      <c r="E7" s="441" t="s">
        <v>15873</v>
      </c>
      <c r="F7" s="46" t="s">
        <v>9</v>
      </c>
      <c r="G7" s="46" t="s">
        <v>15876</v>
      </c>
      <c r="H7" s="51" t="s">
        <v>9</v>
      </c>
      <c r="I7" s="51"/>
      <c r="J7" s="51"/>
      <c r="K7" s="51"/>
      <c r="L7" s="251"/>
      <c r="M7" s="46" t="s">
        <v>9</v>
      </c>
      <c r="N7" s="46"/>
      <c r="O7" s="46"/>
      <c r="P7" s="46"/>
      <c r="Q7" s="46"/>
      <c r="R7" s="46"/>
      <c r="S7" s="46"/>
      <c r="T7" s="46"/>
      <c r="U7" s="46"/>
      <c r="V7" s="46"/>
      <c r="W7" s="46"/>
      <c r="X7" s="46"/>
      <c r="Y7" s="46"/>
      <c r="Z7" s="46"/>
      <c r="AA7" s="60"/>
      <c r="AB7" s="46"/>
      <c r="AC7" s="60"/>
      <c r="AD7" s="46" t="s">
        <v>9</v>
      </c>
      <c r="AE7" s="461"/>
      <c r="AF7" s="462"/>
      <c r="AG7" s="461"/>
      <c r="AH7" s="462"/>
      <c r="AI7" s="461"/>
      <c r="AJ7" s="462"/>
      <c r="AK7" s="461"/>
      <c r="AL7" s="462"/>
      <c r="AM7" s="461"/>
      <c r="AN7" s="462"/>
      <c r="AO7" s="461"/>
      <c r="AP7" s="462"/>
      <c r="AQ7" s="461"/>
      <c r="AR7" s="462"/>
    </row>
    <row r="8" spans="1:44" s="460" customFormat="1" x14ac:dyDescent="0.25">
      <c r="A8" s="441">
        <v>3</v>
      </c>
      <c r="B8" s="46">
        <v>5</v>
      </c>
      <c r="C8" s="46" t="s">
        <v>9</v>
      </c>
      <c r="D8" s="46" t="s">
        <v>9</v>
      </c>
      <c r="E8" s="441" t="s">
        <v>15874</v>
      </c>
      <c r="F8" s="46" t="s">
        <v>9</v>
      </c>
      <c r="G8" s="46" t="s">
        <v>15877</v>
      </c>
      <c r="H8" s="51" t="s">
        <v>9</v>
      </c>
      <c r="I8" s="51"/>
      <c r="J8" s="51"/>
      <c r="K8" s="51"/>
      <c r="L8" s="251"/>
      <c r="M8" s="46" t="s">
        <v>9</v>
      </c>
      <c r="N8" s="46"/>
      <c r="O8" s="46"/>
      <c r="P8" s="46"/>
      <c r="Q8" s="46"/>
      <c r="R8" s="46"/>
      <c r="S8" s="46"/>
      <c r="T8" s="46"/>
      <c r="U8" s="46"/>
      <c r="V8" s="46"/>
      <c r="W8" s="46"/>
      <c r="X8" s="46"/>
      <c r="Y8" s="46"/>
      <c r="Z8" s="46"/>
      <c r="AA8" s="60"/>
      <c r="AB8" s="46"/>
      <c r="AC8" s="60"/>
      <c r="AD8" s="46" t="s">
        <v>9</v>
      </c>
      <c r="AE8" s="461"/>
      <c r="AF8" s="462"/>
      <c r="AG8" s="461"/>
      <c r="AH8" s="462"/>
      <c r="AI8" s="461"/>
      <c r="AJ8" s="462"/>
      <c r="AK8" s="461"/>
      <c r="AL8" s="462"/>
      <c r="AM8" s="461"/>
      <c r="AN8" s="462"/>
      <c r="AO8" s="461"/>
      <c r="AP8" s="462"/>
      <c r="AQ8" s="461"/>
      <c r="AR8" s="462"/>
    </row>
    <row r="9" spans="1:44" s="460" customFormat="1" x14ac:dyDescent="0.25">
      <c r="A9" s="441">
        <v>3</v>
      </c>
      <c r="B9" s="46">
        <v>1</v>
      </c>
      <c r="C9" s="46" t="s">
        <v>15864</v>
      </c>
      <c r="D9" s="46">
        <v>0.1</v>
      </c>
      <c r="E9" s="441">
        <v>82576</v>
      </c>
      <c r="F9" s="46"/>
      <c r="G9" s="46" t="s">
        <v>15878</v>
      </c>
      <c r="H9" s="51"/>
      <c r="I9" s="51"/>
      <c r="J9" s="51"/>
      <c r="K9" s="51"/>
      <c r="L9" s="251"/>
      <c r="M9" s="46"/>
      <c r="N9" s="46"/>
      <c r="O9" s="46"/>
      <c r="P9" s="46"/>
      <c r="Q9" s="46"/>
      <c r="R9" s="46"/>
      <c r="S9" s="46"/>
      <c r="T9" s="46"/>
      <c r="U9" s="46"/>
      <c r="V9" s="46"/>
      <c r="W9" s="46"/>
      <c r="X9" s="46"/>
      <c r="Y9" s="46"/>
      <c r="Z9" s="46"/>
      <c r="AA9" s="60"/>
      <c r="AB9" s="46"/>
      <c r="AC9" s="60"/>
      <c r="AD9" s="46"/>
      <c r="AE9" s="461"/>
      <c r="AF9" s="462"/>
      <c r="AG9" s="461"/>
      <c r="AH9" s="462"/>
      <c r="AI9" s="461"/>
      <c r="AJ9" s="462"/>
      <c r="AK9" s="461"/>
      <c r="AL9" s="462"/>
      <c r="AM9" s="461"/>
      <c r="AN9" s="462"/>
      <c r="AO9" s="461"/>
      <c r="AP9" s="462"/>
      <c r="AQ9" s="461"/>
      <c r="AR9" s="462"/>
    </row>
    <row r="10" spans="1:44" s="460" customFormat="1" x14ac:dyDescent="0.25">
      <c r="A10" s="441">
        <v>4</v>
      </c>
      <c r="B10" s="46">
        <v>1</v>
      </c>
      <c r="C10" s="46" t="s">
        <v>15865</v>
      </c>
      <c r="D10" s="46"/>
      <c r="E10" s="441" t="s">
        <v>15875</v>
      </c>
      <c r="F10" s="46"/>
      <c r="G10" s="46" t="s">
        <v>15879</v>
      </c>
      <c r="H10" s="51"/>
      <c r="I10" s="51"/>
      <c r="J10" s="51"/>
      <c r="K10" s="51"/>
      <c r="L10" s="251"/>
      <c r="M10" s="46"/>
      <c r="N10" s="46"/>
      <c r="O10" s="46"/>
      <c r="P10" s="46"/>
      <c r="Q10" s="46"/>
      <c r="R10" s="46"/>
      <c r="S10" s="46"/>
      <c r="T10" s="46"/>
      <c r="U10" s="46"/>
      <c r="V10" s="46"/>
      <c r="W10" s="46"/>
      <c r="X10" s="46"/>
      <c r="Y10" s="46"/>
      <c r="Z10" s="46"/>
      <c r="AA10" s="60"/>
      <c r="AB10" s="46"/>
      <c r="AC10" s="60"/>
      <c r="AD10" s="46"/>
      <c r="AE10" s="461"/>
      <c r="AF10" s="462"/>
      <c r="AG10" s="461"/>
      <c r="AH10" s="462"/>
      <c r="AI10" s="461"/>
      <c r="AJ10" s="462"/>
      <c r="AK10" s="461"/>
      <c r="AL10" s="462"/>
      <c r="AM10" s="461"/>
      <c r="AN10" s="462"/>
      <c r="AO10" s="461"/>
      <c r="AP10" s="462"/>
      <c r="AQ10" s="461"/>
      <c r="AR10" s="462"/>
    </row>
    <row r="11" spans="1:44" s="460" customFormat="1" x14ac:dyDescent="0.25">
      <c r="A11" s="441">
        <v>5</v>
      </c>
      <c r="B11" s="46">
        <v>1</v>
      </c>
      <c r="C11" s="46" t="s">
        <v>15866</v>
      </c>
      <c r="D11" s="46">
        <v>0.4</v>
      </c>
      <c r="E11" s="441">
        <v>82583</v>
      </c>
      <c r="F11" s="46"/>
      <c r="G11" s="46" t="s">
        <v>15880</v>
      </c>
      <c r="H11" s="51"/>
      <c r="I11" s="51"/>
      <c r="J11" s="51"/>
      <c r="K11" s="51"/>
      <c r="L11" s="251"/>
      <c r="M11" s="46"/>
      <c r="N11" s="46"/>
      <c r="O11" s="46"/>
      <c r="P11" s="46"/>
      <c r="Q11" s="46"/>
      <c r="R11" s="46"/>
      <c r="S11" s="46"/>
      <c r="T11" s="46"/>
      <c r="U11" s="46"/>
      <c r="V11" s="46"/>
      <c r="W11" s="46"/>
      <c r="X11" s="46"/>
      <c r="Y11" s="46"/>
      <c r="Z11" s="46"/>
      <c r="AA11" s="60"/>
      <c r="AB11" s="46"/>
      <c r="AC11" s="60"/>
      <c r="AD11" s="46"/>
      <c r="AE11" s="461"/>
      <c r="AF11" s="462"/>
      <c r="AG11" s="461"/>
      <c r="AH11" s="462"/>
      <c r="AI11" s="461"/>
      <c r="AJ11" s="462"/>
      <c r="AK11" s="461"/>
      <c r="AL11" s="462"/>
      <c r="AM11" s="461"/>
      <c r="AN11" s="462"/>
      <c r="AO11" s="461"/>
      <c r="AP11" s="462"/>
      <c r="AQ11" s="461"/>
      <c r="AR11" s="462"/>
    </row>
    <row r="12" spans="1:44" s="460" customFormat="1" x14ac:dyDescent="0.25">
      <c r="A12" s="441">
        <v>4</v>
      </c>
      <c r="B12" s="46">
        <v>2</v>
      </c>
      <c r="C12" s="46" t="s">
        <v>15867</v>
      </c>
      <c r="D12" s="46" t="s">
        <v>15867</v>
      </c>
      <c r="E12" s="441">
        <v>763866</v>
      </c>
      <c r="F12" s="46">
        <v>6</v>
      </c>
      <c r="G12" s="46" t="s">
        <v>15881</v>
      </c>
      <c r="H12" s="51"/>
      <c r="I12" s="51"/>
      <c r="J12" s="51"/>
      <c r="K12" s="51"/>
      <c r="L12" s="251"/>
      <c r="M12" s="46"/>
      <c r="N12" s="46"/>
      <c r="O12" s="46"/>
      <c r="P12" s="46"/>
      <c r="Q12" s="46"/>
      <c r="R12" s="46"/>
      <c r="S12" s="46"/>
      <c r="T12" s="46"/>
      <c r="U12" s="46"/>
      <c r="V12" s="46"/>
      <c r="W12" s="46"/>
      <c r="X12" s="46"/>
      <c r="Y12" s="46"/>
      <c r="Z12" s="46"/>
      <c r="AA12" s="60"/>
      <c r="AB12" s="46"/>
      <c r="AC12" s="60"/>
      <c r="AD12" s="46"/>
      <c r="AE12" s="461"/>
      <c r="AF12" s="462"/>
      <c r="AG12" s="461"/>
      <c r="AH12" s="462"/>
      <c r="AI12" s="461"/>
      <c r="AJ12" s="462"/>
      <c r="AK12" s="461"/>
      <c r="AL12" s="462"/>
      <c r="AM12" s="461"/>
      <c r="AN12" s="462"/>
      <c r="AO12" s="461"/>
      <c r="AP12" s="462"/>
      <c r="AQ12" s="461"/>
      <c r="AR12" s="462"/>
    </row>
    <row r="13" spans="1:44" s="460" customFormat="1" x14ac:dyDescent="0.25">
      <c r="A13" s="441">
        <v>4</v>
      </c>
      <c r="B13" s="46">
        <v>1</v>
      </c>
      <c r="C13" s="46" t="s">
        <v>15868</v>
      </c>
      <c r="D13" s="46">
        <v>0.2</v>
      </c>
      <c r="E13" s="441">
        <v>82595</v>
      </c>
      <c r="F13" s="46"/>
      <c r="G13" s="46" t="s">
        <v>15882</v>
      </c>
      <c r="H13" s="51"/>
      <c r="I13" s="51"/>
      <c r="J13" s="51"/>
      <c r="K13" s="51"/>
      <c r="L13" s="251"/>
      <c r="M13" s="46"/>
      <c r="N13" s="46"/>
      <c r="O13" s="46"/>
      <c r="P13" s="46"/>
      <c r="Q13" s="46"/>
      <c r="R13" s="46"/>
      <c r="S13" s="46"/>
      <c r="T13" s="46"/>
      <c r="U13" s="46"/>
      <c r="V13" s="46"/>
      <c r="W13" s="46"/>
      <c r="X13" s="46"/>
      <c r="Y13" s="46"/>
      <c r="Z13" s="46"/>
      <c r="AA13" s="60"/>
      <c r="AB13" s="46"/>
      <c r="AC13" s="60"/>
      <c r="AD13" s="46"/>
      <c r="AE13" s="461"/>
      <c r="AF13" s="462"/>
      <c r="AG13" s="461"/>
      <c r="AH13" s="462"/>
      <c r="AI13" s="461"/>
      <c r="AJ13" s="462"/>
      <c r="AK13" s="461"/>
      <c r="AL13" s="462"/>
      <c r="AM13" s="461"/>
      <c r="AN13" s="462"/>
      <c r="AO13" s="461"/>
      <c r="AP13" s="462"/>
      <c r="AQ13" s="461"/>
      <c r="AR13" s="462"/>
    </row>
    <row r="14" spans="1:44" s="460" customFormat="1" x14ac:dyDescent="0.25">
      <c r="A14" s="441">
        <v>3</v>
      </c>
      <c r="B14" s="46">
        <v>1</v>
      </c>
      <c r="C14" s="46" t="s">
        <v>15869</v>
      </c>
      <c r="D14" s="46">
        <v>0.1</v>
      </c>
      <c r="E14" s="441">
        <v>82577</v>
      </c>
      <c r="F14" s="46"/>
      <c r="G14" s="46" t="s">
        <v>15883</v>
      </c>
      <c r="H14" s="51"/>
      <c r="I14" s="51"/>
      <c r="J14" s="51"/>
      <c r="K14" s="51"/>
      <c r="L14" s="251"/>
      <c r="M14" s="46"/>
      <c r="N14" s="46"/>
      <c r="O14" s="46"/>
      <c r="P14" s="46"/>
      <c r="Q14" s="46"/>
      <c r="R14" s="46"/>
      <c r="S14" s="46"/>
      <c r="T14" s="46"/>
      <c r="U14" s="46"/>
      <c r="V14" s="46"/>
      <c r="W14" s="46"/>
      <c r="X14" s="46"/>
      <c r="Y14" s="46"/>
      <c r="Z14" s="46"/>
      <c r="AA14" s="60"/>
      <c r="AB14" s="46"/>
      <c r="AC14" s="60"/>
      <c r="AD14" s="46"/>
      <c r="AE14" s="461"/>
      <c r="AF14" s="462"/>
      <c r="AG14" s="461"/>
      <c r="AH14" s="462"/>
      <c r="AI14" s="461"/>
      <c r="AJ14" s="462"/>
      <c r="AK14" s="461"/>
      <c r="AL14" s="462"/>
      <c r="AM14" s="461"/>
      <c r="AN14" s="462"/>
      <c r="AO14" s="461"/>
      <c r="AP14" s="462"/>
      <c r="AQ14" s="461"/>
      <c r="AR14" s="462"/>
    </row>
    <row r="15" spans="1:44" s="460" customFormat="1" x14ac:dyDescent="0.25">
      <c r="A15" s="441">
        <v>4</v>
      </c>
      <c r="B15" s="46">
        <v>1</v>
      </c>
      <c r="C15" s="46" t="s">
        <v>15870</v>
      </c>
      <c r="D15" s="46">
        <v>0.1</v>
      </c>
      <c r="E15" s="441">
        <v>82578</v>
      </c>
      <c r="F15" s="46"/>
      <c r="G15" s="46" t="s">
        <v>15884</v>
      </c>
      <c r="H15" s="51"/>
      <c r="I15" s="51"/>
      <c r="J15" s="51"/>
      <c r="K15" s="51"/>
      <c r="L15" s="251"/>
      <c r="M15" s="46"/>
      <c r="N15" s="46"/>
      <c r="O15" s="46"/>
      <c r="P15" s="46"/>
      <c r="Q15" s="46"/>
      <c r="R15" s="46"/>
      <c r="S15" s="46"/>
      <c r="T15" s="46"/>
      <c r="U15" s="46"/>
      <c r="V15" s="46"/>
      <c r="W15" s="46"/>
      <c r="X15" s="46"/>
      <c r="Y15" s="46"/>
      <c r="Z15" s="46"/>
      <c r="AA15" s="60"/>
      <c r="AB15" s="46"/>
      <c r="AC15" s="60"/>
      <c r="AD15" s="46"/>
      <c r="AE15" s="461"/>
      <c r="AF15" s="462"/>
      <c r="AG15" s="461"/>
      <c r="AH15" s="462"/>
      <c r="AI15" s="461"/>
      <c r="AJ15" s="462"/>
      <c r="AK15" s="461"/>
      <c r="AL15" s="462"/>
      <c r="AM15" s="461"/>
      <c r="AN15" s="462"/>
      <c r="AO15" s="461"/>
      <c r="AP15" s="462"/>
      <c r="AQ15" s="461"/>
      <c r="AR15" s="462"/>
    </row>
    <row r="16" spans="1:44" s="460" customFormat="1" x14ac:dyDescent="0.25">
      <c r="A16" s="441">
        <v>5</v>
      </c>
      <c r="B16" s="46">
        <v>1</v>
      </c>
      <c r="C16" s="46" t="s">
        <v>15871</v>
      </c>
      <c r="D16" s="46">
        <v>0.6</v>
      </c>
      <c r="E16" s="441">
        <v>82585</v>
      </c>
      <c r="F16" s="46"/>
      <c r="G16" s="46" t="s">
        <v>15885</v>
      </c>
      <c r="H16" s="51"/>
      <c r="I16" s="51"/>
      <c r="J16" s="51"/>
      <c r="K16" s="51"/>
      <c r="L16" s="251"/>
      <c r="M16" s="46"/>
      <c r="N16" s="46"/>
      <c r="O16" s="46"/>
      <c r="P16" s="46"/>
      <c r="Q16" s="46"/>
      <c r="R16" s="46"/>
      <c r="S16" s="46"/>
      <c r="T16" s="46"/>
      <c r="U16" s="46"/>
      <c r="V16" s="46"/>
      <c r="W16" s="46"/>
      <c r="X16" s="46"/>
      <c r="Y16" s="46"/>
      <c r="Z16" s="46"/>
      <c r="AA16" s="60"/>
      <c r="AB16" s="46"/>
      <c r="AC16" s="60"/>
      <c r="AD16" s="46"/>
      <c r="AE16" s="461"/>
      <c r="AF16" s="462"/>
      <c r="AG16" s="461"/>
      <c r="AH16" s="462"/>
      <c r="AI16" s="461"/>
      <c r="AJ16" s="462"/>
      <c r="AK16" s="461"/>
      <c r="AL16" s="462"/>
      <c r="AM16" s="461"/>
      <c r="AN16" s="462"/>
      <c r="AO16" s="461"/>
      <c r="AP16" s="462"/>
      <c r="AQ16" s="461"/>
      <c r="AR16" s="462"/>
    </row>
    <row r="17" spans="1:44" s="460" customFormat="1" x14ac:dyDescent="0.25">
      <c r="A17" s="441">
        <v>5</v>
      </c>
      <c r="B17" s="46">
        <v>1</v>
      </c>
      <c r="C17" s="46" t="s">
        <v>15872</v>
      </c>
      <c r="D17" s="46">
        <v>0.2</v>
      </c>
      <c r="E17" s="441">
        <v>82597</v>
      </c>
      <c r="F17" s="46"/>
      <c r="G17" s="46" t="s">
        <v>15886</v>
      </c>
      <c r="H17" s="51"/>
      <c r="I17" s="51"/>
      <c r="J17" s="51"/>
      <c r="K17" s="51"/>
      <c r="L17" s="251"/>
      <c r="M17" s="46"/>
      <c r="N17" s="46"/>
      <c r="O17" s="46"/>
      <c r="P17" s="46"/>
      <c r="Q17" s="46"/>
      <c r="R17" s="46"/>
      <c r="S17" s="46"/>
      <c r="T17" s="46"/>
      <c r="U17" s="46"/>
      <c r="V17" s="46"/>
      <c r="W17" s="46"/>
      <c r="X17" s="46"/>
      <c r="Y17" s="46"/>
      <c r="Z17" s="46"/>
      <c r="AA17" s="60"/>
      <c r="AB17" s="46"/>
      <c r="AC17" s="60"/>
      <c r="AD17" s="46"/>
      <c r="AE17" s="461"/>
      <c r="AF17" s="462"/>
      <c r="AG17" s="461"/>
      <c r="AH17" s="462"/>
      <c r="AI17" s="461"/>
      <c r="AJ17" s="462"/>
      <c r="AK17" s="461"/>
      <c r="AL17" s="462"/>
      <c r="AM17" s="461"/>
      <c r="AN17" s="462"/>
      <c r="AO17" s="461"/>
      <c r="AP17" s="462"/>
      <c r="AQ17" s="461"/>
      <c r="AR17" s="462"/>
    </row>
    <row r="18" spans="1:44" s="460" customFormat="1" x14ac:dyDescent="0.25">
      <c r="A18" s="441"/>
      <c r="B18" s="46"/>
      <c r="C18" s="46"/>
      <c r="D18" s="46"/>
      <c r="E18" s="46"/>
      <c r="F18" s="46"/>
      <c r="G18" s="46"/>
      <c r="H18" s="51"/>
      <c r="I18" s="51"/>
      <c r="J18" s="51"/>
      <c r="K18" s="51"/>
      <c r="L18" s="251"/>
      <c r="M18" s="46"/>
      <c r="N18" s="46"/>
      <c r="O18" s="46"/>
      <c r="P18" s="46"/>
      <c r="Q18" s="46"/>
      <c r="R18" s="46"/>
      <c r="S18" s="46"/>
      <c r="T18" s="46"/>
      <c r="U18" s="46"/>
      <c r="V18" s="46"/>
      <c r="W18" s="46"/>
      <c r="X18" s="46"/>
      <c r="Y18" s="46"/>
      <c r="Z18" s="46"/>
      <c r="AA18" s="60"/>
      <c r="AB18" s="46"/>
      <c r="AC18" s="60"/>
      <c r="AD18" s="46"/>
      <c r="AE18" s="461"/>
      <c r="AF18" s="462"/>
      <c r="AG18" s="461"/>
      <c r="AH18" s="462"/>
      <c r="AI18" s="461"/>
      <c r="AJ18" s="462"/>
      <c r="AK18" s="461"/>
      <c r="AL18" s="462"/>
      <c r="AM18" s="461"/>
      <c r="AN18" s="462"/>
      <c r="AO18" s="461"/>
      <c r="AP18" s="462"/>
      <c r="AQ18" s="461"/>
      <c r="AR18" s="462"/>
    </row>
    <row r="19" spans="1:44" s="460" customFormat="1" ht="15" x14ac:dyDescent="0.25">
      <c r="A19" s="441"/>
      <c r="B19" s="46"/>
      <c r="C19" s="46"/>
      <c r="D19" s="46"/>
      <c r="E19" s="46"/>
      <c r="F19" s="46"/>
      <c r="G19" s="46"/>
      <c r="H19" s="51"/>
      <c r="I19" s="51"/>
      <c r="J19" s="51"/>
      <c r="K19" s="51"/>
      <c r="L19" s="463"/>
      <c r="M19" s="46"/>
      <c r="N19" s="46"/>
      <c r="O19" s="46"/>
      <c r="P19" s="46"/>
      <c r="Q19" s="46"/>
      <c r="R19" s="46"/>
      <c r="S19" s="46"/>
      <c r="T19" s="46"/>
      <c r="U19" s="46"/>
      <c r="V19" s="46"/>
      <c r="W19" s="46"/>
      <c r="X19" s="46"/>
      <c r="Y19" s="46"/>
      <c r="Z19" s="46"/>
      <c r="AA19" s="60"/>
      <c r="AB19" s="46"/>
      <c r="AC19" s="60"/>
      <c r="AD19" s="46"/>
      <c r="AE19" s="464"/>
      <c r="AF19" s="465"/>
      <c r="AG19" s="464"/>
      <c r="AH19" s="465"/>
      <c r="AI19" s="464"/>
      <c r="AJ19" s="465"/>
      <c r="AK19" s="461"/>
      <c r="AL19" s="462"/>
      <c r="AM19" s="464"/>
      <c r="AN19" s="465"/>
      <c r="AO19" s="464"/>
      <c r="AP19" s="465"/>
      <c r="AQ19" s="464"/>
      <c r="AR19" s="465"/>
    </row>
    <row r="20" spans="1:44" s="460" customFormat="1" x14ac:dyDescent="0.25">
      <c r="A20" s="441"/>
      <c r="B20" s="46"/>
      <c r="C20" s="46"/>
      <c r="D20" s="46"/>
      <c r="E20" s="46"/>
      <c r="F20" s="46"/>
      <c r="G20" s="46"/>
      <c r="H20" s="51"/>
      <c r="I20" s="51"/>
      <c r="J20" s="51"/>
      <c r="K20" s="51"/>
      <c r="L20" s="46"/>
      <c r="M20" s="46"/>
      <c r="N20" s="46"/>
      <c r="O20" s="46"/>
      <c r="P20" s="46"/>
      <c r="Q20" s="46"/>
      <c r="R20" s="46"/>
      <c r="S20" s="46"/>
      <c r="T20" s="46"/>
      <c r="U20" s="46"/>
      <c r="V20" s="46"/>
      <c r="W20" s="46"/>
      <c r="X20" s="46"/>
      <c r="Y20" s="46"/>
      <c r="Z20" s="46"/>
      <c r="AA20" s="46"/>
      <c r="AB20" s="46"/>
      <c r="AC20" s="46"/>
      <c r="AD20" s="46"/>
      <c r="AE20" s="60"/>
      <c r="AF20" s="466"/>
      <c r="AG20" s="60"/>
      <c r="AH20" s="466"/>
      <c r="AI20" s="46"/>
      <c r="AJ20" s="466"/>
      <c r="AK20" s="46"/>
      <c r="AL20" s="466"/>
      <c r="AM20" s="46"/>
      <c r="AN20" s="466"/>
      <c r="AO20" s="46"/>
      <c r="AP20" s="466"/>
      <c r="AQ20" s="46"/>
      <c r="AR20" s="466"/>
    </row>
    <row r="21" spans="1:44" s="460" customFormat="1" x14ac:dyDescent="0.25">
      <c r="A21" s="441"/>
      <c r="B21" s="46"/>
      <c r="C21" s="46"/>
      <c r="D21" s="46"/>
      <c r="E21" s="46"/>
      <c r="F21" s="46"/>
      <c r="G21" s="46"/>
      <c r="H21" s="51"/>
      <c r="I21" s="51"/>
      <c r="J21" s="51"/>
      <c r="K21" s="51"/>
      <c r="L21" s="46"/>
      <c r="M21" s="46"/>
      <c r="N21" s="46"/>
      <c r="O21" s="46"/>
      <c r="P21" s="46"/>
      <c r="Q21" s="46"/>
      <c r="R21" s="46"/>
      <c r="S21" s="46"/>
      <c r="T21" s="46"/>
      <c r="U21" s="46"/>
      <c r="V21" s="46"/>
      <c r="W21" s="46"/>
      <c r="X21" s="46"/>
      <c r="Y21" s="46"/>
      <c r="Z21" s="46"/>
      <c r="AA21" s="46"/>
      <c r="AB21" s="46"/>
      <c r="AC21" s="46"/>
      <c r="AD21" s="46"/>
      <c r="AE21" s="60"/>
      <c r="AF21" s="466"/>
      <c r="AG21" s="60"/>
      <c r="AH21" s="466"/>
      <c r="AI21" s="46"/>
      <c r="AJ21" s="466"/>
      <c r="AK21" s="46"/>
      <c r="AL21" s="466"/>
      <c r="AM21" s="46"/>
      <c r="AN21" s="466"/>
      <c r="AO21" s="46"/>
      <c r="AP21" s="466"/>
      <c r="AQ21" s="46"/>
      <c r="AR21" s="466"/>
    </row>
    <row r="22" spans="1:44" s="460" customFormat="1" x14ac:dyDescent="0.25">
      <c r="A22" s="441"/>
      <c r="B22" s="46"/>
      <c r="C22" s="46"/>
      <c r="D22" s="46"/>
      <c r="E22" s="46"/>
      <c r="F22" s="46"/>
      <c r="G22" s="46"/>
      <c r="H22" s="51"/>
      <c r="I22" s="51"/>
      <c r="J22" s="51"/>
      <c r="K22" s="51"/>
      <c r="L22" s="46"/>
      <c r="M22" s="46"/>
      <c r="N22" s="46"/>
      <c r="O22" s="46"/>
      <c r="P22" s="46"/>
      <c r="Q22" s="46"/>
      <c r="R22" s="46"/>
      <c r="S22" s="46"/>
      <c r="T22" s="46"/>
      <c r="U22" s="46"/>
      <c r="V22" s="46"/>
      <c r="W22" s="46"/>
      <c r="X22" s="46"/>
      <c r="Y22" s="46"/>
      <c r="Z22" s="46"/>
      <c r="AA22" s="46"/>
      <c r="AB22" s="46"/>
      <c r="AC22" s="46"/>
      <c r="AD22" s="46"/>
      <c r="AE22" s="60"/>
      <c r="AF22" s="466"/>
      <c r="AG22" s="60"/>
      <c r="AH22" s="466"/>
      <c r="AI22" s="46"/>
      <c r="AJ22" s="466"/>
      <c r="AK22" s="46"/>
      <c r="AL22" s="466"/>
      <c r="AM22" s="46"/>
      <c r="AN22" s="466"/>
      <c r="AO22" s="46"/>
      <c r="AP22" s="466"/>
      <c r="AQ22" s="46"/>
      <c r="AR22" s="466"/>
    </row>
    <row r="23" spans="1:44" s="460" customFormat="1" x14ac:dyDescent="0.25">
      <c r="A23" s="441"/>
      <c r="B23" s="46"/>
      <c r="C23" s="46"/>
      <c r="D23" s="46"/>
      <c r="E23" s="46"/>
      <c r="F23" s="46"/>
      <c r="G23" s="46"/>
      <c r="H23" s="51"/>
      <c r="I23" s="51"/>
      <c r="J23" s="51"/>
      <c r="K23" s="51"/>
      <c r="L23" s="46"/>
      <c r="M23" s="46"/>
      <c r="N23" s="46"/>
      <c r="O23" s="46"/>
      <c r="P23" s="46"/>
      <c r="Q23" s="46"/>
      <c r="R23" s="46"/>
      <c r="S23" s="46"/>
      <c r="T23" s="46"/>
      <c r="U23" s="46"/>
      <c r="V23" s="46"/>
      <c r="W23" s="46"/>
      <c r="X23" s="46"/>
      <c r="Y23" s="46"/>
      <c r="Z23" s="46"/>
      <c r="AA23" s="46"/>
      <c r="AB23" s="46"/>
      <c r="AC23" s="46"/>
      <c r="AD23" s="46"/>
      <c r="AE23" s="60"/>
      <c r="AF23" s="466"/>
      <c r="AG23" s="60"/>
      <c r="AH23" s="466"/>
      <c r="AI23" s="46"/>
      <c r="AJ23" s="466"/>
      <c r="AK23" s="46"/>
      <c r="AL23" s="466"/>
      <c r="AM23" s="46"/>
      <c r="AN23" s="466"/>
      <c r="AO23" s="46"/>
      <c r="AP23" s="466"/>
      <c r="AQ23" s="46"/>
      <c r="AR23" s="466"/>
    </row>
    <row r="24" spans="1:44" s="460" customFormat="1" x14ac:dyDescent="0.25">
      <c r="A24" s="441"/>
      <c r="B24" s="46"/>
      <c r="C24" s="46"/>
      <c r="D24" s="46"/>
      <c r="E24" s="46"/>
      <c r="F24" s="46"/>
      <c r="G24" s="46"/>
      <c r="H24" s="51"/>
      <c r="I24" s="51"/>
      <c r="J24" s="51"/>
      <c r="K24" s="51"/>
      <c r="L24" s="46"/>
      <c r="M24" s="46"/>
      <c r="N24" s="46"/>
      <c r="O24" s="46"/>
      <c r="P24" s="46"/>
      <c r="Q24" s="46"/>
      <c r="R24" s="46"/>
      <c r="S24" s="46"/>
      <c r="T24" s="46"/>
      <c r="U24" s="46"/>
      <c r="V24" s="46"/>
      <c r="W24" s="46"/>
      <c r="X24" s="46"/>
      <c r="Y24" s="46"/>
      <c r="Z24" s="46"/>
      <c r="AA24" s="46"/>
      <c r="AB24" s="46"/>
      <c r="AC24" s="46"/>
      <c r="AD24" s="46"/>
      <c r="AE24" s="60"/>
      <c r="AF24" s="466"/>
      <c r="AG24" s="60"/>
      <c r="AH24" s="466"/>
      <c r="AI24" s="46"/>
      <c r="AJ24" s="466"/>
      <c r="AK24" s="46"/>
      <c r="AL24" s="466"/>
      <c r="AM24" s="46"/>
      <c r="AN24" s="466"/>
      <c r="AO24" s="46"/>
      <c r="AP24" s="466"/>
      <c r="AQ24" s="46"/>
      <c r="AR24" s="466"/>
    </row>
    <row r="25" spans="1:44" s="460" customFormat="1" x14ac:dyDescent="0.25">
      <c r="A25" s="441"/>
      <c r="B25" s="46"/>
      <c r="C25" s="46"/>
      <c r="D25" s="46"/>
      <c r="E25" s="46"/>
      <c r="F25" s="46"/>
      <c r="G25" s="46"/>
      <c r="H25" s="51"/>
      <c r="I25" s="51"/>
      <c r="J25" s="51"/>
      <c r="K25" s="51"/>
      <c r="L25" s="46"/>
      <c r="M25" s="46"/>
      <c r="N25" s="46"/>
      <c r="O25" s="46"/>
      <c r="P25" s="46"/>
      <c r="Q25" s="46"/>
      <c r="R25" s="46"/>
      <c r="S25" s="46"/>
      <c r="T25" s="46"/>
      <c r="U25" s="46"/>
      <c r="V25" s="46"/>
      <c r="W25" s="46"/>
      <c r="X25" s="46"/>
      <c r="Y25" s="46"/>
      <c r="Z25" s="46"/>
      <c r="AA25" s="46"/>
      <c r="AB25" s="46"/>
      <c r="AC25" s="46"/>
      <c r="AD25" s="46"/>
      <c r="AE25" s="60"/>
      <c r="AF25" s="466"/>
      <c r="AG25" s="60"/>
      <c r="AH25" s="466"/>
      <c r="AI25" s="46"/>
      <c r="AJ25" s="466"/>
      <c r="AK25" s="46"/>
      <c r="AL25" s="466"/>
      <c r="AM25" s="46"/>
      <c r="AN25" s="466"/>
      <c r="AO25" s="46"/>
      <c r="AP25" s="466"/>
      <c r="AQ25" s="46"/>
      <c r="AR25" s="466"/>
    </row>
    <row r="26" spans="1:44" s="460" customFormat="1" x14ac:dyDescent="0.25">
      <c r="A26" s="441"/>
      <c r="B26" s="46"/>
      <c r="C26" s="46"/>
      <c r="D26" s="46"/>
      <c r="E26" s="46"/>
      <c r="F26" s="46"/>
      <c r="G26" s="46"/>
      <c r="H26" s="51"/>
      <c r="I26" s="51"/>
      <c r="J26" s="51"/>
      <c r="K26" s="51"/>
      <c r="L26" s="46"/>
      <c r="M26" s="46"/>
      <c r="N26" s="46"/>
      <c r="O26" s="46"/>
      <c r="P26" s="46"/>
      <c r="Q26" s="46"/>
      <c r="R26" s="46"/>
      <c r="S26" s="46"/>
      <c r="T26" s="46"/>
      <c r="U26" s="46"/>
      <c r="V26" s="46"/>
      <c r="W26" s="46"/>
      <c r="X26" s="46"/>
      <c r="Y26" s="46"/>
      <c r="Z26" s="46"/>
      <c r="AA26" s="46"/>
      <c r="AB26" s="46"/>
      <c r="AC26" s="46"/>
      <c r="AD26" s="46"/>
      <c r="AE26" s="60"/>
      <c r="AF26" s="466"/>
      <c r="AG26" s="60"/>
      <c r="AH26" s="466"/>
      <c r="AI26" s="46"/>
      <c r="AJ26" s="466"/>
      <c r="AK26" s="46"/>
      <c r="AL26" s="466"/>
      <c r="AM26" s="46"/>
      <c r="AN26" s="466"/>
      <c r="AO26" s="46"/>
      <c r="AP26" s="466"/>
      <c r="AQ26" s="46"/>
      <c r="AR26" s="466"/>
    </row>
    <row r="27" spans="1:44" s="460" customFormat="1" x14ac:dyDescent="0.25">
      <c r="A27" s="441"/>
      <c r="B27" s="46"/>
      <c r="C27" s="46"/>
      <c r="D27" s="46"/>
      <c r="E27" s="46"/>
      <c r="F27" s="46"/>
      <c r="G27" s="46"/>
      <c r="H27" s="51"/>
      <c r="I27" s="51"/>
      <c r="J27" s="51"/>
      <c r="K27" s="51"/>
      <c r="L27" s="46"/>
      <c r="M27" s="46"/>
      <c r="N27" s="46"/>
      <c r="O27" s="46"/>
      <c r="P27" s="46"/>
      <c r="Q27" s="46"/>
      <c r="R27" s="46"/>
      <c r="S27" s="46"/>
      <c r="T27" s="46"/>
      <c r="U27" s="46"/>
      <c r="V27" s="46"/>
      <c r="W27" s="46"/>
      <c r="X27" s="46"/>
      <c r="Y27" s="46"/>
      <c r="Z27" s="46"/>
      <c r="AA27" s="46"/>
      <c r="AB27" s="46"/>
      <c r="AC27" s="46"/>
      <c r="AD27" s="46"/>
      <c r="AE27" s="60"/>
      <c r="AF27" s="466"/>
      <c r="AG27" s="60"/>
      <c r="AH27" s="466"/>
      <c r="AI27" s="46"/>
      <c r="AJ27" s="466"/>
      <c r="AK27" s="46"/>
      <c r="AL27" s="466"/>
      <c r="AM27" s="46"/>
      <c r="AN27" s="466"/>
      <c r="AO27" s="46"/>
      <c r="AP27" s="466"/>
      <c r="AQ27" s="46"/>
      <c r="AR27" s="466"/>
    </row>
    <row r="28" spans="1:44" s="460" customFormat="1" x14ac:dyDescent="0.25">
      <c r="A28" s="441"/>
      <c r="B28" s="46"/>
      <c r="C28" s="46"/>
      <c r="D28" s="46"/>
      <c r="E28" s="46"/>
      <c r="F28" s="46"/>
      <c r="G28" s="46"/>
      <c r="H28" s="51"/>
      <c r="I28" s="51"/>
      <c r="J28" s="51"/>
      <c r="K28" s="51"/>
      <c r="L28" s="46"/>
      <c r="M28" s="46"/>
      <c r="N28" s="46"/>
      <c r="O28" s="46"/>
      <c r="P28" s="46"/>
      <c r="Q28" s="46"/>
      <c r="R28" s="46"/>
      <c r="S28" s="46"/>
      <c r="T28" s="46"/>
      <c r="U28" s="46"/>
      <c r="V28" s="46"/>
      <c r="W28" s="46"/>
      <c r="X28" s="46"/>
      <c r="Y28" s="46"/>
      <c r="Z28" s="46"/>
      <c r="AA28" s="46"/>
      <c r="AB28" s="46"/>
      <c r="AC28" s="46"/>
      <c r="AD28" s="46"/>
      <c r="AE28" s="60"/>
      <c r="AF28" s="466"/>
      <c r="AG28" s="60"/>
      <c r="AH28" s="466"/>
      <c r="AI28" s="46"/>
      <c r="AJ28" s="466"/>
      <c r="AK28" s="46"/>
      <c r="AL28" s="466"/>
      <c r="AM28" s="46"/>
      <c r="AN28" s="466"/>
      <c r="AO28" s="46"/>
      <c r="AP28" s="466"/>
      <c r="AQ28" s="46"/>
      <c r="AR28" s="466"/>
    </row>
    <row r="29" spans="1:44" s="460" customFormat="1" x14ac:dyDescent="0.25">
      <c r="A29" s="441"/>
      <c r="B29" s="46"/>
      <c r="C29" s="46"/>
      <c r="D29" s="46"/>
      <c r="E29" s="46"/>
      <c r="F29" s="46"/>
      <c r="G29" s="46"/>
      <c r="H29" s="51"/>
      <c r="I29" s="51"/>
      <c r="J29" s="51"/>
      <c r="K29" s="51"/>
      <c r="L29" s="46"/>
      <c r="M29" s="46"/>
      <c r="N29" s="46"/>
      <c r="O29" s="46"/>
      <c r="P29" s="46"/>
      <c r="Q29" s="46"/>
      <c r="R29" s="46"/>
      <c r="S29" s="46"/>
      <c r="T29" s="46"/>
      <c r="U29" s="46"/>
      <c r="V29" s="46"/>
      <c r="W29" s="46"/>
      <c r="X29" s="46"/>
      <c r="Y29" s="46"/>
      <c r="Z29" s="46"/>
      <c r="AA29" s="46"/>
      <c r="AB29" s="46"/>
      <c r="AC29" s="46"/>
      <c r="AD29" s="46"/>
      <c r="AE29" s="60"/>
      <c r="AF29" s="466"/>
      <c r="AG29" s="60"/>
      <c r="AH29" s="466"/>
      <c r="AI29" s="46"/>
      <c r="AJ29" s="466"/>
      <c r="AK29" s="46"/>
      <c r="AL29" s="466"/>
      <c r="AM29" s="46"/>
      <c r="AN29" s="466"/>
      <c r="AO29" s="46"/>
      <c r="AP29" s="466"/>
      <c r="AQ29" s="46"/>
      <c r="AR29" s="466"/>
    </row>
    <row r="30" spans="1:44" s="460" customFormat="1" x14ac:dyDescent="0.25">
      <c r="A30" s="441"/>
      <c r="B30" s="46"/>
      <c r="C30" s="46"/>
      <c r="D30" s="46"/>
      <c r="E30" s="46"/>
      <c r="F30" s="46"/>
      <c r="G30" s="46"/>
      <c r="H30" s="51"/>
      <c r="I30" s="51"/>
      <c r="J30" s="51"/>
      <c r="K30" s="51"/>
      <c r="L30" s="46"/>
      <c r="M30" s="46"/>
      <c r="N30" s="46"/>
      <c r="O30" s="46"/>
      <c r="P30" s="46"/>
      <c r="Q30" s="46"/>
      <c r="R30" s="46"/>
      <c r="S30" s="46"/>
      <c r="T30" s="46"/>
      <c r="U30" s="46"/>
      <c r="V30" s="46"/>
      <c r="W30" s="46"/>
      <c r="X30" s="46"/>
      <c r="Y30" s="46"/>
      <c r="Z30" s="46"/>
      <c r="AA30" s="46"/>
      <c r="AB30" s="46"/>
      <c r="AC30" s="46"/>
      <c r="AD30" s="46"/>
      <c r="AE30" s="60"/>
      <c r="AF30" s="466"/>
      <c r="AG30" s="60"/>
      <c r="AH30" s="466"/>
      <c r="AI30" s="46"/>
      <c r="AJ30" s="466"/>
      <c r="AK30" s="46"/>
      <c r="AL30" s="466"/>
      <c r="AM30" s="46"/>
      <c r="AN30" s="466"/>
      <c r="AO30" s="46"/>
      <c r="AP30" s="466"/>
      <c r="AQ30" s="46"/>
      <c r="AR30" s="466"/>
    </row>
    <row r="31" spans="1:44" s="460" customFormat="1" x14ac:dyDescent="0.25">
      <c r="A31" s="441"/>
      <c r="B31" s="46"/>
      <c r="C31" s="46"/>
      <c r="D31" s="46"/>
      <c r="E31" s="46"/>
      <c r="F31" s="46"/>
      <c r="G31" s="46"/>
      <c r="H31" s="51"/>
      <c r="I31" s="51"/>
      <c r="J31" s="51"/>
      <c r="K31" s="51"/>
      <c r="L31" s="46"/>
      <c r="M31" s="46"/>
      <c r="N31" s="46"/>
      <c r="O31" s="46"/>
      <c r="P31" s="46"/>
      <c r="Q31" s="46"/>
      <c r="R31" s="46"/>
      <c r="S31" s="46"/>
      <c r="T31" s="46"/>
      <c r="U31" s="46"/>
      <c r="V31" s="46"/>
      <c r="W31" s="46"/>
      <c r="X31" s="46"/>
      <c r="Y31" s="46"/>
      <c r="Z31" s="46"/>
      <c r="AA31" s="46"/>
      <c r="AB31" s="46"/>
      <c r="AC31" s="46"/>
      <c r="AD31" s="46"/>
      <c r="AE31" s="60"/>
      <c r="AF31" s="466"/>
      <c r="AG31" s="60"/>
      <c r="AH31" s="466"/>
      <c r="AI31" s="46"/>
      <c r="AJ31" s="466"/>
      <c r="AK31" s="46"/>
      <c r="AL31" s="466"/>
      <c r="AM31" s="46"/>
      <c r="AN31" s="466"/>
      <c r="AO31" s="46"/>
      <c r="AP31" s="466"/>
      <c r="AQ31" s="46"/>
      <c r="AR31" s="466"/>
    </row>
    <row r="32" spans="1:44" s="460" customFormat="1" x14ac:dyDescent="0.25">
      <c r="A32" s="441"/>
      <c r="B32" s="46"/>
      <c r="C32" s="46"/>
      <c r="D32" s="46"/>
      <c r="E32" s="46"/>
      <c r="F32" s="46"/>
      <c r="G32" s="46"/>
      <c r="H32" s="51"/>
      <c r="I32" s="51"/>
      <c r="J32" s="51"/>
      <c r="K32" s="51"/>
      <c r="L32" s="46"/>
      <c r="M32" s="46"/>
      <c r="N32" s="46"/>
      <c r="O32" s="46"/>
      <c r="P32" s="46"/>
      <c r="Q32" s="46"/>
      <c r="R32" s="46"/>
      <c r="S32" s="46"/>
      <c r="T32" s="46"/>
      <c r="U32" s="46"/>
      <c r="V32" s="46"/>
      <c r="W32" s="46"/>
      <c r="X32" s="46"/>
      <c r="Y32" s="46"/>
      <c r="Z32" s="46"/>
      <c r="AA32" s="46"/>
      <c r="AB32" s="46"/>
      <c r="AC32" s="46"/>
      <c r="AD32" s="46"/>
      <c r="AE32" s="60"/>
      <c r="AF32" s="466"/>
      <c r="AG32" s="60"/>
      <c r="AH32" s="466"/>
      <c r="AI32" s="46"/>
      <c r="AJ32" s="466"/>
      <c r="AK32" s="46"/>
      <c r="AL32" s="466"/>
      <c r="AM32" s="46"/>
      <c r="AN32" s="466"/>
      <c r="AO32" s="46"/>
      <c r="AP32" s="466"/>
      <c r="AQ32" s="46"/>
      <c r="AR32" s="466"/>
    </row>
    <row r="33" spans="1:44" s="460" customFormat="1" x14ac:dyDescent="0.25">
      <c r="A33" s="441"/>
      <c r="B33" s="46"/>
      <c r="C33" s="46"/>
      <c r="D33" s="46"/>
      <c r="E33" s="46"/>
      <c r="F33" s="46"/>
      <c r="G33" s="46"/>
      <c r="H33" s="51"/>
      <c r="I33" s="51"/>
      <c r="J33" s="51"/>
      <c r="K33" s="51"/>
      <c r="L33" s="46"/>
      <c r="M33" s="46"/>
      <c r="N33" s="46"/>
      <c r="O33" s="46"/>
      <c r="P33" s="46"/>
      <c r="Q33" s="46"/>
      <c r="R33" s="46"/>
      <c r="S33" s="46"/>
      <c r="T33" s="46"/>
      <c r="U33" s="46"/>
      <c r="V33" s="46"/>
      <c r="W33" s="46"/>
      <c r="X33" s="46"/>
      <c r="Y33" s="46"/>
      <c r="Z33" s="46"/>
      <c r="AA33" s="46"/>
      <c r="AB33" s="46"/>
      <c r="AC33" s="46"/>
      <c r="AD33" s="46"/>
      <c r="AE33" s="60"/>
      <c r="AF33" s="466"/>
      <c r="AG33" s="60"/>
      <c r="AH33" s="466"/>
      <c r="AI33" s="46"/>
      <c r="AJ33" s="466"/>
      <c r="AK33" s="46"/>
      <c r="AL33" s="466"/>
      <c r="AM33" s="46"/>
      <c r="AN33" s="466"/>
      <c r="AO33" s="46"/>
      <c r="AP33" s="466"/>
      <c r="AQ33" s="46"/>
      <c r="AR33" s="466"/>
    </row>
    <row r="34" spans="1:44" s="460" customFormat="1" x14ac:dyDescent="0.25">
      <c r="A34" s="441"/>
      <c r="B34" s="46"/>
      <c r="C34" s="46"/>
      <c r="D34" s="46"/>
      <c r="E34" s="46"/>
      <c r="F34" s="46"/>
      <c r="G34" s="46"/>
      <c r="H34" s="51"/>
      <c r="I34" s="51"/>
      <c r="J34" s="51"/>
      <c r="K34" s="51"/>
      <c r="L34" s="46"/>
      <c r="M34" s="46"/>
      <c r="N34" s="46"/>
      <c r="O34" s="46"/>
      <c r="P34" s="46"/>
      <c r="Q34" s="46"/>
      <c r="R34" s="46"/>
      <c r="S34" s="46"/>
      <c r="T34" s="46"/>
      <c r="U34" s="46"/>
      <c r="V34" s="46"/>
      <c r="W34" s="46"/>
      <c r="X34" s="46"/>
      <c r="Y34" s="46"/>
      <c r="Z34" s="46"/>
      <c r="AA34" s="46"/>
      <c r="AB34" s="46"/>
      <c r="AC34" s="46"/>
      <c r="AD34" s="46"/>
      <c r="AE34" s="60"/>
      <c r="AF34" s="466"/>
      <c r="AG34" s="60"/>
      <c r="AH34" s="466"/>
      <c r="AI34" s="46"/>
      <c r="AJ34" s="466"/>
      <c r="AK34" s="46"/>
      <c r="AL34" s="466"/>
      <c r="AM34" s="46"/>
      <c r="AN34" s="466"/>
      <c r="AO34" s="46"/>
      <c r="AP34" s="466"/>
      <c r="AQ34" s="46"/>
      <c r="AR34" s="466"/>
    </row>
    <row r="35" spans="1:44" s="460" customFormat="1" x14ac:dyDescent="0.25">
      <c r="A35" s="441"/>
      <c r="B35" s="46"/>
      <c r="C35" s="46"/>
      <c r="D35" s="46"/>
      <c r="E35" s="46"/>
      <c r="F35" s="46"/>
      <c r="G35" s="46"/>
      <c r="H35" s="51"/>
      <c r="I35" s="51"/>
      <c r="J35" s="51"/>
      <c r="K35" s="51"/>
      <c r="L35" s="46"/>
      <c r="M35" s="46"/>
      <c r="N35" s="46"/>
      <c r="O35" s="46"/>
      <c r="P35" s="46"/>
      <c r="Q35" s="46"/>
      <c r="R35" s="46"/>
      <c r="S35" s="46"/>
      <c r="T35" s="46"/>
      <c r="U35" s="46"/>
      <c r="V35" s="46"/>
      <c r="W35" s="46"/>
      <c r="X35" s="46"/>
      <c r="Y35" s="46"/>
      <c r="Z35" s="46"/>
      <c r="AA35" s="46"/>
      <c r="AB35" s="46"/>
      <c r="AC35" s="46"/>
      <c r="AD35" s="46"/>
      <c r="AE35" s="60"/>
      <c r="AF35" s="466"/>
      <c r="AG35" s="60"/>
      <c r="AH35" s="466"/>
      <c r="AI35" s="46"/>
      <c r="AJ35" s="466"/>
      <c r="AK35" s="46"/>
      <c r="AL35" s="466"/>
      <c r="AM35" s="46"/>
      <c r="AN35" s="466"/>
      <c r="AO35" s="46"/>
      <c r="AP35" s="466"/>
      <c r="AQ35" s="46"/>
      <c r="AR35" s="466"/>
    </row>
    <row r="36" spans="1:44" s="460" customFormat="1" x14ac:dyDescent="0.25">
      <c r="A36" s="441"/>
      <c r="B36" s="46"/>
      <c r="C36" s="46"/>
      <c r="D36" s="46"/>
      <c r="E36" s="46"/>
      <c r="F36" s="46"/>
      <c r="G36" s="46"/>
      <c r="H36" s="51"/>
      <c r="I36" s="51"/>
      <c r="J36" s="51"/>
      <c r="K36" s="51"/>
      <c r="L36" s="46"/>
      <c r="M36" s="46"/>
      <c r="N36" s="46"/>
      <c r="O36" s="46"/>
      <c r="P36" s="46"/>
      <c r="Q36" s="46"/>
      <c r="R36" s="46"/>
      <c r="S36" s="46"/>
      <c r="T36" s="46"/>
      <c r="U36" s="46"/>
      <c r="V36" s="46"/>
      <c r="W36" s="46"/>
      <c r="X36" s="46"/>
      <c r="Y36" s="46"/>
      <c r="Z36" s="46"/>
      <c r="AA36" s="46"/>
      <c r="AB36" s="46"/>
      <c r="AC36" s="46"/>
      <c r="AD36" s="46"/>
      <c r="AE36" s="60"/>
      <c r="AF36" s="466"/>
      <c r="AG36" s="60"/>
      <c r="AH36" s="466"/>
      <c r="AI36" s="46"/>
      <c r="AJ36" s="466"/>
      <c r="AK36" s="46"/>
      <c r="AL36" s="466"/>
      <c r="AM36" s="46"/>
      <c r="AN36" s="466"/>
      <c r="AO36" s="46"/>
      <c r="AP36" s="466"/>
      <c r="AQ36" s="46"/>
      <c r="AR36" s="466"/>
    </row>
    <row r="37" spans="1:44" s="460" customFormat="1" x14ac:dyDescent="0.25">
      <c r="A37" s="441"/>
      <c r="B37" s="46"/>
      <c r="C37" s="46"/>
      <c r="D37" s="46"/>
      <c r="E37" s="46"/>
      <c r="F37" s="46"/>
      <c r="G37" s="46"/>
      <c r="H37" s="51"/>
      <c r="I37" s="51"/>
      <c r="J37" s="51"/>
      <c r="K37" s="51"/>
      <c r="L37" s="46"/>
      <c r="M37" s="46"/>
      <c r="N37" s="46"/>
      <c r="O37" s="46"/>
      <c r="P37" s="46"/>
      <c r="Q37" s="46"/>
      <c r="R37" s="46"/>
      <c r="S37" s="46"/>
      <c r="T37" s="46"/>
      <c r="U37" s="46"/>
      <c r="V37" s="46"/>
      <c r="W37" s="46"/>
      <c r="X37" s="46"/>
      <c r="Y37" s="46"/>
      <c r="Z37" s="46"/>
      <c r="AA37" s="46"/>
      <c r="AB37" s="46"/>
      <c r="AC37" s="46"/>
      <c r="AD37" s="46"/>
      <c r="AE37" s="60"/>
      <c r="AF37" s="466"/>
      <c r="AG37" s="60"/>
      <c r="AH37" s="466"/>
      <c r="AI37" s="46"/>
      <c r="AJ37" s="466"/>
      <c r="AK37" s="46"/>
      <c r="AL37" s="466"/>
      <c r="AM37" s="46"/>
      <c r="AN37" s="466"/>
      <c r="AO37" s="46"/>
      <c r="AP37" s="466"/>
      <c r="AQ37" s="46"/>
      <c r="AR37" s="466"/>
    </row>
    <row r="38" spans="1:44" s="460" customFormat="1" x14ac:dyDescent="0.25">
      <c r="A38" s="441"/>
      <c r="B38" s="46"/>
      <c r="C38" s="46"/>
      <c r="D38" s="46"/>
      <c r="E38" s="46"/>
      <c r="F38" s="46"/>
      <c r="G38" s="46"/>
      <c r="H38" s="51"/>
      <c r="I38" s="51"/>
      <c r="J38" s="51"/>
      <c r="K38" s="51"/>
      <c r="L38" s="46"/>
      <c r="M38" s="46"/>
      <c r="N38" s="46"/>
      <c r="O38" s="46"/>
      <c r="P38" s="46"/>
      <c r="Q38" s="46"/>
      <c r="R38" s="46"/>
      <c r="S38" s="46"/>
      <c r="T38" s="46"/>
      <c r="U38" s="46"/>
      <c r="V38" s="46"/>
      <c r="W38" s="46"/>
      <c r="X38" s="46"/>
      <c r="Y38" s="46"/>
      <c r="Z38" s="46"/>
      <c r="AA38" s="46"/>
      <c r="AB38" s="46"/>
      <c r="AC38" s="46"/>
      <c r="AD38" s="46"/>
      <c r="AE38" s="60"/>
      <c r="AF38" s="466"/>
      <c r="AG38" s="60"/>
      <c r="AH38" s="466"/>
      <c r="AI38" s="46"/>
      <c r="AJ38" s="466"/>
      <c r="AK38" s="46"/>
      <c r="AL38" s="466"/>
      <c r="AM38" s="46"/>
      <c r="AN38" s="466"/>
      <c r="AO38" s="46"/>
      <c r="AP38" s="466"/>
      <c r="AQ38" s="46"/>
      <c r="AR38" s="466"/>
    </row>
    <row r="39" spans="1:44" s="460" customFormat="1" x14ac:dyDescent="0.25">
      <c r="A39" s="441"/>
      <c r="B39" s="46"/>
      <c r="C39" s="46"/>
      <c r="D39" s="46"/>
      <c r="E39" s="46"/>
      <c r="F39" s="46"/>
      <c r="G39" s="46"/>
      <c r="H39" s="51"/>
      <c r="I39" s="51"/>
      <c r="J39" s="51"/>
      <c r="K39" s="51"/>
      <c r="L39" s="46"/>
      <c r="M39" s="46"/>
      <c r="N39" s="46"/>
      <c r="O39" s="46"/>
      <c r="P39" s="46"/>
      <c r="Q39" s="46"/>
      <c r="R39" s="46"/>
      <c r="S39" s="46"/>
      <c r="T39" s="46"/>
      <c r="U39" s="46"/>
      <c r="V39" s="46"/>
      <c r="W39" s="46"/>
      <c r="X39" s="46"/>
      <c r="Y39" s="46"/>
      <c r="Z39" s="46"/>
      <c r="AA39" s="46"/>
      <c r="AB39" s="46"/>
      <c r="AC39" s="46"/>
      <c r="AD39" s="46"/>
      <c r="AE39" s="60"/>
      <c r="AF39" s="466"/>
      <c r="AG39" s="60"/>
      <c r="AH39" s="466"/>
      <c r="AI39" s="46"/>
      <c r="AJ39" s="466"/>
      <c r="AK39" s="46"/>
      <c r="AL39" s="466"/>
      <c r="AM39" s="46"/>
      <c r="AN39" s="466"/>
      <c r="AO39" s="46"/>
      <c r="AP39" s="466"/>
      <c r="AQ39" s="46"/>
      <c r="AR39" s="466"/>
    </row>
    <row r="40" spans="1:44" s="460" customFormat="1" x14ac:dyDescent="0.25">
      <c r="A40" s="441"/>
      <c r="B40" s="46"/>
      <c r="C40" s="46"/>
      <c r="D40" s="46"/>
      <c r="E40" s="46"/>
      <c r="F40" s="46"/>
      <c r="G40" s="46"/>
      <c r="H40" s="51"/>
      <c r="I40" s="51"/>
      <c r="J40" s="51"/>
      <c r="K40" s="51"/>
      <c r="L40" s="46"/>
      <c r="M40" s="46"/>
      <c r="N40" s="46"/>
      <c r="O40" s="46"/>
      <c r="P40" s="46"/>
      <c r="Q40" s="46"/>
      <c r="R40" s="46"/>
      <c r="S40" s="46"/>
      <c r="T40" s="46"/>
      <c r="U40" s="46"/>
      <c r="V40" s="46"/>
      <c r="W40" s="46"/>
      <c r="X40" s="46"/>
      <c r="Y40" s="46"/>
      <c r="Z40" s="46"/>
      <c r="AA40" s="46"/>
      <c r="AB40" s="46"/>
      <c r="AC40" s="46"/>
      <c r="AD40" s="46"/>
      <c r="AE40" s="60"/>
      <c r="AF40" s="466"/>
      <c r="AG40" s="60"/>
      <c r="AH40" s="466"/>
      <c r="AI40" s="46"/>
      <c r="AJ40" s="466"/>
      <c r="AK40" s="46"/>
      <c r="AL40" s="466"/>
      <c r="AM40" s="46"/>
      <c r="AN40" s="466"/>
      <c r="AO40" s="46"/>
      <c r="AP40" s="466"/>
      <c r="AQ40" s="46"/>
      <c r="AR40" s="466"/>
    </row>
    <row r="41" spans="1:44" s="460" customFormat="1" x14ac:dyDescent="0.25">
      <c r="A41" s="441"/>
      <c r="B41" s="46"/>
      <c r="C41" s="46"/>
      <c r="D41" s="46"/>
      <c r="E41" s="46"/>
      <c r="F41" s="46"/>
      <c r="G41" s="46"/>
      <c r="H41" s="51"/>
      <c r="I41" s="51"/>
      <c r="J41" s="51"/>
      <c r="K41" s="51"/>
      <c r="L41" s="46"/>
      <c r="M41" s="46"/>
      <c r="N41" s="46"/>
      <c r="O41" s="46"/>
      <c r="P41" s="46"/>
      <c r="Q41" s="46"/>
      <c r="R41" s="46"/>
      <c r="S41" s="46"/>
      <c r="T41" s="46"/>
      <c r="U41" s="46"/>
      <c r="V41" s="46"/>
      <c r="W41" s="46"/>
      <c r="X41" s="46"/>
      <c r="Y41" s="46"/>
      <c r="Z41" s="46"/>
      <c r="AA41" s="46"/>
      <c r="AB41" s="46"/>
      <c r="AC41" s="46"/>
      <c r="AD41" s="46"/>
      <c r="AE41" s="60"/>
      <c r="AF41" s="466"/>
      <c r="AG41" s="60"/>
      <c r="AH41" s="466"/>
      <c r="AI41" s="46"/>
      <c r="AJ41" s="466"/>
      <c r="AK41" s="46"/>
      <c r="AL41" s="466"/>
      <c r="AM41" s="46"/>
      <c r="AN41" s="466"/>
      <c r="AO41" s="46"/>
      <c r="AP41" s="466"/>
      <c r="AQ41" s="46"/>
      <c r="AR41" s="466"/>
    </row>
    <row r="42" spans="1:44" s="460" customFormat="1" x14ac:dyDescent="0.25">
      <c r="A42" s="441"/>
      <c r="B42" s="46"/>
      <c r="C42" s="46"/>
      <c r="D42" s="46"/>
      <c r="E42" s="46"/>
      <c r="F42" s="46"/>
      <c r="G42" s="46"/>
      <c r="H42" s="51"/>
      <c r="I42" s="51"/>
      <c r="J42" s="51"/>
      <c r="K42" s="51"/>
      <c r="L42" s="46"/>
      <c r="M42" s="46"/>
      <c r="N42" s="46"/>
      <c r="O42" s="46"/>
      <c r="P42" s="46"/>
      <c r="Q42" s="46"/>
      <c r="R42" s="46"/>
      <c r="S42" s="46"/>
      <c r="T42" s="46"/>
      <c r="U42" s="46"/>
      <c r="V42" s="46"/>
      <c r="W42" s="46"/>
      <c r="X42" s="46"/>
      <c r="Y42" s="46"/>
      <c r="Z42" s="46"/>
      <c r="AA42" s="46"/>
      <c r="AB42" s="46"/>
      <c r="AC42" s="46"/>
      <c r="AD42" s="46"/>
      <c r="AE42" s="60"/>
      <c r="AF42" s="466"/>
      <c r="AG42" s="60"/>
      <c r="AH42" s="466"/>
      <c r="AI42" s="46"/>
      <c r="AJ42" s="466"/>
      <c r="AK42" s="46"/>
      <c r="AL42" s="466"/>
      <c r="AM42" s="46"/>
      <c r="AN42" s="466"/>
      <c r="AO42" s="46"/>
      <c r="AP42" s="466"/>
      <c r="AQ42" s="46"/>
      <c r="AR42" s="466"/>
    </row>
    <row r="43" spans="1:44" s="460" customFormat="1" x14ac:dyDescent="0.25">
      <c r="A43" s="441"/>
      <c r="B43" s="46"/>
      <c r="C43" s="46"/>
      <c r="D43" s="46"/>
      <c r="E43" s="46"/>
      <c r="F43" s="46"/>
      <c r="G43" s="46"/>
      <c r="H43" s="51"/>
      <c r="I43" s="51"/>
      <c r="J43" s="51"/>
      <c r="K43" s="51"/>
      <c r="L43" s="46"/>
      <c r="M43" s="46"/>
      <c r="N43" s="46"/>
      <c r="O43" s="46"/>
      <c r="P43" s="46"/>
      <c r="Q43" s="46"/>
      <c r="R43" s="46"/>
      <c r="S43" s="46"/>
      <c r="T43" s="46"/>
      <c r="U43" s="46"/>
      <c r="V43" s="46"/>
      <c r="W43" s="46"/>
      <c r="X43" s="46"/>
      <c r="Y43" s="46"/>
      <c r="Z43" s="46"/>
      <c r="AA43" s="46"/>
      <c r="AB43" s="46"/>
      <c r="AC43" s="46"/>
      <c r="AD43" s="46"/>
      <c r="AE43" s="60"/>
      <c r="AF43" s="466"/>
      <c r="AG43" s="60"/>
      <c r="AH43" s="466"/>
      <c r="AI43" s="46"/>
      <c r="AJ43" s="466"/>
      <c r="AK43" s="46"/>
      <c r="AL43" s="466"/>
      <c r="AM43" s="46"/>
      <c r="AN43" s="466"/>
      <c r="AO43" s="46"/>
      <c r="AP43" s="466"/>
      <c r="AQ43" s="46"/>
      <c r="AR43" s="466"/>
    </row>
    <row r="44" spans="1:44" s="460" customFormat="1" x14ac:dyDescent="0.25">
      <c r="A44" s="441"/>
      <c r="B44" s="46"/>
      <c r="C44" s="46"/>
      <c r="D44" s="46"/>
      <c r="E44" s="46"/>
      <c r="F44" s="46"/>
      <c r="G44" s="46"/>
      <c r="H44" s="51"/>
      <c r="I44" s="51"/>
      <c r="J44" s="51"/>
      <c r="K44" s="51"/>
      <c r="L44" s="46"/>
      <c r="M44" s="46"/>
      <c r="N44" s="46"/>
      <c r="O44" s="46"/>
      <c r="P44" s="46"/>
      <c r="Q44" s="46"/>
      <c r="R44" s="46"/>
      <c r="S44" s="46"/>
      <c r="T44" s="46"/>
      <c r="U44" s="46"/>
      <c r="V44" s="46"/>
      <c r="W44" s="46"/>
      <c r="X44" s="46"/>
      <c r="Y44" s="46"/>
      <c r="Z44" s="46"/>
      <c r="AA44" s="46"/>
      <c r="AB44" s="46"/>
      <c r="AC44" s="46"/>
      <c r="AD44" s="46"/>
      <c r="AE44" s="60"/>
      <c r="AF44" s="466"/>
      <c r="AG44" s="60"/>
      <c r="AH44" s="466"/>
      <c r="AI44" s="46"/>
      <c r="AJ44" s="466"/>
      <c r="AK44" s="46"/>
      <c r="AL44" s="466"/>
      <c r="AM44" s="46"/>
      <c r="AN44" s="466"/>
      <c r="AO44" s="46"/>
      <c r="AP44" s="466"/>
      <c r="AQ44" s="46"/>
      <c r="AR44" s="466"/>
    </row>
    <row r="45" spans="1:44" s="460" customFormat="1" x14ac:dyDescent="0.25">
      <c r="A45" s="441"/>
      <c r="B45" s="46"/>
      <c r="C45" s="46"/>
      <c r="D45" s="46"/>
      <c r="E45" s="46"/>
      <c r="F45" s="46"/>
      <c r="G45" s="46"/>
      <c r="H45" s="51"/>
      <c r="I45" s="51"/>
      <c r="J45" s="51"/>
      <c r="K45" s="51"/>
      <c r="L45" s="46"/>
      <c r="M45" s="46"/>
      <c r="N45" s="46"/>
      <c r="O45" s="46"/>
      <c r="P45" s="46"/>
      <c r="Q45" s="46"/>
      <c r="R45" s="46"/>
      <c r="S45" s="46"/>
      <c r="T45" s="46"/>
      <c r="U45" s="46"/>
      <c r="V45" s="46"/>
      <c r="W45" s="46"/>
      <c r="X45" s="46"/>
      <c r="Y45" s="46"/>
      <c r="Z45" s="46"/>
      <c r="AA45" s="46"/>
      <c r="AB45" s="46"/>
      <c r="AC45" s="46"/>
      <c r="AD45" s="46"/>
      <c r="AE45" s="60"/>
      <c r="AF45" s="466"/>
      <c r="AG45" s="60"/>
      <c r="AH45" s="466"/>
      <c r="AI45" s="46"/>
      <c r="AJ45" s="466"/>
      <c r="AK45" s="46"/>
      <c r="AL45" s="466"/>
      <c r="AM45" s="46"/>
      <c r="AN45" s="466"/>
      <c r="AO45" s="46"/>
      <c r="AP45" s="466"/>
      <c r="AQ45" s="46"/>
      <c r="AR45" s="466"/>
    </row>
    <row r="46" spans="1:44" s="460" customFormat="1" x14ac:dyDescent="0.25">
      <c r="A46" s="441"/>
      <c r="B46" s="46"/>
      <c r="C46" s="46"/>
      <c r="D46" s="46"/>
      <c r="E46" s="46"/>
      <c r="F46" s="46"/>
      <c r="G46" s="46"/>
      <c r="H46" s="51"/>
      <c r="I46" s="51"/>
      <c r="J46" s="51"/>
      <c r="K46" s="51"/>
      <c r="L46" s="46"/>
      <c r="M46" s="46"/>
      <c r="N46" s="46"/>
      <c r="O46" s="46"/>
      <c r="P46" s="46"/>
      <c r="Q46" s="46"/>
      <c r="R46" s="46"/>
      <c r="S46" s="46"/>
      <c r="T46" s="46"/>
      <c r="U46" s="46"/>
      <c r="V46" s="46"/>
      <c r="W46" s="46"/>
      <c r="X46" s="46"/>
      <c r="Y46" s="46"/>
      <c r="Z46" s="46"/>
      <c r="AA46" s="46"/>
      <c r="AB46" s="46"/>
      <c r="AC46" s="46"/>
      <c r="AD46" s="46"/>
      <c r="AE46" s="60"/>
      <c r="AF46" s="466"/>
      <c r="AG46" s="60"/>
      <c r="AH46" s="466"/>
      <c r="AI46" s="46"/>
      <c r="AJ46" s="466"/>
      <c r="AK46" s="46"/>
      <c r="AL46" s="466"/>
      <c r="AM46" s="46"/>
      <c r="AN46" s="466"/>
      <c r="AO46" s="46"/>
      <c r="AP46" s="466"/>
      <c r="AQ46" s="46"/>
      <c r="AR46" s="466"/>
    </row>
    <row r="47" spans="1:44" s="460" customFormat="1" x14ac:dyDescent="0.25">
      <c r="A47" s="441"/>
      <c r="B47" s="46"/>
      <c r="C47" s="46"/>
      <c r="D47" s="46"/>
      <c r="E47" s="46"/>
      <c r="F47" s="46"/>
      <c r="G47" s="46"/>
      <c r="H47" s="51"/>
      <c r="I47" s="51"/>
      <c r="J47" s="51"/>
      <c r="K47" s="51"/>
      <c r="L47" s="46"/>
      <c r="M47" s="46"/>
      <c r="N47" s="46"/>
      <c r="O47" s="46"/>
      <c r="P47" s="46"/>
      <c r="Q47" s="46"/>
      <c r="R47" s="46"/>
      <c r="S47" s="46"/>
      <c r="T47" s="46"/>
      <c r="U47" s="46"/>
      <c r="V47" s="46"/>
      <c r="W47" s="46"/>
      <c r="X47" s="46"/>
      <c r="Y47" s="46"/>
      <c r="Z47" s="46"/>
      <c r="AA47" s="46"/>
      <c r="AB47" s="46"/>
      <c r="AC47" s="46"/>
      <c r="AD47" s="46"/>
      <c r="AE47" s="60"/>
      <c r="AF47" s="466"/>
      <c r="AG47" s="60"/>
      <c r="AH47" s="466"/>
      <c r="AI47" s="46"/>
      <c r="AJ47" s="466"/>
      <c r="AK47" s="46"/>
      <c r="AL47" s="466"/>
      <c r="AM47" s="46"/>
      <c r="AN47" s="466"/>
      <c r="AO47" s="46"/>
      <c r="AP47" s="466"/>
      <c r="AQ47" s="46"/>
      <c r="AR47" s="466"/>
    </row>
    <row r="48" spans="1:44" s="460" customFormat="1" x14ac:dyDescent="0.25">
      <c r="A48" s="441"/>
      <c r="B48" s="46"/>
      <c r="C48" s="46"/>
      <c r="D48" s="46"/>
      <c r="E48" s="46"/>
      <c r="F48" s="46"/>
      <c r="G48" s="46"/>
      <c r="H48" s="51"/>
      <c r="I48" s="51"/>
      <c r="J48" s="51"/>
      <c r="K48" s="51"/>
      <c r="L48" s="46"/>
      <c r="M48" s="46"/>
      <c r="N48" s="46"/>
      <c r="O48" s="46"/>
      <c r="P48" s="46"/>
      <c r="Q48" s="46"/>
      <c r="R48" s="46"/>
      <c r="S48" s="46"/>
      <c r="T48" s="46"/>
      <c r="U48" s="46"/>
      <c r="V48" s="46"/>
      <c r="W48" s="46"/>
      <c r="X48" s="46"/>
      <c r="Y48" s="46"/>
      <c r="Z48" s="46"/>
      <c r="AA48" s="46"/>
      <c r="AB48" s="46"/>
      <c r="AC48" s="46"/>
      <c r="AD48" s="46"/>
      <c r="AE48" s="60"/>
      <c r="AF48" s="466"/>
      <c r="AG48" s="60"/>
      <c r="AH48" s="466"/>
      <c r="AI48" s="46"/>
      <c r="AJ48" s="466"/>
      <c r="AK48" s="46"/>
      <c r="AL48" s="466"/>
      <c r="AM48" s="46"/>
      <c r="AN48" s="466"/>
      <c r="AO48" s="46"/>
      <c r="AP48" s="466"/>
      <c r="AQ48" s="46"/>
      <c r="AR48" s="466"/>
    </row>
    <row r="49" spans="1:44" s="460" customFormat="1" x14ac:dyDescent="0.25">
      <c r="A49" s="441"/>
      <c r="B49" s="46"/>
      <c r="C49" s="46"/>
      <c r="D49" s="46"/>
      <c r="E49" s="46"/>
      <c r="F49" s="46"/>
      <c r="G49" s="46"/>
      <c r="H49" s="51"/>
      <c r="I49" s="51"/>
      <c r="J49" s="51"/>
      <c r="K49" s="51"/>
      <c r="L49" s="46"/>
      <c r="M49" s="46"/>
      <c r="N49" s="46"/>
      <c r="O49" s="46"/>
      <c r="P49" s="46"/>
      <c r="Q49" s="46"/>
      <c r="R49" s="46"/>
      <c r="S49" s="46"/>
      <c r="T49" s="46"/>
      <c r="U49" s="46"/>
      <c r="V49" s="46"/>
      <c r="W49" s="46"/>
      <c r="X49" s="46"/>
      <c r="Y49" s="46"/>
      <c r="Z49" s="46"/>
      <c r="AA49" s="46"/>
      <c r="AB49" s="46"/>
      <c r="AC49" s="46"/>
      <c r="AD49" s="46"/>
      <c r="AE49" s="60"/>
      <c r="AF49" s="466"/>
      <c r="AG49" s="60"/>
      <c r="AH49" s="466"/>
      <c r="AI49" s="46"/>
      <c r="AJ49" s="466"/>
      <c r="AK49" s="46"/>
      <c r="AL49" s="466"/>
      <c r="AM49" s="46"/>
      <c r="AN49" s="466"/>
      <c r="AO49" s="46"/>
      <c r="AP49" s="466"/>
      <c r="AQ49" s="46"/>
      <c r="AR49" s="466"/>
    </row>
    <row r="50" spans="1:44" s="460" customFormat="1" x14ac:dyDescent="0.25">
      <c r="A50" s="441"/>
      <c r="B50" s="46"/>
      <c r="C50" s="46"/>
      <c r="D50" s="46"/>
      <c r="E50" s="46"/>
      <c r="F50" s="46"/>
      <c r="G50" s="46"/>
      <c r="H50" s="51"/>
      <c r="I50" s="51"/>
      <c r="J50" s="51"/>
      <c r="K50" s="51"/>
      <c r="L50" s="46"/>
      <c r="M50" s="46"/>
      <c r="N50" s="46"/>
      <c r="O50" s="46"/>
      <c r="P50" s="46"/>
      <c r="Q50" s="46"/>
      <c r="R50" s="46"/>
      <c r="S50" s="46"/>
      <c r="T50" s="46"/>
      <c r="U50" s="46"/>
      <c r="V50" s="46"/>
      <c r="W50" s="46"/>
      <c r="X50" s="46"/>
      <c r="Y50" s="46"/>
      <c r="Z50" s="46"/>
      <c r="AA50" s="46"/>
      <c r="AB50" s="46"/>
      <c r="AC50" s="46"/>
      <c r="AD50" s="46"/>
      <c r="AE50" s="60"/>
      <c r="AF50" s="466"/>
      <c r="AG50" s="60"/>
      <c r="AH50" s="466"/>
      <c r="AI50" s="46"/>
      <c r="AJ50" s="466"/>
      <c r="AK50" s="46"/>
      <c r="AL50" s="466"/>
      <c r="AM50" s="46"/>
      <c r="AN50" s="466"/>
      <c r="AO50" s="46"/>
      <c r="AP50" s="466"/>
      <c r="AQ50" s="46"/>
      <c r="AR50" s="466"/>
    </row>
    <row r="51" spans="1:44" s="460" customFormat="1" x14ac:dyDescent="0.25">
      <c r="A51" s="441"/>
      <c r="B51" s="46"/>
      <c r="C51" s="46"/>
      <c r="D51" s="46"/>
      <c r="E51" s="46"/>
      <c r="F51" s="46"/>
      <c r="G51" s="46"/>
      <c r="H51" s="51"/>
      <c r="I51" s="51"/>
      <c r="J51" s="51"/>
      <c r="K51" s="51"/>
      <c r="L51" s="46"/>
      <c r="M51" s="46"/>
      <c r="N51" s="46"/>
      <c r="O51" s="46"/>
      <c r="P51" s="46"/>
      <c r="Q51" s="46"/>
      <c r="R51" s="46"/>
      <c r="S51" s="46"/>
      <c r="T51" s="46"/>
      <c r="U51" s="46"/>
      <c r="V51" s="46"/>
      <c r="W51" s="46"/>
      <c r="X51" s="46"/>
      <c r="Y51" s="46"/>
      <c r="Z51" s="46"/>
      <c r="AA51" s="46"/>
      <c r="AB51" s="46"/>
      <c r="AC51" s="46"/>
      <c r="AD51" s="46"/>
      <c r="AE51" s="60"/>
      <c r="AF51" s="466"/>
      <c r="AG51" s="60"/>
      <c r="AH51" s="466"/>
      <c r="AI51" s="46"/>
      <c r="AJ51" s="466"/>
      <c r="AK51" s="46"/>
      <c r="AL51" s="466"/>
      <c r="AM51" s="46"/>
      <c r="AN51" s="466"/>
      <c r="AO51" s="46"/>
      <c r="AP51" s="466"/>
      <c r="AQ51" s="46"/>
      <c r="AR51" s="466"/>
    </row>
    <row r="52" spans="1:44" s="460" customFormat="1" x14ac:dyDescent="0.25">
      <c r="A52" s="441"/>
      <c r="B52" s="46"/>
      <c r="C52" s="46"/>
      <c r="D52" s="46"/>
      <c r="E52" s="46"/>
      <c r="F52" s="46"/>
      <c r="G52" s="46"/>
      <c r="H52" s="51"/>
      <c r="I52" s="51"/>
      <c r="J52" s="51"/>
      <c r="K52" s="51"/>
      <c r="L52" s="46"/>
      <c r="M52" s="46"/>
      <c r="N52" s="46"/>
      <c r="O52" s="46"/>
      <c r="P52" s="46"/>
      <c r="Q52" s="46"/>
      <c r="R52" s="46"/>
      <c r="S52" s="46"/>
      <c r="T52" s="46"/>
      <c r="U52" s="46"/>
      <c r="V52" s="46"/>
      <c r="W52" s="46"/>
      <c r="X52" s="46"/>
      <c r="Y52" s="46"/>
      <c r="Z52" s="46"/>
      <c r="AA52" s="46"/>
      <c r="AB52" s="46"/>
      <c r="AC52" s="46"/>
      <c r="AD52" s="46"/>
      <c r="AE52" s="60"/>
      <c r="AF52" s="466"/>
      <c r="AG52" s="60"/>
      <c r="AH52" s="466"/>
      <c r="AI52" s="46"/>
      <c r="AJ52" s="466"/>
      <c r="AK52" s="46"/>
      <c r="AL52" s="466"/>
      <c r="AM52" s="46"/>
      <c r="AN52" s="466"/>
      <c r="AO52" s="46"/>
      <c r="AP52" s="466"/>
      <c r="AQ52" s="46"/>
      <c r="AR52" s="466"/>
    </row>
    <row r="53" spans="1:44" s="460" customFormat="1" x14ac:dyDescent="0.25">
      <c r="A53" s="441"/>
      <c r="B53" s="46"/>
      <c r="C53" s="46"/>
      <c r="D53" s="46"/>
      <c r="E53" s="46"/>
      <c r="F53" s="46"/>
      <c r="G53" s="46"/>
      <c r="H53" s="51"/>
      <c r="I53" s="51"/>
      <c r="J53" s="51"/>
      <c r="K53" s="51"/>
      <c r="L53" s="46"/>
      <c r="M53" s="46"/>
      <c r="N53" s="46"/>
      <c r="O53" s="46"/>
      <c r="P53" s="46"/>
      <c r="Q53" s="46"/>
      <c r="R53" s="46"/>
      <c r="S53" s="46"/>
      <c r="T53" s="46"/>
      <c r="U53" s="46"/>
      <c r="V53" s="46"/>
      <c r="W53" s="46"/>
      <c r="X53" s="46"/>
      <c r="Y53" s="46"/>
      <c r="Z53" s="46"/>
      <c r="AA53" s="46"/>
      <c r="AB53" s="46"/>
      <c r="AC53" s="46"/>
      <c r="AD53" s="46"/>
      <c r="AE53" s="60"/>
      <c r="AF53" s="466"/>
      <c r="AG53" s="60"/>
      <c r="AH53" s="466"/>
      <c r="AI53" s="46"/>
      <c r="AJ53" s="466"/>
      <c r="AK53" s="46"/>
      <c r="AL53" s="466"/>
      <c r="AM53" s="46"/>
      <c r="AN53" s="466"/>
      <c r="AO53" s="46"/>
      <c r="AP53" s="466"/>
      <c r="AQ53" s="46"/>
      <c r="AR53" s="466"/>
    </row>
    <row r="54" spans="1:44" s="460" customFormat="1" x14ac:dyDescent="0.25">
      <c r="A54" s="441"/>
      <c r="B54" s="46"/>
      <c r="C54" s="46"/>
      <c r="D54" s="46"/>
      <c r="E54" s="46"/>
      <c r="F54" s="46"/>
      <c r="G54" s="46"/>
      <c r="H54" s="51"/>
      <c r="I54" s="51"/>
      <c r="J54" s="51"/>
      <c r="K54" s="51"/>
      <c r="L54" s="46"/>
      <c r="M54" s="46"/>
      <c r="N54" s="46"/>
      <c r="O54" s="46"/>
      <c r="P54" s="46"/>
      <c r="Q54" s="46"/>
      <c r="R54" s="46"/>
      <c r="S54" s="46"/>
      <c r="T54" s="46"/>
      <c r="U54" s="46"/>
      <c r="V54" s="46"/>
      <c r="W54" s="46"/>
      <c r="X54" s="46"/>
      <c r="Y54" s="46"/>
      <c r="Z54" s="46"/>
      <c r="AA54" s="46"/>
      <c r="AB54" s="46"/>
      <c r="AC54" s="46"/>
      <c r="AD54" s="46"/>
      <c r="AE54" s="60"/>
      <c r="AF54" s="466"/>
      <c r="AG54" s="60"/>
      <c r="AH54" s="466"/>
      <c r="AI54" s="46"/>
      <c r="AJ54" s="466"/>
      <c r="AK54" s="46"/>
      <c r="AL54" s="466"/>
      <c r="AM54" s="46"/>
      <c r="AN54" s="466"/>
      <c r="AO54" s="46"/>
      <c r="AP54" s="466"/>
      <c r="AQ54" s="46"/>
      <c r="AR54" s="466"/>
    </row>
    <row r="55" spans="1:44" s="460" customFormat="1" x14ac:dyDescent="0.25">
      <c r="A55" s="441"/>
      <c r="B55" s="46"/>
      <c r="C55" s="46"/>
      <c r="D55" s="46"/>
      <c r="E55" s="46"/>
      <c r="F55" s="46"/>
      <c r="G55" s="46"/>
      <c r="H55" s="51"/>
      <c r="I55" s="51"/>
      <c r="J55" s="51"/>
      <c r="K55" s="51"/>
      <c r="L55" s="46"/>
      <c r="M55" s="46"/>
      <c r="N55" s="46"/>
      <c r="O55" s="46"/>
      <c r="P55" s="46"/>
      <c r="Q55" s="46"/>
      <c r="R55" s="46"/>
      <c r="S55" s="46"/>
      <c r="T55" s="46"/>
      <c r="U55" s="46"/>
      <c r="V55" s="46"/>
      <c r="W55" s="46"/>
      <c r="X55" s="46"/>
      <c r="Y55" s="46"/>
      <c r="Z55" s="46"/>
      <c r="AA55" s="46"/>
      <c r="AB55" s="46"/>
      <c r="AC55" s="46"/>
      <c r="AD55" s="46"/>
      <c r="AE55" s="60"/>
      <c r="AF55" s="466"/>
      <c r="AG55" s="60"/>
      <c r="AH55" s="466"/>
      <c r="AI55" s="46"/>
      <c r="AJ55" s="466"/>
      <c r="AK55" s="46"/>
      <c r="AL55" s="466"/>
      <c r="AM55" s="46"/>
      <c r="AN55" s="466"/>
      <c r="AO55" s="46"/>
      <c r="AP55" s="466"/>
      <c r="AQ55" s="46"/>
      <c r="AR55" s="466"/>
    </row>
    <row r="56" spans="1:44" s="460" customFormat="1" x14ac:dyDescent="0.25">
      <c r="A56" s="441"/>
      <c r="B56" s="46"/>
      <c r="C56" s="46"/>
      <c r="D56" s="46"/>
      <c r="E56" s="46"/>
      <c r="F56" s="46"/>
      <c r="G56" s="46"/>
      <c r="H56" s="51"/>
      <c r="I56" s="51"/>
      <c r="J56" s="51"/>
      <c r="K56" s="51"/>
      <c r="L56" s="46"/>
      <c r="M56" s="46"/>
      <c r="N56" s="46"/>
      <c r="O56" s="46"/>
      <c r="P56" s="46"/>
      <c r="Q56" s="46"/>
      <c r="R56" s="46"/>
      <c r="S56" s="46"/>
      <c r="T56" s="46"/>
      <c r="U56" s="46"/>
      <c r="V56" s="46"/>
      <c r="W56" s="46"/>
      <c r="X56" s="46"/>
      <c r="Y56" s="46"/>
      <c r="Z56" s="46"/>
      <c r="AA56" s="46"/>
      <c r="AB56" s="46"/>
      <c r="AC56" s="46"/>
      <c r="AD56" s="46"/>
      <c r="AE56" s="60"/>
      <c r="AF56" s="466"/>
      <c r="AG56" s="60"/>
      <c r="AH56" s="466"/>
      <c r="AI56" s="46"/>
      <c r="AJ56" s="466"/>
      <c r="AK56" s="46"/>
      <c r="AL56" s="466"/>
      <c r="AM56" s="46"/>
      <c r="AN56" s="466"/>
      <c r="AO56" s="46"/>
      <c r="AP56" s="466"/>
      <c r="AQ56" s="46"/>
      <c r="AR56" s="466"/>
    </row>
    <row r="57" spans="1:44" s="460" customFormat="1" x14ac:dyDescent="0.25">
      <c r="A57" s="441"/>
      <c r="B57" s="46"/>
      <c r="C57" s="46"/>
      <c r="D57" s="46"/>
      <c r="E57" s="46"/>
      <c r="F57" s="46"/>
      <c r="G57" s="46"/>
      <c r="H57" s="51"/>
      <c r="I57" s="51"/>
      <c r="J57" s="51"/>
      <c r="K57" s="51"/>
      <c r="L57" s="46"/>
      <c r="M57" s="46"/>
      <c r="N57" s="46"/>
      <c r="O57" s="46"/>
      <c r="P57" s="46"/>
      <c r="Q57" s="46"/>
      <c r="R57" s="46"/>
      <c r="S57" s="46"/>
      <c r="T57" s="46"/>
      <c r="U57" s="46"/>
      <c r="V57" s="46"/>
      <c r="W57" s="46"/>
      <c r="X57" s="46"/>
      <c r="Y57" s="46"/>
      <c r="Z57" s="46"/>
      <c r="AA57" s="46"/>
      <c r="AB57" s="46"/>
      <c r="AC57" s="46"/>
      <c r="AD57" s="46"/>
      <c r="AE57" s="60"/>
      <c r="AF57" s="466"/>
      <c r="AG57" s="60"/>
      <c r="AH57" s="466"/>
      <c r="AI57" s="46"/>
      <c r="AJ57" s="466"/>
      <c r="AK57" s="46"/>
      <c r="AL57" s="466"/>
      <c r="AM57" s="46"/>
      <c r="AN57" s="466"/>
      <c r="AO57" s="46"/>
      <c r="AP57" s="466"/>
      <c r="AQ57" s="46"/>
      <c r="AR57" s="466"/>
    </row>
    <row r="58" spans="1:44" s="460" customFormat="1" x14ac:dyDescent="0.25">
      <c r="A58" s="441"/>
      <c r="B58" s="46"/>
      <c r="C58" s="46"/>
      <c r="D58" s="46"/>
      <c r="E58" s="46"/>
      <c r="F58" s="46"/>
      <c r="G58" s="46"/>
      <c r="H58" s="51"/>
      <c r="I58" s="51"/>
      <c r="J58" s="51"/>
      <c r="K58" s="51"/>
      <c r="L58" s="46"/>
      <c r="M58" s="46"/>
      <c r="N58" s="46"/>
      <c r="O58" s="46"/>
      <c r="P58" s="46"/>
      <c r="Q58" s="46"/>
      <c r="R58" s="46"/>
      <c r="S58" s="46"/>
      <c r="T58" s="46"/>
      <c r="U58" s="46"/>
      <c r="V58" s="46"/>
      <c r="W58" s="46"/>
      <c r="X58" s="46"/>
      <c r="Y58" s="46"/>
      <c r="Z58" s="46"/>
      <c r="AA58" s="46"/>
      <c r="AB58" s="46"/>
      <c r="AC58" s="46"/>
      <c r="AD58" s="46"/>
      <c r="AE58" s="60"/>
      <c r="AF58" s="466"/>
      <c r="AG58" s="60"/>
      <c r="AH58" s="466"/>
      <c r="AI58" s="46"/>
      <c r="AJ58" s="466"/>
      <c r="AK58" s="46"/>
      <c r="AL58" s="466"/>
      <c r="AM58" s="46"/>
      <c r="AN58" s="466"/>
      <c r="AO58" s="46"/>
      <c r="AP58" s="466"/>
      <c r="AQ58" s="46"/>
      <c r="AR58" s="466"/>
    </row>
    <row r="59" spans="1:44" s="460" customFormat="1" x14ac:dyDescent="0.25">
      <c r="A59" s="441"/>
      <c r="B59" s="46"/>
      <c r="C59" s="46"/>
      <c r="D59" s="46"/>
      <c r="E59" s="46"/>
      <c r="F59" s="46"/>
      <c r="G59" s="46"/>
      <c r="H59" s="51"/>
      <c r="I59" s="51"/>
      <c r="J59" s="51"/>
      <c r="K59" s="51"/>
      <c r="L59" s="46"/>
      <c r="M59" s="46"/>
      <c r="N59" s="46"/>
      <c r="O59" s="46"/>
      <c r="P59" s="46"/>
      <c r="Q59" s="46"/>
      <c r="R59" s="46"/>
      <c r="S59" s="46"/>
      <c r="T59" s="46"/>
      <c r="U59" s="46"/>
      <c r="V59" s="46"/>
      <c r="W59" s="46"/>
      <c r="X59" s="46"/>
      <c r="Y59" s="46"/>
      <c r="Z59" s="46"/>
      <c r="AA59" s="46"/>
      <c r="AB59" s="46"/>
      <c r="AC59" s="46"/>
      <c r="AD59" s="46"/>
      <c r="AE59" s="60"/>
      <c r="AF59" s="466"/>
      <c r="AG59" s="60"/>
      <c r="AH59" s="466"/>
      <c r="AI59" s="46"/>
      <c r="AJ59" s="466"/>
      <c r="AK59" s="46"/>
      <c r="AL59" s="466"/>
      <c r="AM59" s="46"/>
      <c r="AN59" s="466"/>
      <c r="AO59" s="46"/>
      <c r="AP59" s="466"/>
      <c r="AQ59" s="46"/>
      <c r="AR59" s="466"/>
    </row>
    <row r="60" spans="1:44" s="460" customFormat="1" x14ac:dyDescent="0.25">
      <c r="A60" s="441"/>
      <c r="B60" s="46"/>
      <c r="C60" s="46"/>
      <c r="D60" s="46"/>
      <c r="E60" s="46"/>
      <c r="F60" s="46"/>
      <c r="G60" s="46"/>
      <c r="H60" s="51"/>
      <c r="I60" s="51"/>
      <c r="J60" s="51"/>
      <c r="K60" s="51"/>
      <c r="L60" s="46"/>
      <c r="M60" s="46"/>
      <c r="N60" s="46"/>
      <c r="O60" s="46"/>
      <c r="P60" s="46"/>
      <c r="Q60" s="46"/>
      <c r="R60" s="46"/>
      <c r="S60" s="46"/>
      <c r="T60" s="46"/>
      <c r="U60" s="46"/>
      <c r="V60" s="46"/>
      <c r="W60" s="46"/>
      <c r="X60" s="46"/>
      <c r="Y60" s="46"/>
      <c r="Z60" s="46"/>
      <c r="AA60" s="46"/>
      <c r="AB60" s="46"/>
      <c r="AC60" s="46"/>
      <c r="AD60" s="46"/>
      <c r="AE60" s="60"/>
      <c r="AF60" s="466"/>
      <c r="AG60" s="60"/>
      <c r="AH60" s="466"/>
      <c r="AI60" s="46"/>
      <c r="AJ60" s="466"/>
      <c r="AK60" s="46"/>
      <c r="AL60" s="466"/>
      <c r="AM60" s="46"/>
      <c r="AN60" s="466"/>
      <c r="AO60" s="46"/>
      <c r="AP60" s="466"/>
      <c r="AQ60" s="46"/>
      <c r="AR60" s="466"/>
    </row>
    <row r="61" spans="1:44" s="460" customFormat="1" x14ac:dyDescent="0.25">
      <c r="A61" s="441"/>
      <c r="B61" s="46"/>
      <c r="C61" s="46"/>
      <c r="D61" s="46"/>
      <c r="E61" s="46"/>
      <c r="F61" s="46"/>
      <c r="G61" s="46"/>
      <c r="H61" s="51"/>
      <c r="I61" s="51"/>
      <c r="J61" s="51"/>
      <c r="K61" s="51"/>
      <c r="L61" s="46"/>
      <c r="M61" s="46"/>
      <c r="N61" s="46"/>
      <c r="O61" s="46"/>
      <c r="P61" s="46"/>
      <c r="Q61" s="46"/>
      <c r="R61" s="46"/>
      <c r="S61" s="46"/>
      <c r="T61" s="46"/>
      <c r="U61" s="46"/>
      <c r="V61" s="46"/>
      <c r="W61" s="46"/>
      <c r="X61" s="46"/>
      <c r="Y61" s="46"/>
      <c r="Z61" s="46"/>
      <c r="AA61" s="46"/>
      <c r="AB61" s="46"/>
      <c r="AC61" s="46"/>
      <c r="AD61" s="46"/>
      <c r="AE61" s="60"/>
      <c r="AF61" s="466"/>
      <c r="AG61" s="60"/>
      <c r="AH61" s="466"/>
      <c r="AI61" s="46"/>
      <c r="AJ61" s="466"/>
      <c r="AK61" s="46"/>
      <c r="AL61" s="466"/>
      <c r="AM61" s="46"/>
      <c r="AN61" s="466"/>
      <c r="AO61" s="46"/>
      <c r="AP61" s="466"/>
      <c r="AQ61" s="46"/>
      <c r="AR61" s="466"/>
    </row>
    <row r="62" spans="1:44" s="460" customFormat="1" x14ac:dyDescent="0.25">
      <c r="A62" s="441"/>
      <c r="B62" s="46"/>
      <c r="C62" s="46"/>
      <c r="D62" s="46"/>
      <c r="E62" s="46"/>
      <c r="F62" s="46"/>
      <c r="G62" s="46"/>
      <c r="H62" s="51"/>
      <c r="I62" s="51"/>
      <c r="J62" s="51"/>
      <c r="K62" s="51"/>
      <c r="L62" s="46"/>
      <c r="M62" s="46"/>
      <c r="N62" s="46"/>
      <c r="O62" s="46"/>
      <c r="P62" s="46"/>
      <c r="Q62" s="46"/>
      <c r="R62" s="46"/>
      <c r="S62" s="46"/>
      <c r="T62" s="46"/>
      <c r="U62" s="46"/>
      <c r="V62" s="46"/>
      <c r="W62" s="46"/>
      <c r="X62" s="46"/>
      <c r="Y62" s="46"/>
      <c r="Z62" s="46"/>
      <c r="AA62" s="46"/>
      <c r="AB62" s="46"/>
      <c r="AC62" s="46"/>
      <c r="AD62" s="46"/>
      <c r="AE62" s="60"/>
      <c r="AF62" s="466"/>
      <c r="AG62" s="60"/>
      <c r="AH62" s="466"/>
      <c r="AI62" s="46"/>
      <c r="AJ62" s="466"/>
      <c r="AK62" s="46"/>
      <c r="AL62" s="466"/>
      <c r="AM62" s="46"/>
      <c r="AN62" s="466"/>
      <c r="AO62" s="46"/>
      <c r="AP62" s="466"/>
      <c r="AQ62" s="46"/>
      <c r="AR62" s="466"/>
    </row>
    <row r="63" spans="1:44" s="460" customFormat="1" x14ac:dyDescent="0.25">
      <c r="A63" s="441"/>
      <c r="B63" s="46"/>
      <c r="C63" s="46"/>
      <c r="D63" s="46"/>
      <c r="E63" s="46"/>
      <c r="F63" s="46"/>
      <c r="G63" s="46"/>
      <c r="H63" s="51"/>
      <c r="I63" s="51"/>
      <c r="J63" s="51"/>
      <c r="K63" s="51"/>
      <c r="L63" s="46"/>
      <c r="M63" s="46"/>
      <c r="N63" s="46"/>
      <c r="O63" s="46"/>
      <c r="P63" s="46"/>
      <c r="Q63" s="46"/>
      <c r="R63" s="46"/>
      <c r="S63" s="46"/>
      <c r="T63" s="46"/>
      <c r="U63" s="46"/>
      <c r="V63" s="46"/>
      <c r="W63" s="46"/>
      <c r="X63" s="46"/>
      <c r="Y63" s="46"/>
      <c r="Z63" s="46"/>
      <c r="AA63" s="46"/>
      <c r="AB63" s="46"/>
      <c r="AC63" s="46"/>
      <c r="AD63" s="46"/>
      <c r="AE63" s="60"/>
      <c r="AF63" s="466"/>
      <c r="AG63" s="60"/>
      <c r="AH63" s="466"/>
      <c r="AI63" s="46"/>
      <c r="AJ63" s="466"/>
      <c r="AK63" s="46"/>
      <c r="AL63" s="466"/>
      <c r="AM63" s="46"/>
      <c r="AN63" s="466"/>
      <c r="AO63" s="46"/>
      <c r="AP63" s="466"/>
      <c r="AQ63" s="46"/>
      <c r="AR63" s="466"/>
    </row>
    <row r="64" spans="1:44" s="460" customFormat="1" x14ac:dyDescent="0.25">
      <c r="A64" s="441"/>
      <c r="B64" s="46"/>
      <c r="C64" s="46"/>
      <c r="D64" s="46"/>
      <c r="E64" s="46"/>
      <c r="F64" s="46"/>
      <c r="G64" s="46"/>
      <c r="H64" s="51"/>
      <c r="I64" s="51"/>
      <c r="J64" s="51"/>
      <c r="K64" s="51"/>
      <c r="L64" s="46"/>
      <c r="M64" s="46"/>
      <c r="N64" s="46"/>
      <c r="O64" s="46"/>
      <c r="P64" s="46"/>
      <c r="Q64" s="46"/>
      <c r="R64" s="46"/>
      <c r="S64" s="46"/>
      <c r="T64" s="46"/>
      <c r="U64" s="46"/>
      <c r="V64" s="46"/>
      <c r="W64" s="46"/>
      <c r="X64" s="46"/>
      <c r="Y64" s="46"/>
      <c r="Z64" s="46"/>
      <c r="AA64" s="46"/>
      <c r="AB64" s="46"/>
      <c r="AC64" s="46"/>
      <c r="AD64" s="46"/>
      <c r="AE64" s="60"/>
      <c r="AF64" s="466"/>
      <c r="AG64" s="60"/>
      <c r="AH64" s="466"/>
      <c r="AI64" s="46"/>
      <c r="AJ64" s="466"/>
      <c r="AK64" s="46"/>
      <c r="AL64" s="466"/>
      <c r="AM64" s="46"/>
      <c r="AN64" s="466"/>
      <c r="AO64" s="46"/>
      <c r="AP64" s="466"/>
      <c r="AQ64" s="46"/>
      <c r="AR64" s="466"/>
    </row>
    <row r="65" spans="1:44" s="460" customFormat="1" x14ac:dyDescent="0.25">
      <c r="A65" s="441"/>
      <c r="B65" s="46"/>
      <c r="C65" s="46"/>
      <c r="D65" s="46"/>
      <c r="E65" s="46"/>
      <c r="F65" s="46"/>
      <c r="G65" s="46"/>
      <c r="H65" s="51"/>
      <c r="I65" s="51"/>
      <c r="J65" s="51"/>
      <c r="K65" s="51"/>
      <c r="L65" s="46"/>
      <c r="M65" s="46"/>
      <c r="N65" s="46"/>
      <c r="O65" s="46"/>
      <c r="P65" s="46"/>
      <c r="Q65" s="46"/>
      <c r="R65" s="46"/>
      <c r="S65" s="46"/>
      <c r="T65" s="46"/>
      <c r="U65" s="46"/>
      <c r="V65" s="46"/>
      <c r="W65" s="46"/>
      <c r="X65" s="46"/>
      <c r="Y65" s="46"/>
      <c r="Z65" s="46"/>
      <c r="AA65" s="46"/>
      <c r="AB65" s="46"/>
      <c r="AC65" s="46"/>
      <c r="AD65" s="46"/>
      <c r="AE65" s="60"/>
      <c r="AF65" s="466"/>
      <c r="AG65" s="60"/>
      <c r="AH65" s="466"/>
      <c r="AI65" s="46"/>
      <c r="AJ65" s="466"/>
      <c r="AK65" s="46"/>
      <c r="AL65" s="466"/>
      <c r="AM65" s="46"/>
      <c r="AN65" s="466"/>
      <c r="AO65" s="46"/>
      <c r="AP65" s="466"/>
      <c r="AQ65" s="46"/>
      <c r="AR65" s="466"/>
    </row>
    <row r="66" spans="1:44" s="460" customFormat="1" x14ac:dyDescent="0.25">
      <c r="A66" s="441"/>
      <c r="B66" s="46"/>
      <c r="C66" s="46"/>
      <c r="D66" s="46"/>
      <c r="E66" s="46"/>
      <c r="F66" s="46"/>
      <c r="G66" s="46"/>
      <c r="H66" s="51"/>
      <c r="I66" s="51"/>
      <c r="J66" s="51"/>
      <c r="K66" s="51"/>
      <c r="L66" s="46"/>
      <c r="M66" s="46"/>
      <c r="N66" s="46"/>
      <c r="O66" s="46"/>
      <c r="P66" s="46"/>
      <c r="Q66" s="46"/>
      <c r="R66" s="46"/>
      <c r="S66" s="46"/>
      <c r="T66" s="46"/>
      <c r="U66" s="46"/>
      <c r="V66" s="46"/>
      <c r="W66" s="46"/>
      <c r="X66" s="46"/>
      <c r="Y66" s="46"/>
      <c r="Z66" s="46"/>
      <c r="AA66" s="46"/>
      <c r="AB66" s="46"/>
      <c r="AC66" s="46"/>
      <c r="AD66" s="46"/>
      <c r="AE66" s="60"/>
      <c r="AF66" s="466"/>
      <c r="AG66" s="60"/>
      <c r="AH66" s="466"/>
      <c r="AI66" s="46"/>
      <c r="AJ66" s="466"/>
      <c r="AK66" s="46"/>
      <c r="AL66" s="466"/>
      <c r="AM66" s="46"/>
      <c r="AN66" s="466"/>
      <c r="AO66" s="46"/>
      <c r="AP66" s="466"/>
      <c r="AQ66" s="46"/>
      <c r="AR66" s="466"/>
    </row>
    <row r="67" spans="1:44" s="460" customFormat="1" x14ac:dyDescent="0.25">
      <c r="A67" s="441"/>
      <c r="B67" s="46"/>
      <c r="C67" s="46"/>
      <c r="D67" s="46"/>
      <c r="E67" s="46"/>
      <c r="F67" s="46"/>
      <c r="G67" s="46"/>
      <c r="H67" s="51"/>
      <c r="I67" s="51"/>
      <c r="J67" s="51"/>
      <c r="K67" s="51"/>
      <c r="L67" s="46"/>
      <c r="M67" s="46"/>
      <c r="N67" s="46"/>
      <c r="O67" s="46"/>
      <c r="P67" s="46"/>
      <c r="Q67" s="46"/>
      <c r="R67" s="46"/>
      <c r="S67" s="46"/>
      <c r="T67" s="46"/>
      <c r="U67" s="46"/>
      <c r="V67" s="46"/>
      <c r="W67" s="46"/>
      <c r="X67" s="46"/>
      <c r="Y67" s="46"/>
      <c r="Z67" s="46"/>
      <c r="AA67" s="46"/>
      <c r="AB67" s="46"/>
      <c r="AC67" s="46"/>
      <c r="AD67" s="46"/>
      <c r="AE67" s="60"/>
      <c r="AF67" s="466"/>
      <c r="AG67" s="60"/>
      <c r="AH67" s="466"/>
      <c r="AI67" s="46"/>
      <c r="AJ67" s="466"/>
      <c r="AK67" s="46"/>
      <c r="AL67" s="466"/>
      <c r="AM67" s="46"/>
      <c r="AN67" s="466"/>
      <c r="AO67" s="46"/>
      <c r="AP67" s="466"/>
      <c r="AQ67" s="46"/>
      <c r="AR67" s="466"/>
    </row>
    <row r="68" spans="1:44" s="460" customFormat="1" x14ac:dyDescent="0.25">
      <c r="A68" s="441"/>
      <c r="B68" s="46"/>
      <c r="C68" s="46"/>
      <c r="D68" s="46"/>
      <c r="E68" s="46"/>
      <c r="F68" s="46"/>
      <c r="G68" s="46"/>
      <c r="H68" s="51"/>
      <c r="I68" s="51"/>
      <c r="J68" s="51"/>
      <c r="K68" s="51"/>
      <c r="L68" s="46"/>
      <c r="M68" s="46"/>
      <c r="N68" s="46"/>
      <c r="O68" s="46"/>
      <c r="P68" s="46"/>
      <c r="Q68" s="46"/>
      <c r="R68" s="46"/>
      <c r="S68" s="46"/>
      <c r="T68" s="46"/>
      <c r="U68" s="46"/>
      <c r="V68" s="46"/>
      <c r="W68" s="46"/>
      <c r="X68" s="46"/>
      <c r="Y68" s="46"/>
      <c r="Z68" s="46"/>
      <c r="AA68" s="46"/>
      <c r="AB68" s="46"/>
      <c r="AC68" s="46"/>
      <c r="AD68" s="46"/>
      <c r="AE68" s="60"/>
      <c r="AF68" s="466"/>
      <c r="AG68" s="60"/>
      <c r="AH68" s="466"/>
      <c r="AI68" s="46"/>
      <c r="AJ68" s="466"/>
      <c r="AK68" s="46"/>
      <c r="AL68" s="466"/>
      <c r="AM68" s="46"/>
      <c r="AN68" s="466"/>
      <c r="AO68" s="46"/>
      <c r="AP68" s="466"/>
      <c r="AQ68" s="46"/>
      <c r="AR68" s="466"/>
    </row>
    <row r="69" spans="1:44" s="460" customFormat="1" x14ac:dyDescent="0.25">
      <c r="A69" s="441"/>
      <c r="B69" s="46"/>
      <c r="C69" s="46"/>
      <c r="D69" s="46"/>
      <c r="E69" s="46"/>
      <c r="F69" s="46"/>
      <c r="G69" s="46"/>
      <c r="H69" s="51"/>
      <c r="I69" s="51"/>
      <c r="J69" s="51"/>
      <c r="K69" s="51"/>
      <c r="L69" s="46"/>
      <c r="M69" s="46"/>
      <c r="N69" s="46"/>
      <c r="O69" s="46"/>
      <c r="P69" s="46"/>
      <c r="Q69" s="46"/>
      <c r="R69" s="46"/>
      <c r="S69" s="46"/>
      <c r="T69" s="46"/>
      <c r="U69" s="46"/>
      <c r="V69" s="46"/>
      <c r="W69" s="46"/>
      <c r="X69" s="46"/>
      <c r="Y69" s="46"/>
      <c r="Z69" s="46"/>
      <c r="AA69" s="46"/>
      <c r="AB69" s="46"/>
      <c r="AC69" s="46"/>
      <c r="AD69" s="46"/>
      <c r="AE69" s="60"/>
      <c r="AF69" s="466"/>
      <c r="AG69" s="60"/>
      <c r="AH69" s="466"/>
      <c r="AI69" s="46"/>
      <c r="AJ69" s="466"/>
      <c r="AK69" s="46"/>
      <c r="AL69" s="466"/>
      <c r="AM69" s="46"/>
      <c r="AN69" s="466"/>
      <c r="AO69" s="46"/>
      <c r="AP69" s="466"/>
      <c r="AQ69" s="46"/>
      <c r="AR69" s="466"/>
    </row>
    <row r="70" spans="1:44" s="460" customFormat="1" x14ac:dyDescent="0.25">
      <c r="A70" s="441"/>
      <c r="B70" s="46"/>
      <c r="C70" s="46"/>
      <c r="D70" s="46"/>
      <c r="E70" s="46"/>
      <c r="F70" s="46"/>
      <c r="G70" s="46"/>
      <c r="H70" s="51"/>
      <c r="I70" s="51"/>
      <c r="J70" s="51"/>
      <c r="K70" s="51"/>
      <c r="L70" s="46"/>
      <c r="M70" s="46"/>
      <c r="N70" s="46"/>
      <c r="O70" s="46"/>
      <c r="P70" s="46"/>
      <c r="Q70" s="46"/>
      <c r="R70" s="46"/>
      <c r="S70" s="46"/>
      <c r="T70" s="46"/>
      <c r="U70" s="46"/>
      <c r="V70" s="46"/>
      <c r="W70" s="46"/>
      <c r="X70" s="46"/>
      <c r="Y70" s="46"/>
      <c r="Z70" s="46"/>
      <c r="AA70" s="46"/>
      <c r="AB70" s="46"/>
      <c r="AC70" s="46"/>
      <c r="AD70" s="46"/>
      <c r="AE70" s="60"/>
      <c r="AF70" s="466"/>
      <c r="AG70" s="60"/>
      <c r="AH70" s="466"/>
      <c r="AI70" s="46"/>
      <c r="AJ70" s="466"/>
      <c r="AK70" s="46"/>
      <c r="AL70" s="466"/>
      <c r="AM70" s="46"/>
      <c r="AN70" s="466"/>
      <c r="AO70" s="46"/>
      <c r="AP70" s="466"/>
      <c r="AQ70" s="46"/>
      <c r="AR70" s="466"/>
    </row>
    <row r="71" spans="1:44" s="460" customFormat="1" x14ac:dyDescent="0.25">
      <c r="A71" s="441"/>
      <c r="B71" s="46"/>
      <c r="C71" s="46"/>
      <c r="D71" s="46"/>
      <c r="E71" s="46"/>
      <c r="F71" s="46"/>
      <c r="G71" s="46"/>
      <c r="H71" s="51"/>
      <c r="I71" s="51"/>
      <c r="J71" s="51"/>
      <c r="K71" s="51"/>
      <c r="L71" s="46"/>
      <c r="M71" s="46"/>
      <c r="N71" s="46"/>
      <c r="O71" s="46"/>
      <c r="P71" s="46"/>
      <c r="Q71" s="46"/>
      <c r="R71" s="46"/>
      <c r="S71" s="46"/>
      <c r="T71" s="46"/>
      <c r="U71" s="46"/>
      <c r="V71" s="46"/>
      <c r="W71" s="46"/>
      <c r="X71" s="46"/>
      <c r="Y71" s="46"/>
      <c r="Z71" s="46"/>
      <c r="AA71" s="46"/>
      <c r="AB71" s="46"/>
      <c r="AC71" s="46"/>
      <c r="AD71" s="46"/>
      <c r="AE71" s="60"/>
      <c r="AF71" s="466"/>
      <c r="AG71" s="60"/>
      <c r="AH71" s="466"/>
      <c r="AI71" s="46"/>
      <c r="AJ71" s="466"/>
      <c r="AK71" s="46"/>
      <c r="AL71" s="466"/>
      <c r="AM71" s="46"/>
      <c r="AN71" s="466"/>
      <c r="AO71" s="46"/>
      <c r="AP71" s="466"/>
      <c r="AQ71" s="46"/>
      <c r="AR71" s="466"/>
    </row>
    <row r="72" spans="1:44" s="460" customFormat="1" x14ac:dyDescent="0.25">
      <c r="A72" s="441"/>
      <c r="B72" s="46"/>
      <c r="C72" s="46"/>
      <c r="D72" s="46"/>
      <c r="E72" s="46"/>
      <c r="F72" s="46"/>
      <c r="G72" s="46"/>
      <c r="H72" s="51"/>
      <c r="I72" s="51"/>
      <c r="J72" s="51"/>
      <c r="K72" s="51"/>
      <c r="L72" s="46"/>
      <c r="M72" s="46"/>
      <c r="N72" s="46"/>
      <c r="O72" s="46"/>
      <c r="P72" s="46"/>
      <c r="Q72" s="46"/>
      <c r="R72" s="46"/>
      <c r="S72" s="46"/>
      <c r="T72" s="46"/>
      <c r="U72" s="46"/>
      <c r="V72" s="46"/>
      <c r="W72" s="46"/>
      <c r="X72" s="46"/>
      <c r="Y72" s="46"/>
      <c r="Z72" s="46"/>
      <c r="AA72" s="46"/>
      <c r="AB72" s="46"/>
      <c r="AC72" s="46"/>
      <c r="AD72" s="46"/>
      <c r="AE72" s="60"/>
      <c r="AF72" s="466"/>
      <c r="AG72" s="60"/>
      <c r="AH72" s="466"/>
      <c r="AI72" s="46"/>
      <c r="AJ72" s="466"/>
      <c r="AK72" s="46"/>
      <c r="AL72" s="466"/>
      <c r="AM72" s="46"/>
      <c r="AN72" s="466"/>
      <c r="AO72" s="46"/>
      <c r="AP72" s="466"/>
      <c r="AQ72" s="46"/>
      <c r="AR72" s="466"/>
    </row>
    <row r="73" spans="1:44" s="460" customFormat="1" x14ac:dyDescent="0.25">
      <c r="A73" s="441"/>
      <c r="B73" s="46"/>
      <c r="C73" s="46"/>
      <c r="D73" s="46"/>
      <c r="E73" s="46"/>
      <c r="F73" s="46"/>
      <c r="G73" s="46"/>
      <c r="H73" s="51"/>
      <c r="I73" s="51"/>
      <c r="J73" s="51"/>
      <c r="K73" s="51"/>
      <c r="L73" s="46"/>
      <c r="M73" s="46"/>
      <c r="N73" s="46"/>
      <c r="O73" s="46"/>
      <c r="P73" s="46"/>
      <c r="Q73" s="46"/>
      <c r="R73" s="46"/>
      <c r="S73" s="46"/>
      <c r="T73" s="46"/>
      <c r="U73" s="46"/>
      <c r="V73" s="46"/>
      <c r="W73" s="46"/>
      <c r="X73" s="46"/>
      <c r="Y73" s="46"/>
      <c r="Z73" s="46"/>
      <c r="AA73" s="46"/>
      <c r="AB73" s="46"/>
      <c r="AC73" s="46"/>
      <c r="AD73" s="46"/>
      <c r="AE73" s="60"/>
      <c r="AF73" s="466"/>
      <c r="AG73" s="60"/>
      <c r="AH73" s="466"/>
      <c r="AI73" s="46"/>
      <c r="AJ73" s="466"/>
      <c r="AK73" s="46"/>
      <c r="AL73" s="466"/>
      <c r="AM73" s="46"/>
      <c r="AN73" s="466"/>
      <c r="AO73" s="46"/>
      <c r="AP73" s="466"/>
      <c r="AQ73" s="46"/>
      <c r="AR73" s="466"/>
    </row>
    <row r="74" spans="1:44" s="460" customFormat="1" x14ac:dyDescent="0.25">
      <c r="A74" s="441"/>
      <c r="B74" s="46"/>
      <c r="C74" s="46"/>
      <c r="D74" s="46"/>
      <c r="E74" s="46"/>
      <c r="F74" s="46"/>
      <c r="G74" s="46"/>
      <c r="H74" s="51"/>
      <c r="I74" s="51"/>
      <c r="J74" s="51"/>
      <c r="K74" s="51"/>
      <c r="L74" s="46"/>
      <c r="M74" s="46"/>
      <c r="N74" s="46"/>
      <c r="O74" s="46"/>
      <c r="P74" s="46"/>
      <c r="Q74" s="46"/>
      <c r="R74" s="46"/>
      <c r="S74" s="46"/>
      <c r="T74" s="46"/>
      <c r="U74" s="46"/>
      <c r="V74" s="46"/>
      <c r="W74" s="46"/>
      <c r="X74" s="46"/>
      <c r="Y74" s="46"/>
      <c r="Z74" s="46"/>
      <c r="AA74" s="46"/>
      <c r="AB74" s="46"/>
      <c r="AC74" s="46"/>
      <c r="AD74" s="46"/>
      <c r="AE74" s="60"/>
      <c r="AF74" s="466"/>
      <c r="AG74" s="60"/>
      <c r="AH74" s="466"/>
      <c r="AI74" s="46"/>
      <c r="AJ74" s="466"/>
      <c r="AK74" s="46"/>
      <c r="AL74" s="466"/>
      <c r="AM74" s="46"/>
      <c r="AN74" s="466"/>
      <c r="AO74" s="46"/>
      <c r="AP74" s="466"/>
      <c r="AQ74" s="46"/>
      <c r="AR74" s="466"/>
    </row>
    <row r="75" spans="1:44" s="460" customFormat="1" x14ac:dyDescent="0.25">
      <c r="A75" s="441"/>
      <c r="B75" s="46"/>
      <c r="C75" s="46"/>
      <c r="D75" s="46"/>
      <c r="E75" s="46"/>
      <c r="F75" s="46"/>
      <c r="G75" s="46"/>
      <c r="H75" s="51"/>
      <c r="I75" s="51"/>
      <c r="J75" s="51"/>
      <c r="K75" s="51"/>
      <c r="L75" s="46"/>
      <c r="M75" s="46"/>
      <c r="N75" s="46"/>
      <c r="O75" s="46"/>
      <c r="P75" s="46"/>
      <c r="Q75" s="46"/>
      <c r="R75" s="46"/>
      <c r="S75" s="46"/>
      <c r="T75" s="46"/>
      <c r="U75" s="46"/>
      <c r="V75" s="46"/>
      <c r="W75" s="46"/>
      <c r="X75" s="46"/>
      <c r="Y75" s="46"/>
      <c r="Z75" s="46"/>
      <c r="AA75" s="46"/>
      <c r="AB75" s="46"/>
      <c r="AC75" s="46"/>
      <c r="AD75" s="46"/>
      <c r="AE75" s="60"/>
      <c r="AF75" s="466"/>
      <c r="AG75" s="60"/>
      <c r="AH75" s="466"/>
      <c r="AI75" s="46"/>
      <c r="AJ75" s="466"/>
      <c r="AK75" s="46"/>
      <c r="AL75" s="466"/>
      <c r="AM75" s="46"/>
      <c r="AN75" s="466"/>
      <c r="AO75" s="46"/>
      <c r="AP75" s="466"/>
      <c r="AQ75" s="46"/>
      <c r="AR75" s="466"/>
    </row>
    <row r="76" spans="1:44" s="460" customFormat="1" x14ac:dyDescent="0.25">
      <c r="A76" s="441"/>
      <c r="B76" s="46"/>
      <c r="C76" s="46"/>
      <c r="D76" s="46"/>
      <c r="E76" s="46"/>
      <c r="F76" s="46"/>
      <c r="G76" s="46"/>
      <c r="H76" s="51"/>
      <c r="I76" s="51"/>
      <c r="J76" s="51"/>
      <c r="K76" s="51"/>
      <c r="L76" s="46"/>
      <c r="M76" s="46"/>
      <c r="N76" s="46"/>
      <c r="O76" s="46"/>
      <c r="P76" s="46"/>
      <c r="Q76" s="46"/>
      <c r="R76" s="46"/>
      <c r="S76" s="46"/>
      <c r="T76" s="46"/>
      <c r="U76" s="46"/>
      <c r="V76" s="46"/>
      <c r="W76" s="46"/>
      <c r="X76" s="46"/>
      <c r="Y76" s="46"/>
      <c r="Z76" s="46"/>
      <c r="AA76" s="46"/>
      <c r="AB76" s="46"/>
      <c r="AC76" s="46"/>
      <c r="AD76" s="46"/>
      <c r="AE76" s="60"/>
      <c r="AF76" s="466"/>
      <c r="AG76" s="60"/>
      <c r="AH76" s="466"/>
      <c r="AI76" s="46"/>
      <c r="AJ76" s="466"/>
      <c r="AK76" s="46"/>
      <c r="AL76" s="466"/>
      <c r="AM76" s="46"/>
      <c r="AN76" s="466"/>
      <c r="AO76" s="46"/>
      <c r="AP76" s="466"/>
      <c r="AQ76" s="46"/>
      <c r="AR76" s="466"/>
    </row>
    <row r="77" spans="1:44" s="460" customFormat="1" x14ac:dyDescent="0.25">
      <c r="A77" s="441"/>
      <c r="B77" s="46"/>
      <c r="C77" s="46"/>
      <c r="D77" s="46"/>
      <c r="E77" s="46"/>
      <c r="F77" s="46"/>
      <c r="G77" s="46"/>
      <c r="H77" s="51"/>
      <c r="I77" s="51"/>
      <c r="J77" s="51"/>
      <c r="K77" s="51"/>
      <c r="L77" s="46"/>
      <c r="M77" s="46"/>
      <c r="N77" s="46"/>
      <c r="O77" s="46"/>
      <c r="P77" s="46"/>
      <c r="Q77" s="46"/>
      <c r="R77" s="46"/>
      <c r="S77" s="46"/>
      <c r="T77" s="46"/>
      <c r="U77" s="46"/>
      <c r="V77" s="46"/>
      <c r="W77" s="46"/>
      <c r="X77" s="46"/>
      <c r="Y77" s="46"/>
      <c r="Z77" s="46"/>
      <c r="AA77" s="46"/>
      <c r="AB77" s="46"/>
      <c r="AC77" s="46"/>
      <c r="AD77" s="46"/>
      <c r="AE77" s="60"/>
      <c r="AF77" s="466"/>
      <c r="AG77" s="60"/>
      <c r="AH77" s="466"/>
      <c r="AI77" s="46"/>
      <c r="AJ77" s="466"/>
      <c r="AK77" s="46"/>
      <c r="AL77" s="466"/>
      <c r="AM77" s="46"/>
      <c r="AN77" s="466"/>
      <c r="AO77" s="46"/>
      <c r="AP77" s="466"/>
      <c r="AQ77" s="46"/>
      <c r="AR77" s="466"/>
    </row>
    <row r="78" spans="1:44" s="460" customFormat="1" x14ac:dyDescent="0.25">
      <c r="A78" s="441"/>
      <c r="B78" s="46"/>
      <c r="C78" s="46"/>
      <c r="D78" s="46"/>
      <c r="E78" s="46"/>
      <c r="F78" s="46"/>
      <c r="G78" s="46"/>
      <c r="H78" s="51"/>
      <c r="I78" s="51"/>
      <c r="J78" s="51"/>
      <c r="K78" s="51"/>
      <c r="L78" s="46"/>
      <c r="M78" s="46"/>
      <c r="N78" s="46"/>
      <c r="O78" s="46"/>
      <c r="P78" s="46"/>
      <c r="Q78" s="46"/>
      <c r="R78" s="46"/>
      <c r="S78" s="46"/>
      <c r="T78" s="46"/>
      <c r="U78" s="46"/>
      <c r="V78" s="46"/>
      <c r="W78" s="46"/>
      <c r="X78" s="46"/>
      <c r="Y78" s="46"/>
      <c r="Z78" s="46"/>
      <c r="AA78" s="46"/>
      <c r="AB78" s="46"/>
      <c r="AC78" s="46"/>
      <c r="AD78" s="46"/>
      <c r="AE78" s="60"/>
      <c r="AF78" s="466"/>
      <c r="AG78" s="60"/>
      <c r="AH78" s="466"/>
      <c r="AI78" s="46"/>
      <c r="AJ78" s="466"/>
      <c r="AK78" s="46"/>
      <c r="AL78" s="466"/>
      <c r="AM78" s="46"/>
      <c r="AN78" s="466"/>
      <c r="AO78" s="46"/>
      <c r="AP78" s="466"/>
      <c r="AQ78" s="46"/>
      <c r="AR78" s="466"/>
    </row>
    <row r="79" spans="1:44" s="460" customFormat="1" x14ac:dyDescent="0.25">
      <c r="A79" s="441"/>
      <c r="B79" s="46"/>
      <c r="C79" s="46"/>
      <c r="D79" s="46"/>
      <c r="E79" s="46"/>
      <c r="F79" s="46"/>
      <c r="G79" s="46"/>
      <c r="H79" s="51"/>
      <c r="I79" s="51"/>
      <c r="J79" s="51"/>
      <c r="K79" s="51"/>
      <c r="L79" s="46"/>
      <c r="M79" s="46"/>
      <c r="N79" s="46"/>
      <c r="O79" s="46"/>
      <c r="P79" s="46"/>
      <c r="Q79" s="46"/>
      <c r="R79" s="46"/>
      <c r="S79" s="46"/>
      <c r="T79" s="46"/>
      <c r="U79" s="46"/>
      <c r="V79" s="46"/>
      <c r="W79" s="46"/>
      <c r="X79" s="46"/>
      <c r="Y79" s="46"/>
      <c r="Z79" s="46"/>
      <c r="AA79" s="46"/>
      <c r="AB79" s="46"/>
      <c r="AC79" s="46"/>
      <c r="AD79" s="46"/>
      <c r="AE79" s="60"/>
      <c r="AF79" s="466"/>
      <c r="AG79" s="60"/>
      <c r="AH79" s="466"/>
      <c r="AI79" s="46"/>
      <c r="AJ79" s="466"/>
      <c r="AK79" s="46"/>
      <c r="AL79" s="466"/>
      <c r="AM79" s="46"/>
      <c r="AN79" s="466"/>
      <c r="AO79" s="46"/>
      <c r="AP79" s="466"/>
      <c r="AQ79" s="46"/>
      <c r="AR79" s="466"/>
    </row>
    <row r="80" spans="1:44" s="460" customFormat="1" x14ac:dyDescent="0.25">
      <c r="A80" s="441"/>
      <c r="B80" s="46"/>
      <c r="C80" s="46"/>
      <c r="D80" s="46"/>
      <c r="E80" s="46"/>
      <c r="F80" s="46"/>
      <c r="G80" s="46"/>
      <c r="H80" s="51"/>
      <c r="I80" s="51"/>
      <c r="J80" s="51"/>
      <c r="K80" s="51"/>
      <c r="L80" s="46"/>
      <c r="M80" s="46"/>
      <c r="N80" s="46"/>
      <c r="O80" s="46"/>
      <c r="P80" s="46"/>
      <c r="Q80" s="46"/>
      <c r="R80" s="46"/>
      <c r="S80" s="46"/>
      <c r="T80" s="46"/>
      <c r="U80" s="46"/>
      <c r="V80" s="46"/>
      <c r="W80" s="46"/>
      <c r="X80" s="46"/>
      <c r="Y80" s="46"/>
      <c r="Z80" s="46"/>
      <c r="AA80" s="46"/>
      <c r="AB80" s="46"/>
      <c r="AC80" s="46"/>
      <c r="AD80" s="46"/>
      <c r="AE80" s="60"/>
      <c r="AF80" s="466"/>
      <c r="AG80" s="60"/>
      <c r="AH80" s="466"/>
      <c r="AI80" s="46"/>
      <c r="AJ80" s="466"/>
      <c r="AK80" s="46"/>
      <c r="AL80" s="466"/>
      <c r="AM80" s="46"/>
      <c r="AN80" s="466"/>
      <c r="AO80" s="46"/>
      <c r="AP80" s="466"/>
      <c r="AQ80" s="46"/>
      <c r="AR80" s="466"/>
    </row>
    <row r="81" spans="1:44" s="460" customFormat="1" x14ac:dyDescent="0.25">
      <c r="A81" s="441"/>
      <c r="B81" s="46"/>
      <c r="C81" s="46"/>
      <c r="D81" s="46"/>
      <c r="E81" s="46"/>
      <c r="F81" s="46"/>
      <c r="G81" s="46"/>
      <c r="H81" s="51"/>
      <c r="I81" s="51"/>
      <c r="J81" s="51"/>
      <c r="K81" s="51"/>
      <c r="L81" s="46"/>
      <c r="M81" s="46"/>
      <c r="N81" s="46"/>
      <c r="O81" s="46"/>
      <c r="P81" s="46"/>
      <c r="Q81" s="46"/>
      <c r="R81" s="46"/>
      <c r="S81" s="46"/>
      <c r="T81" s="46"/>
      <c r="U81" s="46"/>
      <c r="V81" s="46"/>
      <c r="W81" s="46"/>
      <c r="X81" s="46"/>
      <c r="Y81" s="46"/>
      <c r="Z81" s="46"/>
      <c r="AA81" s="46"/>
      <c r="AB81" s="46"/>
      <c r="AC81" s="46"/>
      <c r="AD81" s="46"/>
      <c r="AE81" s="60"/>
      <c r="AF81" s="466"/>
      <c r="AG81" s="60"/>
      <c r="AH81" s="466"/>
      <c r="AI81" s="46"/>
      <c r="AJ81" s="466"/>
      <c r="AK81" s="46"/>
      <c r="AL81" s="466"/>
      <c r="AM81" s="46"/>
      <c r="AN81" s="466"/>
      <c r="AO81" s="46"/>
      <c r="AP81" s="466"/>
      <c r="AQ81" s="46"/>
      <c r="AR81" s="466"/>
    </row>
    <row r="82" spans="1:44" s="460" customFormat="1" x14ac:dyDescent="0.25">
      <c r="A82" s="441"/>
      <c r="B82" s="46"/>
      <c r="C82" s="46"/>
      <c r="D82" s="46"/>
      <c r="E82" s="46"/>
      <c r="F82" s="46"/>
      <c r="G82" s="46"/>
      <c r="H82" s="51"/>
      <c r="I82" s="51"/>
      <c r="J82" s="51"/>
      <c r="K82" s="51"/>
      <c r="L82" s="46"/>
      <c r="M82" s="46"/>
      <c r="N82" s="46"/>
      <c r="O82" s="46"/>
      <c r="P82" s="46"/>
      <c r="Q82" s="46"/>
      <c r="R82" s="46"/>
      <c r="S82" s="46"/>
      <c r="T82" s="46"/>
      <c r="U82" s="46"/>
      <c r="V82" s="46"/>
      <c r="W82" s="46"/>
      <c r="X82" s="46"/>
      <c r="Y82" s="46"/>
      <c r="Z82" s="46"/>
      <c r="AA82" s="46"/>
      <c r="AB82" s="46"/>
      <c r="AC82" s="46"/>
      <c r="AD82" s="46"/>
      <c r="AE82" s="60"/>
      <c r="AF82" s="466"/>
      <c r="AG82" s="60"/>
      <c r="AH82" s="466"/>
      <c r="AI82" s="46"/>
      <c r="AJ82" s="466"/>
      <c r="AK82" s="46"/>
      <c r="AL82" s="466"/>
      <c r="AM82" s="46"/>
      <c r="AN82" s="466"/>
      <c r="AO82" s="46"/>
      <c r="AP82" s="466"/>
      <c r="AQ82" s="46"/>
      <c r="AR82" s="466"/>
    </row>
    <row r="83" spans="1:44" s="460" customFormat="1" x14ac:dyDescent="0.25">
      <c r="A83" s="441"/>
      <c r="B83" s="46"/>
      <c r="C83" s="46"/>
      <c r="D83" s="46"/>
      <c r="E83" s="46"/>
      <c r="F83" s="46"/>
      <c r="G83" s="46"/>
      <c r="H83" s="51"/>
      <c r="I83" s="51"/>
      <c r="J83" s="51"/>
      <c r="K83" s="51"/>
      <c r="L83" s="46"/>
      <c r="M83" s="46"/>
      <c r="N83" s="46"/>
      <c r="O83" s="46"/>
      <c r="P83" s="46"/>
      <c r="Q83" s="46"/>
      <c r="R83" s="46"/>
      <c r="S83" s="46"/>
      <c r="T83" s="46"/>
      <c r="U83" s="46"/>
      <c r="V83" s="46"/>
      <c r="W83" s="46"/>
      <c r="X83" s="46"/>
      <c r="Y83" s="46"/>
      <c r="Z83" s="46"/>
      <c r="AA83" s="46"/>
      <c r="AB83" s="46"/>
      <c r="AC83" s="46"/>
      <c r="AD83" s="46"/>
      <c r="AE83" s="60"/>
      <c r="AF83" s="466"/>
      <c r="AG83" s="60"/>
      <c r="AH83" s="466"/>
      <c r="AI83" s="46"/>
      <c r="AJ83" s="466"/>
      <c r="AK83" s="46"/>
      <c r="AL83" s="466"/>
      <c r="AM83" s="46"/>
      <c r="AN83" s="466"/>
      <c r="AO83" s="46"/>
      <c r="AP83" s="466"/>
      <c r="AQ83" s="46"/>
      <c r="AR83" s="466"/>
    </row>
    <row r="84" spans="1:44" s="460" customFormat="1" x14ac:dyDescent="0.25">
      <c r="A84" s="441"/>
      <c r="B84" s="46"/>
      <c r="C84" s="46"/>
      <c r="D84" s="46"/>
      <c r="E84" s="46"/>
      <c r="F84" s="46"/>
      <c r="G84" s="46"/>
      <c r="H84" s="51"/>
      <c r="I84" s="51"/>
      <c r="J84" s="51"/>
      <c r="K84" s="51"/>
      <c r="L84" s="46"/>
      <c r="M84" s="46"/>
      <c r="N84" s="46"/>
      <c r="O84" s="46"/>
      <c r="P84" s="46"/>
      <c r="Q84" s="46"/>
      <c r="R84" s="46"/>
      <c r="S84" s="46"/>
      <c r="T84" s="46"/>
      <c r="U84" s="46"/>
      <c r="V84" s="46"/>
      <c r="W84" s="46"/>
      <c r="X84" s="46"/>
      <c r="Y84" s="46"/>
      <c r="Z84" s="46"/>
      <c r="AA84" s="46"/>
      <c r="AB84" s="46"/>
      <c r="AC84" s="46"/>
      <c r="AD84" s="46"/>
      <c r="AE84" s="60"/>
      <c r="AF84" s="466"/>
      <c r="AG84" s="60"/>
      <c r="AH84" s="466"/>
      <c r="AI84" s="46"/>
      <c r="AJ84" s="466"/>
      <c r="AK84" s="46"/>
      <c r="AL84" s="466"/>
      <c r="AM84" s="46"/>
      <c r="AN84" s="466"/>
      <c r="AO84" s="46"/>
      <c r="AP84" s="466"/>
      <c r="AQ84" s="46"/>
      <c r="AR84" s="466"/>
    </row>
    <row r="85" spans="1:44" s="460" customFormat="1" x14ac:dyDescent="0.25">
      <c r="A85" s="441"/>
      <c r="B85" s="46"/>
      <c r="C85" s="46"/>
      <c r="D85" s="46"/>
      <c r="E85" s="46"/>
      <c r="F85" s="46"/>
      <c r="G85" s="46"/>
      <c r="H85" s="51"/>
      <c r="I85" s="51"/>
      <c r="J85" s="51"/>
      <c r="K85" s="51"/>
      <c r="L85" s="46"/>
      <c r="M85" s="46"/>
      <c r="N85" s="46"/>
      <c r="O85" s="46"/>
      <c r="P85" s="46"/>
      <c r="Q85" s="46"/>
      <c r="R85" s="46"/>
      <c r="S85" s="46"/>
      <c r="T85" s="46"/>
      <c r="U85" s="46"/>
      <c r="V85" s="46"/>
      <c r="W85" s="46"/>
      <c r="X85" s="46"/>
      <c r="Y85" s="46"/>
      <c r="Z85" s="46"/>
      <c r="AA85" s="46"/>
      <c r="AB85" s="46"/>
      <c r="AC85" s="46"/>
      <c r="AD85" s="46"/>
      <c r="AE85" s="60"/>
      <c r="AF85" s="466"/>
      <c r="AG85" s="60"/>
      <c r="AH85" s="466"/>
      <c r="AI85" s="46"/>
      <c r="AJ85" s="466"/>
      <c r="AK85" s="46"/>
      <c r="AL85" s="466"/>
      <c r="AM85" s="46"/>
      <c r="AN85" s="466"/>
      <c r="AO85" s="46"/>
      <c r="AP85" s="466"/>
      <c r="AQ85" s="46"/>
      <c r="AR85" s="466"/>
    </row>
    <row r="86" spans="1:44" s="460" customFormat="1" x14ac:dyDescent="0.25">
      <c r="A86" s="441"/>
      <c r="B86" s="46"/>
      <c r="C86" s="46"/>
      <c r="D86" s="46"/>
      <c r="E86" s="46"/>
      <c r="F86" s="46"/>
      <c r="G86" s="46"/>
      <c r="H86" s="51"/>
      <c r="I86" s="51"/>
      <c r="J86" s="51"/>
      <c r="K86" s="51"/>
      <c r="L86" s="46"/>
      <c r="M86" s="46"/>
      <c r="N86" s="46"/>
      <c r="O86" s="46"/>
      <c r="P86" s="46"/>
      <c r="Q86" s="46"/>
      <c r="R86" s="46"/>
      <c r="S86" s="46"/>
      <c r="T86" s="46"/>
      <c r="U86" s="46"/>
      <c r="V86" s="46"/>
      <c r="W86" s="46"/>
      <c r="X86" s="46"/>
      <c r="Y86" s="46"/>
      <c r="Z86" s="46"/>
      <c r="AA86" s="46"/>
      <c r="AB86" s="46"/>
      <c r="AC86" s="46"/>
      <c r="AD86" s="46"/>
      <c r="AE86" s="60"/>
      <c r="AF86" s="466"/>
      <c r="AG86" s="60"/>
      <c r="AH86" s="466"/>
      <c r="AI86" s="46"/>
      <c r="AJ86" s="466"/>
      <c r="AK86" s="46"/>
      <c r="AL86" s="466"/>
      <c r="AM86" s="46"/>
      <c r="AN86" s="466"/>
      <c r="AO86" s="46"/>
      <c r="AP86" s="466"/>
      <c r="AQ86" s="46"/>
      <c r="AR86" s="466"/>
    </row>
    <row r="87" spans="1:44" s="460" customFormat="1" x14ac:dyDescent="0.25">
      <c r="A87" s="441"/>
      <c r="B87" s="46"/>
      <c r="C87" s="46"/>
      <c r="D87" s="46"/>
      <c r="E87" s="46"/>
      <c r="F87" s="46"/>
      <c r="G87" s="46"/>
      <c r="H87" s="51"/>
      <c r="I87" s="51"/>
      <c r="J87" s="51"/>
      <c r="K87" s="51"/>
      <c r="L87" s="46"/>
      <c r="M87" s="46"/>
      <c r="N87" s="46"/>
      <c r="O87" s="46"/>
      <c r="P87" s="46"/>
      <c r="Q87" s="46"/>
      <c r="R87" s="46"/>
      <c r="S87" s="46"/>
      <c r="T87" s="46"/>
      <c r="U87" s="46"/>
      <c r="V87" s="46"/>
      <c r="W87" s="46"/>
      <c r="X87" s="46"/>
      <c r="Y87" s="46"/>
      <c r="Z87" s="46"/>
      <c r="AA87" s="46"/>
      <c r="AB87" s="46"/>
      <c r="AC87" s="46"/>
      <c r="AD87" s="46"/>
      <c r="AE87" s="60"/>
      <c r="AF87" s="466"/>
      <c r="AG87" s="60"/>
      <c r="AH87" s="466"/>
      <c r="AI87" s="46"/>
      <c r="AJ87" s="466"/>
      <c r="AK87" s="46"/>
      <c r="AL87" s="466"/>
      <c r="AM87" s="46"/>
      <c r="AN87" s="466"/>
      <c r="AO87" s="46"/>
      <c r="AP87" s="466"/>
      <c r="AQ87" s="46"/>
      <c r="AR87" s="466"/>
    </row>
    <row r="88" spans="1:44" s="460" customFormat="1" x14ac:dyDescent="0.25">
      <c r="A88" s="441"/>
      <c r="B88" s="46"/>
      <c r="C88" s="46"/>
      <c r="D88" s="46"/>
      <c r="E88" s="46"/>
      <c r="F88" s="46"/>
      <c r="G88" s="46"/>
      <c r="H88" s="51"/>
      <c r="I88" s="51"/>
      <c r="J88" s="51"/>
      <c r="K88" s="51"/>
      <c r="L88" s="46"/>
      <c r="M88" s="46"/>
      <c r="N88" s="46"/>
      <c r="O88" s="46"/>
      <c r="P88" s="46"/>
      <c r="Q88" s="46"/>
      <c r="R88" s="46"/>
      <c r="S88" s="46"/>
      <c r="T88" s="46"/>
      <c r="U88" s="46"/>
      <c r="V88" s="46"/>
      <c r="W88" s="46"/>
      <c r="X88" s="46"/>
      <c r="Y88" s="46"/>
      <c r="Z88" s="46"/>
      <c r="AA88" s="46"/>
      <c r="AB88" s="46"/>
      <c r="AC88" s="46"/>
      <c r="AD88" s="46"/>
      <c r="AE88" s="60"/>
      <c r="AF88" s="466"/>
      <c r="AG88" s="60"/>
      <c r="AH88" s="466"/>
      <c r="AI88" s="46"/>
      <c r="AJ88" s="466"/>
      <c r="AK88" s="46"/>
      <c r="AL88" s="466"/>
      <c r="AM88" s="46"/>
      <c r="AN88" s="466"/>
      <c r="AO88" s="46"/>
      <c r="AP88" s="466"/>
      <c r="AQ88" s="46"/>
      <c r="AR88" s="466"/>
    </row>
    <row r="89" spans="1:44" s="460" customFormat="1" x14ac:dyDescent="0.25">
      <c r="A89" s="441"/>
      <c r="B89" s="46"/>
      <c r="C89" s="46"/>
      <c r="D89" s="46"/>
      <c r="E89" s="46"/>
      <c r="F89" s="46"/>
      <c r="G89" s="46"/>
      <c r="H89" s="51"/>
      <c r="I89" s="51"/>
      <c r="J89" s="51"/>
      <c r="K89" s="51"/>
      <c r="L89" s="46"/>
      <c r="M89" s="46"/>
      <c r="N89" s="46"/>
      <c r="O89" s="46"/>
      <c r="P89" s="46"/>
      <c r="Q89" s="46"/>
      <c r="R89" s="46"/>
      <c r="S89" s="46"/>
      <c r="T89" s="46"/>
      <c r="U89" s="46"/>
      <c r="V89" s="46"/>
      <c r="W89" s="46"/>
      <c r="X89" s="46"/>
      <c r="Y89" s="46"/>
      <c r="Z89" s="46"/>
      <c r="AA89" s="46"/>
      <c r="AB89" s="46"/>
      <c r="AC89" s="46"/>
      <c r="AD89" s="46"/>
      <c r="AE89" s="60"/>
      <c r="AF89" s="466"/>
      <c r="AG89" s="60"/>
      <c r="AH89" s="466"/>
      <c r="AI89" s="46"/>
      <c r="AJ89" s="466"/>
      <c r="AK89" s="46"/>
      <c r="AL89" s="466"/>
      <c r="AM89" s="46"/>
      <c r="AN89" s="466"/>
      <c r="AO89" s="46"/>
      <c r="AP89" s="466"/>
      <c r="AQ89" s="46"/>
      <c r="AR89" s="466"/>
    </row>
    <row r="90" spans="1:44" s="460" customFormat="1" x14ac:dyDescent="0.25">
      <c r="A90" s="441"/>
      <c r="B90" s="46"/>
      <c r="C90" s="46"/>
      <c r="D90" s="46"/>
      <c r="E90" s="46"/>
      <c r="F90" s="46"/>
      <c r="G90" s="46"/>
      <c r="H90" s="51"/>
      <c r="I90" s="51"/>
      <c r="J90" s="51"/>
      <c r="K90" s="51"/>
      <c r="L90" s="46"/>
      <c r="M90" s="46"/>
      <c r="N90" s="46"/>
      <c r="O90" s="46"/>
      <c r="P90" s="46"/>
      <c r="Q90" s="46"/>
      <c r="R90" s="46"/>
      <c r="S90" s="46"/>
      <c r="T90" s="46"/>
      <c r="U90" s="46"/>
      <c r="V90" s="46"/>
      <c r="W90" s="46"/>
      <c r="X90" s="46"/>
      <c r="Y90" s="46"/>
      <c r="Z90" s="46"/>
      <c r="AA90" s="46"/>
      <c r="AB90" s="46"/>
      <c r="AC90" s="46"/>
      <c r="AD90" s="46"/>
      <c r="AE90" s="60"/>
      <c r="AF90" s="466"/>
      <c r="AG90" s="60"/>
      <c r="AH90" s="466"/>
      <c r="AI90" s="46"/>
      <c r="AJ90" s="466"/>
      <c r="AK90" s="46"/>
      <c r="AL90" s="466"/>
      <c r="AM90" s="46"/>
      <c r="AN90" s="466"/>
      <c r="AO90" s="46"/>
      <c r="AP90" s="466"/>
      <c r="AQ90" s="46"/>
      <c r="AR90" s="466"/>
    </row>
    <row r="91" spans="1:44" s="460" customFormat="1" x14ac:dyDescent="0.25">
      <c r="A91" s="441"/>
      <c r="B91" s="46"/>
      <c r="C91" s="46"/>
      <c r="D91" s="46"/>
      <c r="E91" s="46"/>
      <c r="F91" s="46"/>
      <c r="G91" s="46"/>
      <c r="H91" s="51"/>
      <c r="I91" s="51"/>
      <c r="J91" s="51"/>
      <c r="K91" s="51"/>
      <c r="L91" s="46"/>
      <c r="M91" s="46"/>
      <c r="N91" s="46"/>
      <c r="O91" s="46"/>
      <c r="P91" s="46"/>
      <c r="Q91" s="46"/>
      <c r="R91" s="46"/>
      <c r="S91" s="46"/>
      <c r="T91" s="46"/>
      <c r="U91" s="46"/>
      <c r="V91" s="46"/>
      <c r="W91" s="46"/>
      <c r="X91" s="46"/>
      <c r="Y91" s="46"/>
      <c r="Z91" s="46"/>
      <c r="AA91" s="46"/>
      <c r="AB91" s="46"/>
      <c r="AC91" s="46"/>
      <c r="AD91" s="46"/>
      <c r="AE91" s="60"/>
      <c r="AF91" s="466"/>
      <c r="AG91" s="60"/>
      <c r="AH91" s="466"/>
      <c r="AI91" s="46"/>
      <c r="AJ91" s="466"/>
      <c r="AK91" s="46"/>
      <c r="AL91" s="466"/>
      <c r="AM91" s="46"/>
      <c r="AN91" s="466"/>
      <c r="AO91" s="46"/>
      <c r="AP91" s="466"/>
      <c r="AQ91" s="46"/>
      <c r="AR91" s="466"/>
    </row>
    <row r="92" spans="1:44" s="460" customFormat="1" x14ac:dyDescent="0.25">
      <c r="A92" s="441"/>
      <c r="B92" s="46"/>
      <c r="C92" s="46"/>
      <c r="D92" s="46"/>
      <c r="E92" s="46"/>
      <c r="F92" s="46"/>
      <c r="G92" s="46"/>
      <c r="H92" s="51"/>
      <c r="I92" s="51"/>
      <c r="J92" s="51"/>
      <c r="K92" s="51"/>
      <c r="L92" s="46"/>
      <c r="M92" s="46"/>
      <c r="N92" s="46"/>
      <c r="O92" s="46"/>
      <c r="P92" s="46"/>
      <c r="Q92" s="46"/>
      <c r="R92" s="46"/>
      <c r="S92" s="46"/>
      <c r="T92" s="46"/>
      <c r="U92" s="46"/>
      <c r="V92" s="46"/>
      <c r="W92" s="46"/>
      <c r="X92" s="46"/>
      <c r="Y92" s="46"/>
      <c r="Z92" s="46"/>
      <c r="AA92" s="46"/>
      <c r="AB92" s="46"/>
      <c r="AC92" s="46"/>
      <c r="AD92" s="46"/>
      <c r="AE92" s="60"/>
      <c r="AF92" s="466"/>
      <c r="AG92" s="60"/>
      <c r="AH92" s="466"/>
      <c r="AI92" s="46"/>
      <c r="AJ92" s="466"/>
      <c r="AK92" s="46"/>
      <c r="AL92" s="466"/>
      <c r="AM92" s="46"/>
      <c r="AN92" s="466"/>
      <c r="AO92" s="46"/>
      <c r="AP92" s="466"/>
      <c r="AQ92" s="46"/>
      <c r="AR92" s="466"/>
    </row>
    <row r="93" spans="1:44" s="460" customFormat="1" x14ac:dyDescent="0.25">
      <c r="A93" s="441"/>
      <c r="B93" s="46"/>
      <c r="C93" s="46"/>
      <c r="D93" s="46"/>
      <c r="E93" s="46"/>
      <c r="F93" s="46"/>
      <c r="G93" s="46"/>
      <c r="H93" s="51"/>
      <c r="I93" s="51"/>
      <c r="J93" s="51"/>
      <c r="K93" s="51"/>
      <c r="L93" s="46"/>
      <c r="M93" s="46"/>
      <c r="N93" s="46"/>
      <c r="O93" s="46"/>
      <c r="P93" s="46"/>
      <c r="Q93" s="46"/>
      <c r="R93" s="46"/>
      <c r="S93" s="46"/>
      <c r="T93" s="46"/>
      <c r="U93" s="46"/>
      <c r="V93" s="46"/>
      <c r="W93" s="46"/>
      <c r="X93" s="46"/>
      <c r="Y93" s="46"/>
      <c r="Z93" s="46"/>
      <c r="AA93" s="46"/>
      <c r="AB93" s="46"/>
      <c r="AC93" s="46"/>
      <c r="AD93" s="46"/>
      <c r="AE93" s="60"/>
      <c r="AF93" s="466"/>
      <c r="AG93" s="60"/>
      <c r="AH93" s="466"/>
      <c r="AI93" s="46"/>
      <c r="AJ93" s="466"/>
      <c r="AK93" s="46"/>
      <c r="AL93" s="466"/>
      <c r="AM93" s="46"/>
      <c r="AN93" s="466"/>
      <c r="AO93" s="46"/>
      <c r="AP93" s="466"/>
      <c r="AQ93" s="46"/>
      <c r="AR93" s="466"/>
    </row>
    <row r="94" spans="1:44" s="460" customFormat="1" x14ac:dyDescent="0.25">
      <c r="A94" s="441"/>
      <c r="B94" s="46"/>
      <c r="C94" s="46"/>
      <c r="D94" s="46"/>
      <c r="E94" s="46"/>
      <c r="F94" s="46"/>
      <c r="G94" s="46"/>
      <c r="H94" s="51"/>
      <c r="I94" s="51"/>
      <c r="J94" s="51"/>
      <c r="K94" s="51"/>
      <c r="L94" s="46"/>
      <c r="M94" s="46"/>
      <c r="N94" s="46"/>
      <c r="O94" s="46"/>
      <c r="P94" s="46"/>
      <c r="Q94" s="46"/>
      <c r="R94" s="46"/>
      <c r="S94" s="46"/>
      <c r="T94" s="46"/>
      <c r="U94" s="46"/>
      <c r="V94" s="46"/>
      <c r="W94" s="46"/>
      <c r="X94" s="46"/>
      <c r="Y94" s="46"/>
      <c r="Z94" s="46"/>
      <c r="AA94" s="46"/>
      <c r="AB94" s="46"/>
      <c r="AC94" s="46"/>
      <c r="AD94" s="46"/>
      <c r="AE94" s="60"/>
      <c r="AF94" s="466"/>
      <c r="AG94" s="60"/>
      <c r="AH94" s="466"/>
      <c r="AI94" s="46"/>
      <c r="AJ94" s="466"/>
      <c r="AK94" s="46"/>
      <c r="AL94" s="466"/>
      <c r="AM94" s="46"/>
      <c r="AN94" s="466"/>
      <c r="AO94" s="46"/>
      <c r="AP94" s="466"/>
      <c r="AQ94" s="46"/>
      <c r="AR94" s="466"/>
    </row>
    <row r="95" spans="1:44" s="460" customFormat="1" x14ac:dyDescent="0.25">
      <c r="A95" s="441"/>
      <c r="B95" s="46"/>
      <c r="C95" s="46"/>
      <c r="D95" s="46"/>
      <c r="E95" s="46"/>
      <c r="F95" s="46"/>
      <c r="G95" s="46"/>
      <c r="H95" s="51"/>
      <c r="I95" s="51"/>
      <c r="J95" s="51"/>
      <c r="K95" s="51"/>
      <c r="L95" s="46"/>
      <c r="M95" s="46"/>
      <c r="N95" s="46"/>
      <c r="O95" s="46"/>
      <c r="P95" s="46"/>
      <c r="Q95" s="46"/>
      <c r="R95" s="46"/>
      <c r="S95" s="46"/>
      <c r="T95" s="46"/>
      <c r="U95" s="46"/>
      <c r="V95" s="46"/>
      <c r="W95" s="46"/>
      <c r="X95" s="46"/>
      <c r="Y95" s="46"/>
      <c r="Z95" s="46"/>
      <c r="AA95" s="46"/>
      <c r="AB95" s="46"/>
      <c r="AC95" s="46"/>
      <c r="AD95" s="46"/>
      <c r="AE95" s="60"/>
      <c r="AF95" s="466"/>
      <c r="AG95" s="60"/>
      <c r="AH95" s="466"/>
      <c r="AI95" s="46"/>
      <c r="AJ95" s="466"/>
      <c r="AK95" s="46"/>
      <c r="AL95" s="466"/>
      <c r="AM95" s="46"/>
      <c r="AN95" s="466"/>
      <c r="AO95" s="46"/>
      <c r="AP95" s="466"/>
      <c r="AQ95" s="46"/>
      <c r="AR95" s="466"/>
    </row>
    <row r="96" spans="1:44" s="460" customFormat="1" x14ac:dyDescent="0.25">
      <c r="A96" s="441"/>
      <c r="B96" s="46"/>
      <c r="C96" s="46"/>
      <c r="D96" s="46"/>
      <c r="E96" s="46"/>
      <c r="F96" s="46"/>
      <c r="G96" s="46"/>
      <c r="H96" s="51"/>
      <c r="I96" s="51"/>
      <c r="J96" s="51"/>
      <c r="K96" s="51"/>
      <c r="L96" s="46"/>
      <c r="M96" s="46"/>
      <c r="N96" s="46"/>
      <c r="O96" s="46"/>
      <c r="P96" s="46"/>
      <c r="Q96" s="46"/>
      <c r="R96" s="46"/>
      <c r="S96" s="46"/>
      <c r="T96" s="46"/>
      <c r="U96" s="46"/>
      <c r="V96" s="46"/>
      <c r="W96" s="46"/>
      <c r="X96" s="46"/>
      <c r="Y96" s="46"/>
      <c r="Z96" s="46"/>
      <c r="AA96" s="46"/>
      <c r="AB96" s="46"/>
      <c r="AC96" s="46"/>
      <c r="AD96" s="46"/>
      <c r="AE96" s="60"/>
      <c r="AF96" s="466"/>
      <c r="AG96" s="60"/>
      <c r="AH96" s="466"/>
      <c r="AI96" s="46"/>
      <c r="AJ96" s="466"/>
      <c r="AK96" s="46"/>
      <c r="AL96" s="466"/>
      <c r="AM96" s="46"/>
      <c r="AN96" s="466"/>
      <c r="AO96" s="46"/>
      <c r="AP96" s="466"/>
      <c r="AQ96" s="46"/>
      <c r="AR96" s="466"/>
    </row>
    <row r="97" spans="1:44" s="460" customFormat="1" x14ac:dyDescent="0.25">
      <c r="A97" s="441"/>
      <c r="B97" s="46"/>
      <c r="C97" s="46"/>
      <c r="D97" s="46"/>
      <c r="E97" s="46"/>
      <c r="F97" s="46"/>
      <c r="G97" s="46"/>
      <c r="H97" s="51"/>
      <c r="I97" s="51"/>
      <c r="J97" s="51"/>
      <c r="K97" s="51"/>
      <c r="L97" s="46"/>
      <c r="M97" s="46"/>
      <c r="N97" s="46"/>
      <c r="O97" s="46"/>
      <c r="P97" s="46"/>
      <c r="Q97" s="46"/>
      <c r="R97" s="46"/>
      <c r="S97" s="46"/>
      <c r="T97" s="46"/>
      <c r="U97" s="46"/>
      <c r="V97" s="46"/>
      <c r="W97" s="46"/>
      <c r="X97" s="46"/>
      <c r="Y97" s="46"/>
      <c r="Z97" s="46"/>
      <c r="AA97" s="46"/>
      <c r="AB97" s="46"/>
      <c r="AC97" s="46"/>
      <c r="AD97" s="46"/>
      <c r="AE97" s="60"/>
      <c r="AF97" s="466"/>
      <c r="AG97" s="60"/>
      <c r="AH97" s="466"/>
      <c r="AI97" s="46"/>
      <c r="AJ97" s="466"/>
      <c r="AK97" s="46"/>
      <c r="AL97" s="466"/>
      <c r="AM97" s="46"/>
      <c r="AN97" s="466"/>
      <c r="AO97" s="46"/>
      <c r="AP97" s="466"/>
      <c r="AQ97" s="46"/>
      <c r="AR97" s="466"/>
    </row>
    <row r="98" spans="1:44" s="460" customFormat="1" x14ac:dyDescent="0.25">
      <c r="A98" s="441"/>
      <c r="B98" s="46"/>
      <c r="C98" s="46"/>
      <c r="D98" s="46"/>
      <c r="E98" s="46"/>
      <c r="F98" s="46"/>
      <c r="G98" s="46"/>
      <c r="H98" s="51"/>
      <c r="I98" s="51"/>
      <c r="J98" s="51"/>
      <c r="K98" s="51"/>
      <c r="L98" s="46"/>
      <c r="M98" s="46"/>
      <c r="N98" s="46"/>
      <c r="O98" s="46"/>
      <c r="P98" s="46"/>
      <c r="Q98" s="46"/>
      <c r="R98" s="46"/>
      <c r="S98" s="46"/>
      <c r="T98" s="46"/>
      <c r="U98" s="46"/>
      <c r="V98" s="46"/>
      <c r="W98" s="46"/>
      <c r="X98" s="46"/>
      <c r="Y98" s="46"/>
      <c r="Z98" s="46"/>
      <c r="AA98" s="46"/>
      <c r="AB98" s="46"/>
      <c r="AC98" s="46"/>
      <c r="AD98" s="46"/>
      <c r="AE98" s="60"/>
      <c r="AF98" s="466"/>
      <c r="AG98" s="60"/>
      <c r="AH98" s="466"/>
      <c r="AI98" s="46"/>
      <c r="AJ98" s="466"/>
      <c r="AK98" s="46"/>
      <c r="AL98" s="466"/>
      <c r="AM98" s="46"/>
      <c r="AN98" s="466"/>
      <c r="AO98" s="46"/>
      <c r="AP98" s="466"/>
      <c r="AQ98" s="46"/>
      <c r="AR98" s="466"/>
    </row>
    <row r="99" spans="1:44" s="460" customFormat="1" x14ac:dyDescent="0.25">
      <c r="A99" s="441"/>
      <c r="B99" s="46"/>
      <c r="C99" s="46"/>
      <c r="D99" s="46"/>
      <c r="E99" s="46"/>
      <c r="F99" s="46"/>
      <c r="G99" s="46"/>
      <c r="H99" s="51"/>
      <c r="I99" s="51"/>
      <c r="J99" s="51"/>
      <c r="K99" s="51"/>
      <c r="L99" s="46"/>
      <c r="M99" s="46"/>
      <c r="N99" s="46"/>
      <c r="O99" s="46"/>
      <c r="P99" s="46"/>
      <c r="Q99" s="46"/>
      <c r="R99" s="46"/>
      <c r="S99" s="46"/>
      <c r="T99" s="46"/>
      <c r="U99" s="46"/>
      <c r="V99" s="46"/>
      <c r="W99" s="46"/>
      <c r="X99" s="46"/>
      <c r="Y99" s="46"/>
      <c r="Z99" s="46"/>
      <c r="AA99" s="46"/>
      <c r="AB99" s="46"/>
      <c r="AC99" s="46"/>
      <c r="AD99" s="46"/>
      <c r="AE99" s="60"/>
      <c r="AF99" s="466"/>
      <c r="AG99" s="60"/>
      <c r="AH99" s="466"/>
      <c r="AI99" s="46"/>
      <c r="AJ99" s="466"/>
      <c r="AK99" s="46"/>
      <c r="AL99" s="466"/>
      <c r="AM99" s="46"/>
      <c r="AN99" s="466"/>
      <c r="AO99" s="46"/>
      <c r="AP99" s="466"/>
      <c r="AQ99" s="46"/>
      <c r="AR99" s="466"/>
    </row>
    <row r="100" spans="1:44" s="460" customFormat="1" x14ac:dyDescent="0.25">
      <c r="A100" s="441"/>
      <c r="B100" s="46"/>
      <c r="C100" s="46"/>
      <c r="D100" s="46"/>
      <c r="E100" s="46"/>
      <c r="F100" s="46"/>
      <c r="G100" s="46"/>
      <c r="H100" s="51"/>
      <c r="I100" s="51"/>
      <c r="J100" s="51"/>
      <c r="K100" s="51"/>
      <c r="L100" s="46"/>
      <c r="M100" s="46"/>
      <c r="N100" s="46"/>
      <c r="O100" s="46"/>
      <c r="P100" s="46"/>
      <c r="Q100" s="46"/>
      <c r="R100" s="46"/>
      <c r="S100" s="46"/>
      <c r="T100" s="46"/>
      <c r="U100" s="46"/>
      <c r="V100" s="46"/>
      <c r="W100" s="46"/>
      <c r="X100" s="46"/>
      <c r="Y100" s="46"/>
      <c r="Z100" s="46"/>
      <c r="AA100" s="46"/>
      <c r="AB100" s="46"/>
      <c r="AC100" s="46"/>
      <c r="AD100" s="46"/>
      <c r="AE100" s="60"/>
      <c r="AF100" s="466"/>
      <c r="AG100" s="60"/>
      <c r="AH100" s="466"/>
      <c r="AI100" s="46"/>
      <c r="AJ100" s="466"/>
      <c r="AK100" s="46"/>
      <c r="AL100" s="466"/>
      <c r="AM100" s="46"/>
      <c r="AN100" s="466"/>
      <c r="AO100" s="46"/>
      <c r="AP100" s="466"/>
      <c r="AQ100" s="46"/>
      <c r="AR100" s="466"/>
    </row>
    <row r="101" spans="1:44" s="460" customFormat="1" x14ac:dyDescent="0.25">
      <c r="A101" s="441"/>
      <c r="B101" s="46"/>
      <c r="C101" s="46"/>
      <c r="D101" s="46"/>
      <c r="E101" s="46"/>
      <c r="F101" s="46"/>
      <c r="G101" s="46"/>
      <c r="H101" s="51"/>
      <c r="I101" s="51"/>
      <c r="J101" s="51"/>
      <c r="K101" s="51"/>
      <c r="L101" s="46"/>
      <c r="M101" s="46"/>
      <c r="N101" s="46"/>
      <c r="O101" s="46"/>
      <c r="P101" s="46"/>
      <c r="Q101" s="46"/>
      <c r="R101" s="46"/>
      <c r="S101" s="46"/>
      <c r="T101" s="46"/>
      <c r="U101" s="46"/>
      <c r="V101" s="46"/>
      <c r="W101" s="46"/>
      <c r="X101" s="46"/>
      <c r="Y101" s="46"/>
      <c r="Z101" s="46"/>
      <c r="AA101" s="46"/>
      <c r="AB101" s="46"/>
      <c r="AC101" s="46"/>
      <c r="AD101" s="46"/>
      <c r="AE101" s="60"/>
      <c r="AF101" s="466"/>
      <c r="AG101" s="60"/>
      <c r="AH101" s="466"/>
      <c r="AI101" s="46"/>
      <c r="AJ101" s="466"/>
      <c r="AK101" s="46"/>
      <c r="AL101" s="466"/>
      <c r="AM101" s="46"/>
      <c r="AN101" s="466"/>
      <c r="AO101" s="46"/>
      <c r="AP101" s="466"/>
      <c r="AQ101" s="46"/>
      <c r="AR101" s="466"/>
    </row>
    <row r="102" spans="1:44" s="460" customFormat="1" x14ac:dyDescent="0.25">
      <c r="A102" s="441"/>
      <c r="B102" s="46"/>
      <c r="C102" s="46"/>
      <c r="D102" s="46"/>
      <c r="E102" s="46"/>
      <c r="F102" s="46"/>
      <c r="G102" s="46"/>
      <c r="H102" s="51"/>
      <c r="I102" s="51"/>
      <c r="J102" s="51"/>
      <c r="K102" s="51"/>
      <c r="L102" s="46"/>
      <c r="M102" s="46"/>
      <c r="N102" s="46"/>
      <c r="O102" s="46"/>
      <c r="P102" s="46"/>
      <c r="Q102" s="46"/>
      <c r="R102" s="46"/>
      <c r="S102" s="46"/>
      <c r="T102" s="46"/>
      <c r="U102" s="46"/>
      <c r="V102" s="46"/>
      <c r="W102" s="46"/>
      <c r="X102" s="46"/>
      <c r="Y102" s="46"/>
      <c r="Z102" s="46"/>
      <c r="AA102" s="46"/>
      <c r="AB102" s="46"/>
      <c r="AC102" s="46"/>
      <c r="AD102" s="46"/>
      <c r="AE102" s="60"/>
      <c r="AF102" s="466"/>
      <c r="AG102" s="60"/>
      <c r="AH102" s="466"/>
      <c r="AI102" s="46"/>
      <c r="AJ102" s="466"/>
      <c r="AK102" s="46"/>
      <c r="AL102" s="466"/>
      <c r="AM102" s="46"/>
      <c r="AN102" s="466"/>
      <c r="AO102" s="46"/>
      <c r="AP102" s="466"/>
      <c r="AQ102" s="46"/>
      <c r="AR102" s="466"/>
    </row>
    <row r="103" spans="1:44" s="460" customFormat="1" x14ac:dyDescent="0.25">
      <c r="A103" s="441"/>
      <c r="B103" s="46"/>
      <c r="C103" s="46"/>
      <c r="D103" s="46"/>
      <c r="E103" s="46"/>
      <c r="F103" s="46"/>
      <c r="G103" s="46"/>
      <c r="H103" s="51"/>
      <c r="I103" s="51"/>
      <c r="J103" s="51"/>
      <c r="K103" s="51"/>
      <c r="L103" s="46"/>
      <c r="M103" s="46"/>
      <c r="N103" s="46"/>
      <c r="O103" s="46"/>
      <c r="P103" s="46"/>
      <c r="Q103" s="46"/>
      <c r="R103" s="46"/>
      <c r="S103" s="46"/>
      <c r="T103" s="46"/>
      <c r="U103" s="46"/>
      <c r="V103" s="46"/>
      <c r="W103" s="46"/>
      <c r="X103" s="46"/>
      <c r="Y103" s="46"/>
      <c r="Z103" s="46"/>
      <c r="AA103" s="46"/>
      <c r="AB103" s="46"/>
      <c r="AC103" s="46"/>
      <c r="AD103" s="46"/>
      <c r="AE103" s="60"/>
      <c r="AF103" s="466"/>
      <c r="AG103" s="60"/>
      <c r="AH103" s="466"/>
      <c r="AI103" s="46"/>
      <c r="AJ103" s="466"/>
      <c r="AK103" s="46"/>
      <c r="AL103" s="466"/>
      <c r="AM103" s="46"/>
      <c r="AN103" s="466"/>
      <c r="AO103" s="46"/>
      <c r="AP103" s="466"/>
      <c r="AQ103" s="46"/>
      <c r="AR103" s="466"/>
    </row>
    <row r="104" spans="1:44" s="460" customFormat="1" x14ac:dyDescent="0.25">
      <c r="A104" s="441"/>
      <c r="B104" s="46"/>
      <c r="C104" s="46"/>
      <c r="D104" s="46"/>
      <c r="E104" s="46"/>
      <c r="F104" s="46"/>
      <c r="G104" s="46"/>
      <c r="H104" s="51"/>
      <c r="I104" s="51"/>
      <c r="J104" s="51"/>
      <c r="K104" s="51"/>
      <c r="L104" s="46"/>
      <c r="M104" s="46"/>
      <c r="N104" s="46"/>
      <c r="O104" s="46"/>
      <c r="P104" s="46"/>
      <c r="Q104" s="46"/>
      <c r="R104" s="46"/>
      <c r="S104" s="46"/>
      <c r="T104" s="46"/>
      <c r="U104" s="46"/>
      <c r="V104" s="46"/>
      <c r="W104" s="46"/>
      <c r="X104" s="46"/>
      <c r="Y104" s="46"/>
      <c r="Z104" s="46"/>
      <c r="AA104" s="46"/>
      <c r="AB104" s="46"/>
      <c r="AC104" s="46"/>
      <c r="AD104" s="46"/>
      <c r="AE104" s="60"/>
      <c r="AF104" s="466"/>
      <c r="AG104" s="60"/>
      <c r="AH104" s="466"/>
      <c r="AI104" s="46"/>
      <c r="AJ104" s="466"/>
      <c r="AK104" s="46"/>
      <c r="AL104" s="466"/>
      <c r="AM104" s="46"/>
      <c r="AN104" s="466"/>
      <c r="AO104" s="46"/>
      <c r="AP104" s="466"/>
      <c r="AQ104" s="46"/>
      <c r="AR104" s="466"/>
    </row>
    <row r="105" spans="1:44" s="460" customFormat="1" x14ac:dyDescent="0.25">
      <c r="A105" s="441"/>
      <c r="B105" s="46"/>
      <c r="C105" s="46"/>
      <c r="D105" s="46"/>
      <c r="E105" s="46"/>
      <c r="F105" s="46"/>
      <c r="G105" s="46"/>
      <c r="H105" s="51"/>
      <c r="I105" s="51"/>
      <c r="J105" s="51"/>
      <c r="K105" s="51"/>
      <c r="L105" s="46"/>
      <c r="M105" s="46"/>
      <c r="N105" s="46"/>
      <c r="O105" s="46"/>
      <c r="P105" s="46"/>
      <c r="Q105" s="46"/>
      <c r="R105" s="46"/>
      <c r="S105" s="46"/>
      <c r="T105" s="46"/>
      <c r="U105" s="46"/>
      <c r="V105" s="46"/>
      <c r="W105" s="46"/>
      <c r="X105" s="46"/>
      <c r="Y105" s="46"/>
      <c r="Z105" s="46"/>
      <c r="AA105" s="46"/>
      <c r="AB105" s="46"/>
      <c r="AC105" s="46"/>
      <c r="AD105" s="46"/>
      <c r="AE105" s="60"/>
      <c r="AF105" s="466"/>
      <c r="AG105" s="60"/>
      <c r="AH105" s="466"/>
      <c r="AI105" s="46"/>
      <c r="AJ105" s="466"/>
      <c r="AK105" s="46"/>
      <c r="AL105" s="466"/>
      <c r="AM105" s="46"/>
      <c r="AN105" s="466"/>
      <c r="AO105" s="46"/>
      <c r="AP105" s="466"/>
      <c r="AQ105" s="46"/>
      <c r="AR105" s="466"/>
    </row>
    <row r="106" spans="1:44" s="460" customFormat="1" x14ac:dyDescent="0.25">
      <c r="A106" s="441"/>
      <c r="B106" s="46"/>
      <c r="C106" s="46"/>
      <c r="D106" s="46"/>
      <c r="E106" s="46"/>
      <c r="F106" s="46"/>
      <c r="G106" s="46"/>
      <c r="H106" s="51"/>
      <c r="I106" s="51"/>
      <c r="J106" s="51"/>
      <c r="K106" s="51"/>
      <c r="L106" s="46"/>
      <c r="M106" s="46"/>
      <c r="N106" s="46"/>
      <c r="O106" s="46"/>
      <c r="P106" s="46"/>
      <c r="Q106" s="46"/>
      <c r="R106" s="46"/>
      <c r="S106" s="46"/>
      <c r="T106" s="46"/>
      <c r="U106" s="46"/>
      <c r="V106" s="46"/>
      <c r="W106" s="46"/>
      <c r="X106" s="46"/>
      <c r="Y106" s="46"/>
      <c r="Z106" s="46"/>
      <c r="AA106" s="46"/>
      <c r="AB106" s="46"/>
      <c r="AC106" s="46"/>
      <c r="AD106" s="46"/>
      <c r="AE106" s="60"/>
      <c r="AF106" s="466"/>
      <c r="AG106" s="60"/>
      <c r="AH106" s="466"/>
      <c r="AI106" s="46"/>
      <c r="AJ106" s="466"/>
      <c r="AK106" s="46"/>
      <c r="AL106" s="466"/>
      <c r="AM106" s="46"/>
      <c r="AN106" s="466"/>
      <c r="AO106" s="46"/>
      <c r="AP106" s="466"/>
      <c r="AQ106" s="46"/>
      <c r="AR106" s="466"/>
    </row>
    <row r="107" spans="1:44" s="460" customFormat="1" x14ac:dyDescent="0.25">
      <c r="A107" s="441"/>
      <c r="B107" s="46"/>
      <c r="C107" s="46"/>
      <c r="D107" s="46"/>
      <c r="E107" s="46"/>
      <c r="F107" s="46"/>
      <c r="G107" s="46"/>
      <c r="H107" s="51"/>
      <c r="I107" s="51"/>
      <c r="J107" s="51"/>
      <c r="K107" s="51"/>
      <c r="L107" s="46"/>
      <c r="M107" s="46"/>
      <c r="N107" s="46"/>
      <c r="O107" s="46"/>
      <c r="P107" s="46"/>
      <c r="Q107" s="46"/>
      <c r="R107" s="46"/>
      <c r="S107" s="46"/>
      <c r="T107" s="46"/>
      <c r="U107" s="46"/>
      <c r="V107" s="46"/>
      <c r="W107" s="46"/>
      <c r="X107" s="46"/>
      <c r="Y107" s="46"/>
      <c r="Z107" s="46"/>
      <c r="AA107" s="46"/>
      <c r="AB107" s="46"/>
      <c r="AC107" s="46"/>
      <c r="AD107" s="46"/>
      <c r="AE107" s="60"/>
      <c r="AF107" s="466"/>
      <c r="AG107" s="60"/>
      <c r="AH107" s="466"/>
      <c r="AI107" s="46"/>
      <c r="AJ107" s="466"/>
      <c r="AK107" s="46"/>
      <c r="AL107" s="466"/>
      <c r="AM107" s="46"/>
      <c r="AN107" s="466"/>
      <c r="AO107" s="46"/>
      <c r="AP107" s="466"/>
      <c r="AQ107" s="46"/>
      <c r="AR107" s="466"/>
    </row>
    <row r="108" spans="1:44" s="460" customFormat="1" x14ac:dyDescent="0.25">
      <c r="A108" s="441"/>
      <c r="B108" s="46"/>
      <c r="C108" s="46"/>
      <c r="D108" s="46"/>
      <c r="E108" s="46"/>
      <c r="F108" s="46"/>
      <c r="G108" s="46"/>
      <c r="H108" s="51"/>
      <c r="I108" s="51"/>
      <c r="J108" s="51"/>
      <c r="K108" s="51"/>
      <c r="L108" s="46"/>
      <c r="M108" s="46"/>
      <c r="N108" s="46"/>
      <c r="O108" s="46"/>
      <c r="P108" s="46"/>
      <c r="Q108" s="46"/>
      <c r="R108" s="46"/>
      <c r="S108" s="46"/>
      <c r="T108" s="46"/>
      <c r="U108" s="46"/>
      <c r="V108" s="46"/>
      <c r="W108" s="46"/>
      <c r="X108" s="46"/>
      <c r="Y108" s="46"/>
      <c r="Z108" s="46"/>
      <c r="AA108" s="46"/>
      <c r="AB108" s="46"/>
      <c r="AC108" s="46"/>
      <c r="AD108" s="46"/>
      <c r="AE108" s="60"/>
      <c r="AF108" s="466"/>
      <c r="AG108" s="60"/>
      <c r="AH108" s="466"/>
      <c r="AI108" s="46"/>
      <c r="AJ108" s="466"/>
      <c r="AK108" s="46"/>
      <c r="AL108" s="466"/>
      <c r="AM108" s="46"/>
      <c r="AN108" s="466"/>
      <c r="AO108" s="46"/>
      <c r="AP108" s="466"/>
      <c r="AQ108" s="46"/>
      <c r="AR108" s="466"/>
    </row>
    <row r="109" spans="1:44" s="460" customFormat="1" x14ac:dyDescent="0.25">
      <c r="A109" s="441"/>
      <c r="B109" s="46"/>
      <c r="C109" s="46"/>
      <c r="D109" s="46"/>
      <c r="E109" s="46"/>
      <c r="F109" s="46"/>
      <c r="G109" s="46"/>
      <c r="H109" s="51"/>
      <c r="I109" s="51"/>
      <c r="J109" s="51"/>
      <c r="K109" s="51"/>
      <c r="L109" s="46"/>
      <c r="M109" s="46"/>
      <c r="N109" s="46"/>
      <c r="O109" s="46"/>
      <c r="P109" s="46"/>
      <c r="Q109" s="46"/>
      <c r="R109" s="46"/>
      <c r="S109" s="46"/>
      <c r="T109" s="46"/>
      <c r="U109" s="46"/>
      <c r="V109" s="46"/>
      <c r="W109" s="46"/>
      <c r="X109" s="46"/>
      <c r="Y109" s="46"/>
      <c r="Z109" s="46"/>
      <c r="AA109" s="46"/>
      <c r="AB109" s="46"/>
      <c r="AC109" s="46"/>
      <c r="AD109" s="46"/>
      <c r="AE109" s="60"/>
      <c r="AF109" s="466"/>
      <c r="AG109" s="60"/>
      <c r="AH109" s="466"/>
      <c r="AI109" s="46"/>
      <c r="AJ109" s="466"/>
      <c r="AK109" s="46"/>
      <c r="AL109" s="466"/>
      <c r="AM109" s="46"/>
      <c r="AN109" s="466"/>
      <c r="AO109" s="46"/>
      <c r="AP109" s="466"/>
      <c r="AQ109" s="46"/>
      <c r="AR109" s="466"/>
    </row>
    <row r="110" spans="1:44" s="460" customFormat="1" x14ac:dyDescent="0.25">
      <c r="A110" s="441"/>
      <c r="B110" s="46"/>
      <c r="C110" s="46"/>
      <c r="D110" s="46"/>
      <c r="E110" s="46"/>
      <c r="F110" s="46"/>
      <c r="G110" s="46"/>
      <c r="H110" s="51"/>
      <c r="I110" s="51"/>
      <c r="J110" s="51"/>
      <c r="K110" s="51"/>
      <c r="L110" s="46"/>
      <c r="M110" s="46"/>
      <c r="N110" s="46"/>
      <c r="O110" s="46"/>
      <c r="P110" s="46"/>
      <c r="Q110" s="46"/>
      <c r="R110" s="46"/>
      <c r="S110" s="46"/>
      <c r="T110" s="46"/>
      <c r="U110" s="46"/>
      <c r="V110" s="46"/>
      <c r="W110" s="46"/>
      <c r="X110" s="46"/>
      <c r="Y110" s="46"/>
      <c r="Z110" s="46"/>
      <c r="AA110" s="46"/>
      <c r="AB110" s="46"/>
      <c r="AC110" s="46"/>
      <c r="AD110" s="46"/>
      <c r="AE110" s="60"/>
      <c r="AF110" s="466"/>
      <c r="AG110" s="60"/>
      <c r="AH110" s="466"/>
      <c r="AI110" s="46"/>
      <c r="AJ110" s="466"/>
      <c r="AK110" s="46"/>
      <c r="AL110" s="466"/>
      <c r="AM110" s="46"/>
      <c r="AN110" s="466"/>
      <c r="AO110" s="46"/>
      <c r="AP110" s="466"/>
      <c r="AQ110" s="46"/>
      <c r="AR110" s="466"/>
    </row>
    <row r="111" spans="1:44" s="460" customFormat="1" x14ac:dyDescent="0.25">
      <c r="A111" s="441"/>
      <c r="B111" s="46"/>
      <c r="C111" s="46"/>
      <c r="D111" s="46"/>
      <c r="E111" s="46"/>
      <c r="F111" s="46"/>
      <c r="G111" s="46"/>
      <c r="H111" s="51"/>
      <c r="I111" s="51"/>
      <c r="J111" s="51"/>
      <c r="K111" s="51"/>
      <c r="L111" s="46"/>
      <c r="M111" s="46"/>
      <c r="N111" s="46"/>
      <c r="O111" s="46"/>
      <c r="P111" s="46"/>
      <c r="Q111" s="46"/>
      <c r="R111" s="46"/>
      <c r="S111" s="46"/>
      <c r="T111" s="46"/>
      <c r="U111" s="46"/>
      <c r="V111" s="46"/>
      <c r="W111" s="46"/>
      <c r="X111" s="46"/>
      <c r="Y111" s="46"/>
      <c r="Z111" s="46"/>
      <c r="AA111" s="46"/>
      <c r="AB111" s="46"/>
      <c r="AC111" s="46"/>
      <c r="AD111" s="46"/>
      <c r="AE111" s="60"/>
      <c r="AF111" s="466"/>
      <c r="AG111" s="60"/>
      <c r="AH111" s="466"/>
      <c r="AI111" s="46"/>
      <c r="AJ111" s="466"/>
      <c r="AK111" s="46"/>
      <c r="AL111" s="466"/>
      <c r="AM111" s="46"/>
      <c r="AN111" s="466"/>
      <c r="AO111" s="46"/>
      <c r="AP111" s="466"/>
      <c r="AQ111" s="46"/>
      <c r="AR111" s="466"/>
    </row>
    <row r="112" spans="1:44" s="460" customFormat="1" x14ac:dyDescent="0.25">
      <c r="A112" s="441"/>
      <c r="B112" s="46"/>
      <c r="C112" s="46"/>
      <c r="D112" s="46"/>
      <c r="E112" s="46"/>
      <c r="F112" s="46"/>
      <c r="G112" s="46"/>
      <c r="H112" s="51"/>
      <c r="I112" s="51"/>
      <c r="J112" s="51"/>
      <c r="K112" s="51"/>
      <c r="L112" s="46"/>
      <c r="M112" s="46"/>
      <c r="N112" s="46"/>
      <c r="O112" s="46"/>
      <c r="P112" s="46"/>
      <c r="Q112" s="46"/>
      <c r="R112" s="46"/>
      <c r="S112" s="46"/>
      <c r="T112" s="46"/>
      <c r="U112" s="46"/>
      <c r="V112" s="46"/>
      <c r="W112" s="46"/>
      <c r="X112" s="46"/>
      <c r="Y112" s="46"/>
      <c r="Z112" s="46"/>
      <c r="AA112" s="46"/>
      <c r="AB112" s="46"/>
      <c r="AC112" s="46"/>
      <c r="AD112" s="46"/>
      <c r="AE112" s="60"/>
      <c r="AF112" s="466"/>
      <c r="AG112" s="60"/>
      <c r="AH112" s="466"/>
      <c r="AI112" s="46"/>
      <c r="AJ112" s="466"/>
      <c r="AK112" s="46"/>
      <c r="AL112" s="466"/>
      <c r="AM112" s="46"/>
      <c r="AN112" s="466"/>
      <c r="AO112" s="46"/>
      <c r="AP112" s="466"/>
      <c r="AQ112" s="46"/>
      <c r="AR112" s="466"/>
    </row>
    <row r="113" spans="1:44" s="460" customFormat="1" x14ac:dyDescent="0.25">
      <c r="A113" s="441"/>
      <c r="B113" s="46"/>
      <c r="C113" s="46"/>
      <c r="D113" s="46"/>
      <c r="E113" s="46"/>
      <c r="F113" s="46"/>
      <c r="G113" s="46"/>
      <c r="H113" s="51"/>
      <c r="I113" s="51"/>
      <c r="J113" s="51"/>
      <c r="K113" s="51"/>
      <c r="L113" s="46"/>
      <c r="M113" s="46"/>
      <c r="N113" s="46"/>
      <c r="O113" s="46"/>
      <c r="P113" s="46"/>
      <c r="Q113" s="46"/>
      <c r="R113" s="46"/>
      <c r="S113" s="46"/>
      <c r="T113" s="46"/>
      <c r="U113" s="46"/>
      <c r="V113" s="46"/>
      <c r="W113" s="46"/>
      <c r="X113" s="46"/>
      <c r="Y113" s="46"/>
      <c r="Z113" s="46"/>
      <c r="AA113" s="46"/>
      <c r="AB113" s="46"/>
      <c r="AC113" s="46"/>
      <c r="AD113" s="46"/>
      <c r="AE113" s="60"/>
      <c r="AF113" s="466"/>
      <c r="AG113" s="60"/>
      <c r="AH113" s="466"/>
      <c r="AI113" s="46"/>
      <c r="AJ113" s="466"/>
      <c r="AK113" s="46"/>
      <c r="AL113" s="466"/>
      <c r="AM113" s="46"/>
      <c r="AN113" s="466"/>
      <c r="AO113" s="46"/>
      <c r="AP113" s="466"/>
      <c r="AQ113" s="46"/>
      <c r="AR113" s="466"/>
    </row>
    <row r="114" spans="1:44" s="460" customFormat="1" x14ac:dyDescent="0.25">
      <c r="A114" s="441"/>
      <c r="B114" s="46"/>
      <c r="C114" s="46"/>
      <c r="D114" s="46"/>
      <c r="E114" s="46"/>
      <c r="F114" s="46"/>
      <c r="G114" s="46"/>
      <c r="H114" s="51"/>
      <c r="I114" s="51"/>
      <c r="J114" s="51"/>
      <c r="K114" s="51"/>
      <c r="L114" s="46"/>
      <c r="M114" s="46"/>
      <c r="N114" s="46"/>
      <c r="O114" s="46"/>
      <c r="P114" s="46"/>
      <c r="Q114" s="46"/>
      <c r="R114" s="46"/>
      <c r="S114" s="46"/>
      <c r="T114" s="46"/>
      <c r="U114" s="46"/>
      <c r="V114" s="46"/>
      <c r="W114" s="46"/>
      <c r="X114" s="46"/>
      <c r="Y114" s="46"/>
      <c r="Z114" s="46"/>
      <c r="AA114" s="46"/>
      <c r="AB114" s="46"/>
      <c r="AC114" s="46"/>
      <c r="AD114" s="46"/>
      <c r="AE114" s="60"/>
      <c r="AF114" s="466"/>
      <c r="AG114" s="60"/>
      <c r="AH114" s="466"/>
      <c r="AI114" s="46"/>
      <c r="AJ114" s="466"/>
      <c r="AK114" s="46"/>
      <c r="AL114" s="466"/>
      <c r="AM114" s="46"/>
      <c r="AN114" s="466"/>
      <c r="AO114" s="46"/>
      <c r="AP114" s="466"/>
      <c r="AQ114" s="46"/>
      <c r="AR114" s="466"/>
    </row>
    <row r="115" spans="1:44" s="460" customFormat="1" x14ac:dyDescent="0.25">
      <c r="A115" s="441"/>
      <c r="B115" s="46"/>
      <c r="C115" s="46"/>
      <c r="D115" s="46"/>
      <c r="E115" s="46"/>
      <c r="F115" s="46"/>
      <c r="G115" s="46"/>
      <c r="H115" s="51"/>
      <c r="I115" s="51"/>
      <c r="J115" s="51"/>
      <c r="K115" s="51"/>
      <c r="L115" s="46"/>
      <c r="M115" s="46"/>
      <c r="N115" s="46"/>
      <c r="O115" s="46"/>
      <c r="P115" s="46"/>
      <c r="Q115" s="46"/>
      <c r="R115" s="46"/>
      <c r="S115" s="46"/>
      <c r="T115" s="46"/>
      <c r="U115" s="46"/>
      <c r="V115" s="46"/>
      <c r="W115" s="46"/>
      <c r="X115" s="46"/>
      <c r="Y115" s="46"/>
      <c r="Z115" s="46"/>
      <c r="AA115" s="46"/>
      <c r="AB115" s="46"/>
      <c r="AC115" s="46"/>
      <c r="AD115" s="46"/>
      <c r="AE115" s="60"/>
      <c r="AF115" s="466"/>
      <c r="AG115" s="60"/>
      <c r="AH115" s="466"/>
      <c r="AI115" s="46"/>
      <c r="AJ115" s="466"/>
      <c r="AK115" s="46"/>
      <c r="AL115" s="466"/>
      <c r="AM115" s="46"/>
      <c r="AN115" s="466"/>
      <c r="AO115" s="46"/>
      <c r="AP115" s="466"/>
      <c r="AQ115" s="46"/>
      <c r="AR115" s="466"/>
    </row>
    <row r="116" spans="1:44" s="460" customFormat="1" x14ac:dyDescent="0.25">
      <c r="A116" s="441"/>
      <c r="B116" s="46"/>
      <c r="C116" s="46"/>
      <c r="D116" s="46"/>
      <c r="E116" s="46"/>
      <c r="F116" s="46"/>
      <c r="G116" s="46"/>
      <c r="H116" s="51"/>
      <c r="I116" s="51"/>
      <c r="J116" s="51"/>
      <c r="K116" s="51"/>
      <c r="L116" s="46"/>
      <c r="M116" s="46"/>
      <c r="N116" s="46"/>
      <c r="O116" s="46"/>
      <c r="P116" s="46"/>
      <c r="Q116" s="46"/>
      <c r="R116" s="46"/>
      <c r="S116" s="46"/>
      <c r="T116" s="46"/>
      <c r="U116" s="46"/>
      <c r="V116" s="46"/>
      <c r="W116" s="46"/>
      <c r="X116" s="46"/>
      <c r="Y116" s="46"/>
      <c r="Z116" s="46"/>
      <c r="AA116" s="46"/>
      <c r="AB116" s="46"/>
      <c r="AC116" s="46"/>
      <c r="AD116" s="46"/>
      <c r="AE116" s="60"/>
      <c r="AF116" s="466"/>
      <c r="AG116" s="60"/>
      <c r="AH116" s="466"/>
      <c r="AI116" s="46"/>
      <c r="AJ116" s="466"/>
      <c r="AK116" s="46"/>
      <c r="AL116" s="466"/>
      <c r="AM116" s="46"/>
      <c r="AN116" s="466"/>
      <c r="AO116" s="46"/>
      <c r="AP116" s="466"/>
      <c r="AQ116" s="46"/>
      <c r="AR116" s="466"/>
    </row>
    <row r="117" spans="1:44" s="460" customFormat="1" x14ac:dyDescent="0.25">
      <c r="A117" s="441"/>
      <c r="B117" s="46"/>
      <c r="C117" s="46"/>
      <c r="D117" s="46"/>
      <c r="E117" s="46"/>
      <c r="F117" s="46"/>
      <c r="G117" s="46"/>
      <c r="H117" s="51"/>
      <c r="I117" s="51"/>
      <c r="J117" s="51"/>
      <c r="K117" s="51"/>
      <c r="L117" s="46"/>
      <c r="M117" s="46"/>
      <c r="N117" s="46"/>
      <c r="O117" s="46"/>
      <c r="P117" s="46"/>
      <c r="Q117" s="46"/>
      <c r="R117" s="46"/>
      <c r="S117" s="46"/>
      <c r="T117" s="46"/>
      <c r="U117" s="46"/>
      <c r="V117" s="46"/>
      <c r="W117" s="46"/>
      <c r="X117" s="46"/>
      <c r="Y117" s="46"/>
      <c r="Z117" s="46"/>
      <c r="AA117" s="46"/>
      <c r="AB117" s="46"/>
      <c r="AC117" s="46"/>
      <c r="AD117" s="46"/>
      <c r="AE117" s="60"/>
      <c r="AF117" s="466"/>
      <c r="AG117" s="60"/>
      <c r="AH117" s="466"/>
      <c r="AI117" s="46"/>
      <c r="AJ117" s="466"/>
      <c r="AK117" s="46"/>
      <c r="AL117" s="466"/>
      <c r="AM117" s="46"/>
      <c r="AN117" s="466"/>
      <c r="AO117" s="46"/>
      <c r="AP117" s="466"/>
      <c r="AQ117" s="46"/>
      <c r="AR117" s="466"/>
    </row>
    <row r="118" spans="1:44" s="460" customFormat="1" x14ac:dyDescent="0.25">
      <c r="A118" s="441"/>
      <c r="B118" s="46"/>
      <c r="C118" s="46"/>
      <c r="D118" s="46"/>
      <c r="E118" s="46"/>
      <c r="F118" s="46"/>
      <c r="G118" s="46"/>
      <c r="H118" s="51"/>
      <c r="I118" s="51"/>
      <c r="J118" s="51"/>
      <c r="K118" s="51"/>
      <c r="L118" s="46"/>
      <c r="M118" s="46"/>
      <c r="N118" s="46"/>
      <c r="O118" s="46"/>
      <c r="P118" s="46"/>
      <c r="Q118" s="46"/>
      <c r="R118" s="46"/>
      <c r="S118" s="46"/>
      <c r="T118" s="46"/>
      <c r="U118" s="46"/>
      <c r="V118" s="46"/>
      <c r="W118" s="46"/>
      <c r="X118" s="46"/>
      <c r="Y118" s="46"/>
      <c r="Z118" s="46"/>
      <c r="AA118" s="46"/>
      <c r="AB118" s="46"/>
      <c r="AC118" s="46"/>
      <c r="AD118" s="46"/>
      <c r="AE118" s="60"/>
      <c r="AF118" s="466"/>
      <c r="AG118" s="60"/>
      <c r="AH118" s="466"/>
      <c r="AI118" s="46"/>
      <c r="AJ118" s="466"/>
      <c r="AK118" s="46"/>
      <c r="AL118" s="466"/>
      <c r="AM118" s="46"/>
      <c r="AN118" s="466"/>
      <c r="AO118" s="46"/>
      <c r="AP118" s="466"/>
      <c r="AQ118" s="46"/>
      <c r="AR118" s="466"/>
    </row>
    <row r="119" spans="1:44" s="460" customFormat="1" x14ac:dyDescent="0.25">
      <c r="A119" s="441"/>
      <c r="B119" s="46"/>
      <c r="C119" s="46"/>
      <c r="D119" s="46"/>
      <c r="E119" s="46"/>
      <c r="F119" s="46"/>
      <c r="G119" s="46"/>
      <c r="H119" s="51"/>
      <c r="I119" s="51"/>
      <c r="J119" s="51"/>
      <c r="K119" s="51"/>
      <c r="L119" s="46"/>
      <c r="M119" s="46"/>
      <c r="N119" s="46"/>
      <c r="O119" s="46"/>
      <c r="P119" s="46"/>
      <c r="Q119" s="46"/>
      <c r="R119" s="46"/>
      <c r="S119" s="46"/>
      <c r="T119" s="46"/>
      <c r="U119" s="46"/>
      <c r="V119" s="46"/>
      <c r="W119" s="46"/>
      <c r="X119" s="46"/>
      <c r="Y119" s="46"/>
      <c r="Z119" s="46"/>
      <c r="AA119" s="46"/>
      <c r="AB119" s="46"/>
      <c r="AC119" s="46"/>
      <c r="AD119" s="46"/>
      <c r="AE119" s="60"/>
      <c r="AF119" s="466"/>
      <c r="AG119" s="60"/>
      <c r="AH119" s="466"/>
      <c r="AI119" s="46"/>
      <c r="AJ119" s="466"/>
      <c r="AK119" s="46"/>
      <c r="AL119" s="466"/>
      <c r="AM119" s="46"/>
      <c r="AN119" s="466"/>
      <c r="AO119" s="46"/>
      <c r="AP119" s="466"/>
      <c r="AQ119" s="46"/>
      <c r="AR119" s="466"/>
    </row>
    <row r="120" spans="1:44" s="460" customFormat="1" x14ac:dyDescent="0.25">
      <c r="A120" s="441"/>
      <c r="B120" s="46"/>
      <c r="C120" s="46"/>
      <c r="D120" s="46"/>
      <c r="E120" s="46"/>
      <c r="F120" s="46"/>
      <c r="G120" s="46"/>
      <c r="H120" s="51"/>
      <c r="I120" s="51"/>
      <c r="J120" s="51"/>
      <c r="K120" s="51"/>
      <c r="L120" s="46"/>
      <c r="M120" s="46"/>
      <c r="N120" s="46"/>
      <c r="O120" s="46"/>
      <c r="P120" s="46"/>
      <c r="Q120" s="46"/>
      <c r="R120" s="46"/>
      <c r="S120" s="46"/>
      <c r="T120" s="46"/>
      <c r="U120" s="46"/>
      <c r="V120" s="46"/>
      <c r="W120" s="46"/>
      <c r="X120" s="46"/>
      <c r="Y120" s="46"/>
      <c r="Z120" s="46"/>
      <c r="AA120" s="46"/>
      <c r="AB120" s="46"/>
      <c r="AC120" s="46"/>
      <c r="AD120" s="46"/>
      <c r="AE120" s="60"/>
      <c r="AF120" s="466"/>
      <c r="AG120" s="60"/>
      <c r="AH120" s="466"/>
      <c r="AI120" s="46"/>
      <c r="AJ120" s="466"/>
      <c r="AK120" s="46"/>
      <c r="AL120" s="466"/>
      <c r="AM120" s="46"/>
      <c r="AN120" s="466"/>
      <c r="AO120" s="46"/>
      <c r="AP120" s="466"/>
      <c r="AQ120" s="46"/>
      <c r="AR120" s="466"/>
    </row>
    <row r="121" spans="1:44" s="460" customFormat="1" x14ac:dyDescent="0.25">
      <c r="A121" s="441"/>
      <c r="B121" s="46"/>
      <c r="C121" s="46"/>
      <c r="D121" s="46"/>
      <c r="E121" s="46"/>
      <c r="F121" s="46"/>
      <c r="G121" s="46"/>
      <c r="H121" s="51"/>
      <c r="I121" s="51"/>
      <c r="J121" s="51"/>
      <c r="K121" s="51"/>
      <c r="L121" s="46"/>
      <c r="M121" s="46"/>
      <c r="N121" s="46"/>
      <c r="O121" s="46"/>
      <c r="P121" s="46"/>
      <c r="Q121" s="46"/>
      <c r="R121" s="46"/>
      <c r="S121" s="46"/>
      <c r="T121" s="46"/>
      <c r="U121" s="46"/>
      <c r="V121" s="46"/>
      <c r="W121" s="46"/>
      <c r="X121" s="46"/>
      <c r="Y121" s="46"/>
      <c r="Z121" s="46"/>
      <c r="AA121" s="46"/>
      <c r="AB121" s="46"/>
      <c r="AC121" s="46"/>
      <c r="AD121" s="46"/>
      <c r="AE121" s="60"/>
      <c r="AF121" s="466"/>
      <c r="AG121" s="60"/>
      <c r="AH121" s="466"/>
      <c r="AI121" s="46"/>
      <c r="AJ121" s="466"/>
      <c r="AK121" s="46"/>
      <c r="AL121" s="466"/>
      <c r="AM121" s="46"/>
      <c r="AN121" s="466"/>
      <c r="AO121" s="46"/>
      <c r="AP121" s="466"/>
      <c r="AQ121" s="46"/>
      <c r="AR121" s="466"/>
    </row>
    <row r="122" spans="1:44" s="460" customFormat="1" x14ac:dyDescent="0.25">
      <c r="A122" s="441"/>
      <c r="B122" s="46"/>
      <c r="C122" s="46"/>
      <c r="D122" s="46"/>
      <c r="E122" s="46"/>
      <c r="F122" s="46"/>
      <c r="G122" s="46"/>
      <c r="H122" s="51"/>
      <c r="I122" s="51"/>
      <c r="J122" s="51"/>
      <c r="K122" s="51"/>
      <c r="L122" s="46"/>
      <c r="M122" s="46"/>
      <c r="N122" s="46"/>
      <c r="O122" s="46"/>
      <c r="P122" s="46"/>
      <c r="Q122" s="46"/>
      <c r="R122" s="46"/>
      <c r="S122" s="46"/>
      <c r="T122" s="46"/>
      <c r="U122" s="46"/>
      <c r="V122" s="46"/>
      <c r="W122" s="46"/>
      <c r="X122" s="46"/>
      <c r="Y122" s="46"/>
      <c r="Z122" s="46"/>
      <c r="AA122" s="46"/>
      <c r="AB122" s="46"/>
      <c r="AC122" s="46"/>
      <c r="AD122" s="46"/>
      <c r="AE122" s="60"/>
      <c r="AF122" s="466"/>
      <c r="AG122" s="60"/>
      <c r="AH122" s="466"/>
      <c r="AI122" s="46"/>
      <c r="AJ122" s="466"/>
      <c r="AK122" s="46"/>
      <c r="AL122" s="466"/>
      <c r="AM122" s="46"/>
      <c r="AN122" s="466"/>
      <c r="AO122" s="46"/>
      <c r="AP122" s="466"/>
      <c r="AQ122" s="46"/>
      <c r="AR122" s="466"/>
    </row>
    <row r="123" spans="1:44" s="460" customFormat="1" x14ac:dyDescent="0.25">
      <c r="A123" s="441"/>
      <c r="B123" s="46"/>
      <c r="C123" s="46"/>
      <c r="D123" s="46"/>
      <c r="E123" s="46"/>
      <c r="F123" s="46"/>
      <c r="G123" s="46"/>
      <c r="H123" s="51"/>
      <c r="I123" s="51"/>
      <c r="J123" s="51"/>
      <c r="K123" s="51"/>
      <c r="L123" s="46"/>
      <c r="M123" s="46"/>
      <c r="N123" s="46"/>
      <c r="O123" s="46"/>
      <c r="P123" s="46"/>
      <c r="Q123" s="46"/>
      <c r="R123" s="46"/>
      <c r="S123" s="46"/>
      <c r="T123" s="46"/>
      <c r="U123" s="46"/>
      <c r="V123" s="46"/>
      <c r="W123" s="46"/>
      <c r="X123" s="46"/>
      <c r="Y123" s="46"/>
      <c r="Z123" s="46"/>
      <c r="AA123" s="46"/>
      <c r="AB123" s="46"/>
      <c r="AC123" s="46"/>
      <c r="AD123" s="46"/>
      <c r="AE123" s="60"/>
      <c r="AF123" s="466"/>
      <c r="AG123" s="60"/>
      <c r="AH123" s="466"/>
      <c r="AI123" s="46"/>
      <c r="AJ123" s="466"/>
      <c r="AK123" s="46"/>
      <c r="AL123" s="466"/>
      <c r="AM123" s="46"/>
      <c r="AN123" s="466"/>
      <c r="AO123" s="46"/>
      <c r="AP123" s="466"/>
      <c r="AQ123" s="46"/>
      <c r="AR123" s="466"/>
    </row>
    <row r="124" spans="1:44" s="460" customFormat="1" x14ac:dyDescent="0.25">
      <c r="A124" s="441"/>
      <c r="B124" s="46"/>
      <c r="C124" s="46"/>
      <c r="D124" s="46"/>
      <c r="E124" s="46"/>
      <c r="F124" s="46"/>
      <c r="G124" s="46"/>
      <c r="H124" s="51"/>
      <c r="I124" s="51"/>
      <c r="J124" s="51"/>
      <c r="K124" s="51"/>
      <c r="L124" s="46"/>
      <c r="M124" s="46"/>
      <c r="N124" s="46"/>
      <c r="O124" s="46"/>
      <c r="P124" s="46"/>
      <c r="Q124" s="46"/>
      <c r="R124" s="46"/>
      <c r="S124" s="46"/>
      <c r="T124" s="46"/>
      <c r="U124" s="46"/>
      <c r="V124" s="46"/>
      <c r="W124" s="46"/>
      <c r="X124" s="46"/>
      <c r="Y124" s="46"/>
      <c r="Z124" s="46"/>
      <c r="AA124" s="46"/>
      <c r="AB124" s="46"/>
      <c r="AC124" s="46"/>
      <c r="AD124" s="46"/>
      <c r="AE124" s="60"/>
      <c r="AF124" s="466"/>
      <c r="AG124" s="60"/>
      <c r="AH124" s="466"/>
      <c r="AI124" s="46"/>
      <c r="AJ124" s="466"/>
      <c r="AK124" s="46"/>
      <c r="AL124" s="466"/>
      <c r="AM124" s="46"/>
      <c r="AN124" s="466"/>
      <c r="AO124" s="46"/>
      <c r="AP124" s="466"/>
      <c r="AQ124" s="46"/>
      <c r="AR124" s="466"/>
    </row>
    <row r="125" spans="1:44" s="460" customFormat="1" x14ac:dyDescent="0.25">
      <c r="A125" s="441"/>
      <c r="B125" s="46"/>
      <c r="C125" s="46"/>
      <c r="D125" s="46"/>
      <c r="E125" s="46"/>
      <c r="F125" s="46"/>
      <c r="G125" s="46"/>
      <c r="H125" s="51"/>
      <c r="I125" s="51"/>
      <c r="J125" s="51"/>
      <c r="K125" s="51"/>
      <c r="L125" s="46"/>
      <c r="M125" s="46"/>
      <c r="N125" s="46"/>
      <c r="O125" s="46"/>
      <c r="P125" s="46"/>
      <c r="Q125" s="46"/>
      <c r="R125" s="46"/>
      <c r="S125" s="46"/>
      <c r="T125" s="46"/>
      <c r="U125" s="46"/>
      <c r="V125" s="46"/>
      <c r="W125" s="46"/>
      <c r="X125" s="46"/>
      <c r="Y125" s="46"/>
      <c r="Z125" s="46"/>
      <c r="AA125" s="46"/>
      <c r="AB125" s="46"/>
      <c r="AC125" s="46"/>
      <c r="AD125" s="46"/>
      <c r="AE125" s="60"/>
      <c r="AF125" s="466"/>
      <c r="AG125" s="60"/>
      <c r="AH125" s="466"/>
      <c r="AI125" s="46"/>
      <c r="AJ125" s="466"/>
      <c r="AK125" s="46"/>
      <c r="AL125" s="466"/>
      <c r="AM125" s="46"/>
      <c r="AN125" s="466"/>
      <c r="AO125" s="46"/>
      <c r="AP125" s="466"/>
      <c r="AQ125" s="46"/>
      <c r="AR125" s="466"/>
    </row>
    <row r="126" spans="1:44" s="460" customFormat="1" x14ac:dyDescent="0.25">
      <c r="A126" s="441"/>
      <c r="B126" s="46"/>
      <c r="C126" s="46"/>
      <c r="D126" s="46"/>
      <c r="E126" s="46"/>
      <c r="F126" s="46"/>
      <c r="G126" s="46"/>
      <c r="H126" s="51"/>
      <c r="I126" s="51"/>
      <c r="J126" s="51"/>
      <c r="K126" s="51"/>
      <c r="L126" s="46"/>
      <c r="M126" s="46"/>
      <c r="N126" s="46"/>
      <c r="O126" s="46"/>
      <c r="P126" s="46"/>
      <c r="Q126" s="46"/>
      <c r="R126" s="46"/>
      <c r="S126" s="46"/>
      <c r="T126" s="46"/>
      <c r="U126" s="46"/>
      <c r="V126" s="46"/>
      <c r="W126" s="46"/>
      <c r="X126" s="46"/>
      <c r="Y126" s="46"/>
      <c r="Z126" s="46"/>
      <c r="AA126" s="46"/>
      <c r="AB126" s="46"/>
      <c r="AC126" s="46"/>
      <c r="AD126" s="46"/>
      <c r="AE126" s="60"/>
      <c r="AF126" s="466"/>
      <c r="AG126" s="60"/>
      <c r="AH126" s="466"/>
      <c r="AI126" s="46"/>
      <c r="AJ126" s="466"/>
      <c r="AK126" s="46"/>
      <c r="AL126" s="466"/>
      <c r="AM126" s="46"/>
      <c r="AN126" s="466"/>
      <c r="AO126" s="46"/>
      <c r="AP126" s="466"/>
      <c r="AQ126" s="46"/>
      <c r="AR126" s="466"/>
    </row>
    <row r="127" spans="1:44" s="460" customFormat="1" x14ac:dyDescent="0.25">
      <c r="A127" s="441"/>
      <c r="B127" s="46"/>
      <c r="C127" s="46"/>
      <c r="D127" s="46"/>
      <c r="E127" s="46"/>
      <c r="F127" s="46"/>
      <c r="G127" s="46"/>
      <c r="H127" s="51"/>
      <c r="I127" s="51"/>
      <c r="J127" s="51"/>
      <c r="K127" s="51"/>
      <c r="L127" s="46"/>
      <c r="M127" s="46"/>
      <c r="N127" s="46"/>
      <c r="O127" s="46"/>
      <c r="P127" s="46"/>
      <c r="Q127" s="46"/>
      <c r="R127" s="46"/>
      <c r="S127" s="46"/>
      <c r="T127" s="46"/>
      <c r="U127" s="46"/>
      <c r="V127" s="46"/>
      <c r="W127" s="46"/>
      <c r="X127" s="46"/>
      <c r="Y127" s="46"/>
      <c r="Z127" s="46"/>
      <c r="AA127" s="46"/>
      <c r="AB127" s="46"/>
      <c r="AC127" s="46"/>
      <c r="AD127" s="46"/>
      <c r="AE127" s="60"/>
      <c r="AF127" s="466"/>
      <c r="AG127" s="60"/>
      <c r="AH127" s="466"/>
      <c r="AI127" s="46"/>
      <c r="AJ127" s="466"/>
      <c r="AK127" s="46"/>
      <c r="AL127" s="466"/>
      <c r="AM127" s="46"/>
      <c r="AN127" s="466"/>
      <c r="AO127" s="46"/>
      <c r="AP127" s="466"/>
      <c r="AQ127" s="46"/>
      <c r="AR127" s="466"/>
    </row>
    <row r="128" spans="1:44" s="460" customFormat="1" x14ac:dyDescent="0.25">
      <c r="A128" s="441"/>
      <c r="B128" s="46"/>
      <c r="C128" s="46"/>
      <c r="D128" s="46"/>
      <c r="E128" s="46"/>
      <c r="F128" s="46"/>
      <c r="G128" s="46"/>
      <c r="H128" s="51"/>
      <c r="I128" s="51"/>
      <c r="J128" s="51"/>
      <c r="K128" s="51"/>
      <c r="L128" s="46"/>
      <c r="M128" s="46"/>
      <c r="N128" s="46"/>
      <c r="O128" s="46"/>
      <c r="P128" s="46"/>
      <c r="Q128" s="46"/>
      <c r="R128" s="46"/>
      <c r="S128" s="46"/>
      <c r="T128" s="46"/>
      <c r="U128" s="46"/>
      <c r="V128" s="46"/>
      <c r="W128" s="46"/>
      <c r="X128" s="46"/>
      <c r="Y128" s="46"/>
      <c r="Z128" s="46"/>
      <c r="AA128" s="46"/>
      <c r="AB128" s="46"/>
      <c r="AC128" s="46"/>
      <c r="AD128" s="46"/>
      <c r="AE128" s="60"/>
      <c r="AF128" s="466"/>
      <c r="AG128" s="60"/>
      <c r="AH128" s="466"/>
      <c r="AI128" s="46"/>
      <c r="AJ128" s="466"/>
      <c r="AK128" s="46"/>
      <c r="AL128" s="466"/>
      <c r="AM128" s="46"/>
      <c r="AN128" s="466"/>
      <c r="AO128" s="46"/>
      <c r="AP128" s="466"/>
      <c r="AQ128" s="46"/>
      <c r="AR128" s="466"/>
    </row>
    <row r="129" spans="1:44" s="460" customFormat="1" x14ac:dyDescent="0.25">
      <c r="A129" s="441"/>
      <c r="B129" s="46"/>
      <c r="C129" s="46"/>
      <c r="D129" s="46"/>
      <c r="E129" s="46"/>
      <c r="F129" s="46"/>
      <c r="G129" s="46"/>
      <c r="H129" s="51"/>
      <c r="I129" s="51"/>
      <c r="J129" s="51"/>
      <c r="K129" s="51"/>
      <c r="L129" s="46"/>
      <c r="M129" s="46"/>
      <c r="N129" s="46"/>
      <c r="O129" s="46"/>
      <c r="P129" s="46"/>
      <c r="Q129" s="46"/>
      <c r="R129" s="46"/>
      <c r="S129" s="46"/>
      <c r="T129" s="46"/>
      <c r="U129" s="46"/>
      <c r="V129" s="46"/>
      <c r="W129" s="46"/>
      <c r="X129" s="46"/>
      <c r="Y129" s="46"/>
      <c r="Z129" s="46"/>
      <c r="AA129" s="46"/>
      <c r="AB129" s="46"/>
      <c r="AC129" s="46"/>
      <c r="AD129" s="46"/>
      <c r="AE129" s="60"/>
      <c r="AF129" s="466"/>
      <c r="AG129" s="60"/>
      <c r="AH129" s="466"/>
      <c r="AI129" s="46"/>
      <c r="AJ129" s="466"/>
      <c r="AK129" s="46"/>
      <c r="AL129" s="466"/>
      <c r="AM129" s="46"/>
      <c r="AN129" s="466"/>
      <c r="AO129" s="46"/>
      <c r="AP129" s="466"/>
      <c r="AQ129" s="46"/>
      <c r="AR129" s="466"/>
    </row>
    <row r="130" spans="1:44" s="460" customFormat="1" x14ac:dyDescent="0.25">
      <c r="A130" s="441"/>
      <c r="B130" s="46"/>
      <c r="C130" s="46"/>
      <c r="D130" s="46"/>
      <c r="E130" s="46"/>
      <c r="F130" s="46"/>
      <c r="G130" s="46"/>
      <c r="H130" s="51"/>
      <c r="I130" s="51"/>
      <c r="J130" s="51"/>
      <c r="K130" s="51"/>
      <c r="L130" s="46"/>
      <c r="M130" s="46"/>
      <c r="N130" s="46"/>
      <c r="O130" s="46"/>
      <c r="P130" s="46"/>
      <c r="Q130" s="46"/>
      <c r="R130" s="46"/>
      <c r="S130" s="46"/>
      <c r="T130" s="46"/>
      <c r="U130" s="46"/>
      <c r="V130" s="46"/>
      <c r="W130" s="46"/>
      <c r="X130" s="46"/>
      <c r="Y130" s="46"/>
      <c r="Z130" s="46"/>
      <c r="AA130" s="46"/>
      <c r="AB130" s="46"/>
      <c r="AC130" s="46"/>
      <c r="AD130" s="46"/>
      <c r="AE130" s="60"/>
      <c r="AF130" s="466"/>
      <c r="AG130" s="60"/>
      <c r="AH130" s="466"/>
      <c r="AI130" s="46"/>
      <c r="AJ130" s="466"/>
      <c r="AK130" s="46"/>
      <c r="AL130" s="466"/>
      <c r="AM130" s="46"/>
      <c r="AN130" s="466"/>
      <c r="AO130" s="46"/>
      <c r="AP130" s="466"/>
      <c r="AQ130" s="46"/>
      <c r="AR130" s="466"/>
    </row>
    <row r="131" spans="1:44" s="460" customFormat="1" x14ac:dyDescent="0.25">
      <c r="A131" s="441"/>
      <c r="B131" s="46"/>
      <c r="C131" s="46"/>
      <c r="D131" s="46"/>
      <c r="E131" s="46"/>
      <c r="F131" s="46"/>
      <c r="G131" s="46"/>
      <c r="H131" s="51"/>
      <c r="I131" s="51"/>
      <c r="J131" s="51"/>
      <c r="K131" s="51"/>
      <c r="L131" s="46"/>
      <c r="M131" s="46"/>
      <c r="N131" s="46"/>
      <c r="O131" s="46"/>
      <c r="P131" s="46"/>
      <c r="Q131" s="46"/>
      <c r="R131" s="46"/>
      <c r="S131" s="46"/>
      <c r="T131" s="46"/>
      <c r="U131" s="46"/>
      <c r="V131" s="46"/>
      <c r="W131" s="46"/>
      <c r="X131" s="46"/>
      <c r="Y131" s="46"/>
      <c r="Z131" s="46"/>
      <c r="AA131" s="46"/>
      <c r="AB131" s="46"/>
      <c r="AC131" s="46"/>
      <c r="AD131" s="46"/>
      <c r="AE131" s="60"/>
      <c r="AF131" s="466"/>
      <c r="AG131" s="60"/>
      <c r="AH131" s="466"/>
      <c r="AI131" s="46"/>
      <c r="AJ131" s="466"/>
      <c r="AK131" s="46"/>
      <c r="AL131" s="466"/>
      <c r="AM131" s="46"/>
      <c r="AN131" s="466"/>
      <c r="AO131" s="46"/>
      <c r="AP131" s="466"/>
      <c r="AQ131" s="46"/>
      <c r="AR131" s="466"/>
    </row>
    <row r="132" spans="1:44" s="460" customFormat="1" x14ac:dyDescent="0.25">
      <c r="A132" s="441"/>
      <c r="B132" s="46"/>
      <c r="C132" s="46"/>
      <c r="D132" s="46"/>
      <c r="E132" s="46"/>
      <c r="F132" s="46"/>
      <c r="G132" s="46"/>
      <c r="H132" s="51"/>
      <c r="I132" s="51"/>
      <c r="J132" s="51"/>
      <c r="K132" s="51"/>
      <c r="L132" s="46"/>
      <c r="M132" s="46"/>
      <c r="N132" s="46"/>
      <c r="O132" s="46"/>
      <c r="P132" s="46"/>
      <c r="Q132" s="46"/>
      <c r="R132" s="46"/>
      <c r="S132" s="46"/>
      <c r="T132" s="46"/>
      <c r="U132" s="46"/>
      <c r="V132" s="46"/>
      <c r="W132" s="46"/>
      <c r="X132" s="46"/>
      <c r="Y132" s="46"/>
      <c r="Z132" s="46"/>
      <c r="AA132" s="46"/>
      <c r="AB132" s="46"/>
      <c r="AC132" s="46"/>
      <c r="AD132" s="46"/>
      <c r="AE132" s="60"/>
      <c r="AF132" s="466"/>
      <c r="AG132" s="60"/>
      <c r="AH132" s="466"/>
      <c r="AI132" s="46"/>
      <c r="AJ132" s="466"/>
      <c r="AK132" s="46"/>
      <c r="AL132" s="466"/>
      <c r="AM132" s="46"/>
      <c r="AN132" s="466"/>
      <c r="AO132" s="46"/>
      <c r="AP132" s="466"/>
      <c r="AQ132" s="46"/>
      <c r="AR132" s="466"/>
    </row>
    <row r="133" spans="1:44" s="460" customFormat="1" x14ac:dyDescent="0.25">
      <c r="A133" s="441"/>
      <c r="B133" s="46"/>
      <c r="C133" s="46"/>
      <c r="D133" s="46"/>
      <c r="E133" s="46"/>
      <c r="F133" s="46"/>
      <c r="G133" s="46"/>
      <c r="H133" s="51"/>
      <c r="I133" s="51"/>
      <c r="J133" s="51"/>
      <c r="K133" s="51"/>
      <c r="L133" s="46"/>
      <c r="M133" s="46"/>
      <c r="N133" s="46"/>
      <c r="O133" s="46"/>
      <c r="P133" s="46"/>
      <c r="Q133" s="46"/>
      <c r="R133" s="46"/>
      <c r="S133" s="46"/>
      <c r="T133" s="46"/>
      <c r="U133" s="46"/>
      <c r="V133" s="46"/>
      <c r="W133" s="46"/>
      <c r="X133" s="46"/>
      <c r="Y133" s="46"/>
      <c r="Z133" s="46"/>
      <c r="AA133" s="46"/>
      <c r="AB133" s="46"/>
      <c r="AC133" s="46"/>
      <c r="AD133" s="46"/>
      <c r="AE133" s="60"/>
      <c r="AF133" s="466"/>
      <c r="AG133" s="60"/>
      <c r="AH133" s="466"/>
      <c r="AI133" s="46"/>
      <c r="AJ133" s="466"/>
      <c r="AK133" s="46"/>
      <c r="AL133" s="466"/>
      <c r="AM133" s="46"/>
      <c r="AN133" s="466"/>
      <c r="AO133" s="46"/>
      <c r="AP133" s="466"/>
      <c r="AQ133" s="46"/>
      <c r="AR133" s="466"/>
    </row>
    <row r="134" spans="1:44" s="460" customFormat="1" x14ac:dyDescent="0.25">
      <c r="A134" s="441"/>
      <c r="B134" s="46"/>
      <c r="C134" s="46"/>
      <c r="D134" s="46"/>
      <c r="E134" s="46"/>
      <c r="F134" s="46"/>
      <c r="G134" s="46"/>
      <c r="H134" s="51"/>
      <c r="I134" s="51"/>
      <c r="J134" s="51"/>
      <c r="K134" s="51"/>
      <c r="L134" s="46"/>
      <c r="M134" s="46"/>
      <c r="N134" s="46"/>
      <c r="O134" s="46"/>
      <c r="P134" s="46"/>
      <c r="Q134" s="46"/>
      <c r="R134" s="46"/>
      <c r="S134" s="46"/>
      <c r="T134" s="46"/>
      <c r="U134" s="46"/>
      <c r="V134" s="46"/>
      <c r="W134" s="46"/>
      <c r="X134" s="46"/>
      <c r="Y134" s="46"/>
      <c r="Z134" s="46"/>
      <c r="AA134" s="46"/>
      <c r="AB134" s="46"/>
      <c r="AC134" s="46"/>
      <c r="AD134" s="46"/>
      <c r="AE134" s="60"/>
      <c r="AF134" s="466"/>
      <c r="AG134" s="60"/>
      <c r="AH134" s="466"/>
      <c r="AI134" s="46"/>
      <c r="AJ134" s="466"/>
      <c r="AK134" s="46"/>
      <c r="AL134" s="466"/>
      <c r="AM134" s="46"/>
      <c r="AN134" s="466"/>
      <c r="AO134" s="46"/>
      <c r="AP134" s="466"/>
      <c r="AQ134" s="46"/>
      <c r="AR134" s="466"/>
    </row>
    <row r="135" spans="1:44" s="460" customFormat="1" x14ac:dyDescent="0.25">
      <c r="A135" s="441"/>
      <c r="B135" s="46"/>
      <c r="C135" s="46"/>
      <c r="D135" s="46"/>
      <c r="E135" s="46"/>
      <c r="F135" s="46"/>
      <c r="G135" s="46"/>
      <c r="H135" s="51"/>
      <c r="I135" s="51"/>
      <c r="J135" s="51"/>
      <c r="K135" s="51"/>
      <c r="L135" s="46"/>
      <c r="M135" s="46"/>
      <c r="N135" s="46"/>
      <c r="O135" s="46"/>
      <c r="P135" s="46"/>
      <c r="Q135" s="46"/>
      <c r="R135" s="46"/>
      <c r="S135" s="46"/>
      <c r="T135" s="46"/>
      <c r="U135" s="46"/>
      <c r="V135" s="46"/>
      <c r="W135" s="46"/>
      <c r="X135" s="46"/>
      <c r="Y135" s="46"/>
      <c r="Z135" s="46"/>
      <c r="AA135" s="46"/>
      <c r="AB135" s="46"/>
      <c r="AC135" s="46"/>
      <c r="AD135" s="46"/>
      <c r="AE135" s="60"/>
      <c r="AF135" s="466"/>
      <c r="AG135" s="60"/>
      <c r="AH135" s="466"/>
      <c r="AI135" s="46"/>
      <c r="AJ135" s="466"/>
      <c r="AK135" s="46"/>
      <c r="AL135" s="466"/>
      <c r="AM135" s="46"/>
      <c r="AN135" s="466"/>
      <c r="AO135" s="46"/>
      <c r="AP135" s="466"/>
      <c r="AQ135" s="46"/>
      <c r="AR135" s="466"/>
    </row>
    <row r="136" spans="1:44" s="460" customFormat="1" x14ac:dyDescent="0.25">
      <c r="A136" s="441"/>
      <c r="B136" s="46"/>
      <c r="C136" s="46"/>
      <c r="D136" s="46"/>
      <c r="E136" s="46"/>
      <c r="F136" s="46"/>
      <c r="G136" s="46"/>
      <c r="H136" s="51"/>
      <c r="I136" s="51"/>
      <c r="J136" s="51"/>
      <c r="K136" s="51"/>
      <c r="L136" s="46"/>
      <c r="M136" s="46"/>
      <c r="N136" s="46"/>
      <c r="O136" s="46"/>
      <c r="P136" s="46"/>
      <c r="Q136" s="46"/>
      <c r="R136" s="46"/>
      <c r="S136" s="46"/>
      <c r="T136" s="46"/>
      <c r="U136" s="46"/>
      <c r="V136" s="46"/>
      <c r="W136" s="46"/>
      <c r="X136" s="46"/>
      <c r="Y136" s="46"/>
      <c r="Z136" s="46"/>
      <c r="AA136" s="46"/>
      <c r="AB136" s="46"/>
      <c r="AC136" s="46"/>
      <c r="AD136" s="46"/>
      <c r="AE136" s="60"/>
      <c r="AF136" s="466"/>
      <c r="AG136" s="60"/>
      <c r="AH136" s="466"/>
      <c r="AI136" s="46"/>
      <c r="AJ136" s="466"/>
      <c r="AK136" s="46"/>
      <c r="AL136" s="466"/>
      <c r="AM136" s="46"/>
      <c r="AN136" s="466"/>
      <c r="AO136" s="46"/>
      <c r="AP136" s="466"/>
      <c r="AQ136" s="46"/>
      <c r="AR136" s="466"/>
    </row>
    <row r="137" spans="1:44" s="460" customFormat="1" x14ac:dyDescent="0.25">
      <c r="A137" s="441"/>
      <c r="B137" s="46"/>
      <c r="C137" s="46"/>
      <c r="D137" s="46"/>
      <c r="E137" s="46"/>
      <c r="F137" s="46"/>
      <c r="G137" s="46"/>
      <c r="H137" s="51"/>
      <c r="I137" s="51"/>
      <c r="J137" s="51"/>
      <c r="K137" s="51"/>
      <c r="L137" s="46"/>
      <c r="M137" s="46"/>
      <c r="N137" s="46"/>
      <c r="O137" s="46"/>
      <c r="P137" s="46"/>
      <c r="Q137" s="46"/>
      <c r="R137" s="46"/>
      <c r="S137" s="46"/>
      <c r="T137" s="46"/>
      <c r="U137" s="46"/>
      <c r="V137" s="46"/>
      <c r="W137" s="46"/>
      <c r="X137" s="46"/>
      <c r="Y137" s="46"/>
      <c r="Z137" s="46"/>
      <c r="AA137" s="46"/>
      <c r="AB137" s="46"/>
      <c r="AC137" s="46"/>
      <c r="AD137" s="46"/>
      <c r="AE137" s="60"/>
      <c r="AF137" s="466"/>
      <c r="AG137" s="60"/>
      <c r="AH137" s="466"/>
      <c r="AI137" s="46"/>
      <c r="AJ137" s="466"/>
      <c r="AK137" s="46"/>
      <c r="AL137" s="466"/>
      <c r="AM137" s="46"/>
      <c r="AN137" s="466"/>
      <c r="AO137" s="46"/>
      <c r="AP137" s="466"/>
      <c r="AQ137" s="46"/>
      <c r="AR137" s="466"/>
    </row>
    <row r="138" spans="1:44" s="460" customFormat="1" x14ac:dyDescent="0.25">
      <c r="A138" s="441"/>
      <c r="B138" s="46"/>
      <c r="C138" s="46"/>
      <c r="D138" s="46"/>
      <c r="E138" s="46"/>
      <c r="F138" s="46"/>
      <c r="G138" s="46"/>
      <c r="H138" s="51"/>
      <c r="I138" s="51"/>
      <c r="J138" s="51"/>
      <c r="K138" s="51"/>
      <c r="L138" s="46"/>
      <c r="M138" s="46"/>
      <c r="N138" s="46"/>
      <c r="O138" s="46"/>
      <c r="P138" s="46"/>
      <c r="Q138" s="46"/>
      <c r="R138" s="46"/>
      <c r="S138" s="46"/>
      <c r="T138" s="46"/>
      <c r="U138" s="46"/>
      <c r="V138" s="46"/>
      <c r="W138" s="46"/>
      <c r="X138" s="46"/>
      <c r="Y138" s="46"/>
      <c r="Z138" s="46"/>
      <c r="AA138" s="46"/>
      <c r="AB138" s="46"/>
      <c r="AC138" s="46"/>
      <c r="AD138" s="46"/>
      <c r="AE138" s="60"/>
      <c r="AF138" s="466"/>
      <c r="AG138" s="60"/>
      <c r="AH138" s="466"/>
      <c r="AI138" s="46"/>
      <c r="AJ138" s="466"/>
      <c r="AK138" s="46"/>
      <c r="AL138" s="466"/>
      <c r="AM138" s="46"/>
      <c r="AN138" s="466"/>
      <c r="AO138" s="46"/>
      <c r="AP138" s="466"/>
      <c r="AQ138" s="46"/>
      <c r="AR138" s="466"/>
    </row>
    <row r="139" spans="1:44" s="460" customFormat="1" x14ac:dyDescent="0.25">
      <c r="A139" s="441"/>
      <c r="B139" s="46"/>
      <c r="C139" s="46"/>
      <c r="D139" s="46"/>
      <c r="E139" s="46"/>
      <c r="F139" s="46"/>
      <c r="G139" s="46"/>
      <c r="H139" s="51"/>
      <c r="I139" s="51"/>
      <c r="J139" s="51"/>
      <c r="K139" s="51"/>
      <c r="L139" s="46"/>
      <c r="M139" s="46"/>
      <c r="N139" s="46"/>
      <c r="O139" s="46"/>
      <c r="P139" s="46"/>
      <c r="Q139" s="46"/>
      <c r="R139" s="46"/>
      <c r="S139" s="46"/>
      <c r="T139" s="46"/>
      <c r="U139" s="46"/>
      <c r="V139" s="46"/>
      <c r="W139" s="46"/>
      <c r="X139" s="46"/>
      <c r="Y139" s="46"/>
      <c r="Z139" s="46"/>
      <c r="AA139" s="46"/>
      <c r="AB139" s="46"/>
      <c r="AC139" s="46"/>
      <c r="AD139" s="46"/>
      <c r="AE139" s="60"/>
      <c r="AF139" s="466"/>
      <c r="AG139" s="60"/>
      <c r="AH139" s="466"/>
      <c r="AI139" s="46"/>
      <c r="AJ139" s="466"/>
      <c r="AK139" s="46"/>
      <c r="AL139" s="466"/>
      <c r="AM139" s="46"/>
      <c r="AN139" s="466"/>
      <c r="AO139" s="46"/>
      <c r="AP139" s="466"/>
      <c r="AQ139" s="46"/>
      <c r="AR139" s="466"/>
    </row>
    <row r="140" spans="1:44" s="460" customFormat="1" x14ac:dyDescent="0.25">
      <c r="A140" s="441"/>
      <c r="B140" s="46"/>
      <c r="C140" s="46"/>
      <c r="D140" s="46"/>
      <c r="E140" s="46"/>
      <c r="F140" s="46"/>
      <c r="G140" s="46"/>
      <c r="H140" s="51"/>
      <c r="I140" s="51"/>
      <c r="J140" s="51"/>
      <c r="K140" s="51"/>
      <c r="L140" s="46"/>
      <c r="M140" s="46"/>
      <c r="N140" s="46"/>
      <c r="O140" s="46"/>
      <c r="P140" s="46"/>
      <c r="Q140" s="46"/>
      <c r="R140" s="46"/>
      <c r="S140" s="46"/>
      <c r="T140" s="46"/>
      <c r="U140" s="46"/>
      <c r="V140" s="46"/>
      <c r="W140" s="46"/>
      <c r="X140" s="46"/>
      <c r="Y140" s="46"/>
      <c r="Z140" s="46"/>
      <c r="AA140" s="46"/>
      <c r="AB140" s="46"/>
      <c r="AC140" s="46"/>
      <c r="AD140" s="46"/>
      <c r="AE140" s="60"/>
      <c r="AF140" s="466"/>
      <c r="AG140" s="60"/>
      <c r="AH140" s="466"/>
      <c r="AI140" s="46"/>
      <c r="AJ140" s="466"/>
      <c r="AK140" s="46"/>
      <c r="AL140" s="466"/>
      <c r="AM140" s="46"/>
      <c r="AN140" s="466"/>
      <c r="AO140" s="46"/>
      <c r="AP140" s="466"/>
      <c r="AQ140" s="46"/>
      <c r="AR140" s="466"/>
    </row>
    <row r="141" spans="1:44" s="460" customFormat="1" x14ac:dyDescent="0.25">
      <c r="A141" s="441"/>
      <c r="B141" s="46"/>
      <c r="C141" s="46"/>
      <c r="D141" s="46"/>
      <c r="E141" s="46"/>
      <c r="F141" s="46"/>
      <c r="G141" s="46"/>
      <c r="H141" s="51"/>
      <c r="I141" s="51"/>
      <c r="J141" s="51"/>
      <c r="K141" s="51"/>
      <c r="L141" s="46"/>
      <c r="M141" s="46"/>
      <c r="N141" s="46"/>
      <c r="O141" s="46"/>
      <c r="P141" s="46"/>
      <c r="Q141" s="46"/>
      <c r="R141" s="46"/>
      <c r="S141" s="46"/>
      <c r="T141" s="46"/>
      <c r="U141" s="46"/>
      <c r="V141" s="46"/>
      <c r="W141" s="46"/>
      <c r="X141" s="46"/>
      <c r="Y141" s="46"/>
      <c r="Z141" s="46"/>
      <c r="AA141" s="46"/>
      <c r="AB141" s="46"/>
      <c r="AC141" s="46"/>
      <c r="AD141" s="46"/>
      <c r="AE141" s="60"/>
      <c r="AF141" s="466"/>
      <c r="AG141" s="60"/>
      <c r="AH141" s="466"/>
      <c r="AI141" s="46"/>
      <c r="AJ141" s="466"/>
      <c r="AK141" s="46"/>
      <c r="AL141" s="466"/>
      <c r="AM141" s="46"/>
      <c r="AN141" s="466"/>
      <c r="AO141" s="46"/>
      <c r="AP141" s="466"/>
      <c r="AQ141" s="46"/>
      <c r="AR141" s="466"/>
    </row>
    <row r="142" spans="1:44" s="460" customFormat="1" x14ac:dyDescent="0.25">
      <c r="A142" s="441"/>
      <c r="B142" s="46"/>
      <c r="C142" s="46"/>
      <c r="D142" s="46"/>
      <c r="E142" s="46"/>
      <c r="F142" s="46"/>
      <c r="G142" s="46"/>
      <c r="H142" s="51"/>
      <c r="I142" s="51"/>
      <c r="J142" s="51"/>
      <c r="K142" s="51"/>
      <c r="L142" s="46"/>
      <c r="M142" s="46"/>
      <c r="N142" s="46"/>
      <c r="O142" s="46"/>
      <c r="P142" s="46"/>
      <c r="Q142" s="46"/>
      <c r="R142" s="46"/>
      <c r="S142" s="46"/>
      <c r="T142" s="46"/>
      <c r="U142" s="46"/>
      <c r="V142" s="46"/>
      <c r="W142" s="46"/>
      <c r="X142" s="46"/>
      <c r="Y142" s="46"/>
      <c r="Z142" s="46"/>
      <c r="AA142" s="46"/>
      <c r="AB142" s="46"/>
      <c r="AC142" s="46"/>
      <c r="AD142" s="46"/>
      <c r="AE142" s="60"/>
      <c r="AF142" s="466"/>
      <c r="AG142" s="60"/>
      <c r="AH142" s="466"/>
      <c r="AI142" s="46"/>
      <c r="AJ142" s="466"/>
      <c r="AK142" s="46"/>
      <c r="AL142" s="466"/>
      <c r="AM142" s="46"/>
      <c r="AN142" s="466"/>
      <c r="AO142" s="46"/>
      <c r="AP142" s="466"/>
      <c r="AQ142" s="46"/>
      <c r="AR142" s="466"/>
    </row>
    <row r="143" spans="1:44" s="460" customFormat="1" x14ac:dyDescent="0.25">
      <c r="A143" s="441"/>
      <c r="B143" s="46"/>
      <c r="C143" s="46"/>
      <c r="D143" s="46"/>
      <c r="E143" s="46"/>
      <c r="F143" s="46"/>
      <c r="G143" s="46"/>
      <c r="H143" s="51"/>
      <c r="I143" s="51"/>
      <c r="J143" s="51"/>
      <c r="K143" s="51"/>
      <c r="L143" s="46"/>
      <c r="M143" s="46"/>
      <c r="N143" s="46"/>
      <c r="O143" s="46"/>
      <c r="P143" s="46"/>
      <c r="Q143" s="46"/>
      <c r="R143" s="46"/>
      <c r="S143" s="46"/>
      <c r="T143" s="46"/>
      <c r="U143" s="46"/>
      <c r="V143" s="46"/>
      <c r="W143" s="46"/>
      <c r="X143" s="46"/>
      <c r="Y143" s="46"/>
      <c r="Z143" s="46"/>
      <c r="AA143" s="46"/>
      <c r="AB143" s="46"/>
      <c r="AC143" s="46"/>
      <c r="AD143" s="46"/>
      <c r="AE143" s="60"/>
      <c r="AF143" s="466"/>
      <c r="AG143" s="60"/>
      <c r="AH143" s="466"/>
      <c r="AI143" s="46"/>
      <c r="AJ143" s="466"/>
      <c r="AK143" s="46"/>
      <c r="AL143" s="466"/>
      <c r="AM143" s="46"/>
      <c r="AN143" s="466"/>
      <c r="AO143" s="46"/>
      <c r="AP143" s="466"/>
      <c r="AQ143" s="46"/>
      <c r="AR143" s="466"/>
    </row>
    <row r="144" spans="1:44" s="460" customFormat="1" x14ac:dyDescent="0.25">
      <c r="A144" s="441"/>
      <c r="B144" s="46"/>
      <c r="C144" s="46"/>
      <c r="D144" s="46"/>
      <c r="E144" s="46"/>
      <c r="F144" s="46"/>
      <c r="G144" s="46"/>
      <c r="H144" s="51"/>
      <c r="I144" s="51"/>
      <c r="J144" s="51"/>
      <c r="K144" s="51"/>
      <c r="L144" s="46"/>
      <c r="M144" s="46"/>
      <c r="N144" s="46"/>
      <c r="O144" s="46"/>
      <c r="P144" s="46"/>
      <c r="Q144" s="46"/>
      <c r="R144" s="46"/>
      <c r="S144" s="46"/>
      <c r="T144" s="46"/>
      <c r="U144" s="46"/>
      <c r="V144" s="46"/>
      <c r="W144" s="46"/>
      <c r="X144" s="46"/>
      <c r="Y144" s="46"/>
      <c r="Z144" s="46"/>
      <c r="AA144" s="46"/>
      <c r="AB144" s="46"/>
      <c r="AC144" s="46"/>
      <c r="AD144" s="46"/>
      <c r="AE144" s="60"/>
      <c r="AF144" s="466"/>
      <c r="AG144" s="60"/>
      <c r="AH144" s="466"/>
      <c r="AI144" s="46"/>
      <c r="AJ144" s="466"/>
      <c r="AK144" s="46"/>
      <c r="AL144" s="466"/>
      <c r="AM144" s="46"/>
      <c r="AN144" s="466"/>
      <c r="AO144" s="46"/>
      <c r="AP144" s="466"/>
      <c r="AQ144" s="46"/>
      <c r="AR144" s="466"/>
    </row>
    <row r="145" spans="1:44" s="460" customFormat="1" x14ac:dyDescent="0.25">
      <c r="A145" s="441"/>
      <c r="B145" s="46"/>
      <c r="C145" s="46"/>
      <c r="D145" s="46"/>
      <c r="E145" s="46"/>
      <c r="F145" s="46"/>
      <c r="G145" s="46"/>
      <c r="H145" s="51"/>
      <c r="I145" s="51"/>
      <c r="J145" s="51"/>
      <c r="K145" s="51"/>
      <c r="L145" s="46"/>
      <c r="M145" s="46"/>
      <c r="N145" s="46"/>
      <c r="O145" s="46"/>
      <c r="P145" s="46"/>
      <c r="Q145" s="46"/>
      <c r="R145" s="46"/>
      <c r="S145" s="46"/>
      <c r="T145" s="46"/>
      <c r="U145" s="46"/>
      <c r="V145" s="46"/>
      <c r="W145" s="46"/>
      <c r="X145" s="46"/>
      <c r="Y145" s="46"/>
      <c r="Z145" s="46"/>
      <c r="AA145" s="46"/>
      <c r="AB145" s="46"/>
      <c r="AC145" s="46"/>
      <c r="AD145" s="46"/>
      <c r="AE145" s="60"/>
      <c r="AF145" s="466"/>
      <c r="AG145" s="60"/>
      <c r="AH145" s="466"/>
      <c r="AI145" s="46"/>
      <c r="AJ145" s="466"/>
      <c r="AK145" s="46"/>
      <c r="AL145" s="466"/>
      <c r="AM145" s="46"/>
      <c r="AN145" s="466"/>
      <c r="AO145" s="46"/>
      <c r="AP145" s="466"/>
      <c r="AQ145" s="46"/>
      <c r="AR145" s="466"/>
    </row>
    <row r="146" spans="1:44" s="460" customFormat="1" x14ac:dyDescent="0.25">
      <c r="A146" s="441"/>
      <c r="B146" s="46"/>
      <c r="C146" s="46"/>
      <c r="D146" s="46"/>
      <c r="E146" s="46"/>
      <c r="F146" s="46"/>
      <c r="G146" s="46"/>
      <c r="H146" s="51"/>
      <c r="I146" s="51"/>
      <c r="J146" s="51"/>
      <c r="K146" s="51"/>
      <c r="L146" s="46"/>
      <c r="M146" s="46"/>
      <c r="N146" s="46"/>
      <c r="O146" s="46"/>
      <c r="P146" s="46"/>
      <c r="Q146" s="46"/>
      <c r="R146" s="46"/>
      <c r="S146" s="46"/>
      <c r="T146" s="46"/>
      <c r="U146" s="46"/>
      <c r="V146" s="46"/>
      <c r="W146" s="46"/>
      <c r="X146" s="46"/>
      <c r="Y146" s="46"/>
      <c r="Z146" s="46"/>
      <c r="AA146" s="46"/>
      <c r="AB146" s="46"/>
      <c r="AC146" s="46"/>
      <c r="AD146" s="46"/>
      <c r="AE146" s="60"/>
      <c r="AF146" s="466"/>
      <c r="AG146" s="60"/>
      <c r="AH146" s="466"/>
      <c r="AI146" s="46"/>
      <c r="AJ146" s="466"/>
      <c r="AK146" s="46"/>
      <c r="AL146" s="466"/>
      <c r="AM146" s="46"/>
      <c r="AN146" s="466"/>
      <c r="AO146" s="46"/>
      <c r="AP146" s="466"/>
      <c r="AQ146" s="46"/>
      <c r="AR146" s="466"/>
    </row>
    <row r="147" spans="1:44" s="460" customFormat="1" x14ac:dyDescent="0.25">
      <c r="A147" s="441"/>
      <c r="B147" s="46"/>
      <c r="C147" s="46"/>
      <c r="D147" s="46"/>
      <c r="E147" s="46"/>
      <c r="F147" s="46"/>
      <c r="G147" s="46"/>
      <c r="H147" s="51"/>
      <c r="I147" s="51"/>
      <c r="J147" s="51"/>
      <c r="K147" s="51"/>
      <c r="L147" s="46"/>
      <c r="M147" s="46"/>
      <c r="N147" s="46"/>
      <c r="O147" s="46"/>
      <c r="P147" s="46"/>
      <c r="Q147" s="46"/>
      <c r="R147" s="46"/>
      <c r="S147" s="46"/>
      <c r="T147" s="46"/>
      <c r="U147" s="46"/>
      <c r="V147" s="46"/>
      <c r="W147" s="46"/>
      <c r="X147" s="46"/>
      <c r="Y147" s="46"/>
      <c r="Z147" s="46"/>
      <c r="AA147" s="46"/>
      <c r="AB147" s="46"/>
      <c r="AC147" s="46"/>
      <c r="AD147" s="46"/>
      <c r="AE147" s="60"/>
      <c r="AF147" s="466"/>
      <c r="AG147" s="60"/>
      <c r="AH147" s="466"/>
      <c r="AI147" s="46"/>
      <c r="AJ147" s="466"/>
      <c r="AK147" s="46"/>
      <c r="AL147" s="466"/>
      <c r="AM147" s="46"/>
      <c r="AN147" s="466"/>
      <c r="AO147" s="46"/>
      <c r="AP147" s="466"/>
      <c r="AQ147" s="46"/>
      <c r="AR147" s="466"/>
    </row>
    <row r="148" spans="1:44" s="460" customFormat="1" x14ac:dyDescent="0.25">
      <c r="A148" s="441"/>
      <c r="B148" s="46"/>
      <c r="C148" s="46"/>
      <c r="D148" s="46"/>
      <c r="E148" s="46"/>
      <c r="F148" s="46"/>
      <c r="G148" s="46"/>
      <c r="H148" s="51"/>
      <c r="I148" s="51"/>
      <c r="J148" s="51"/>
      <c r="K148" s="51"/>
      <c r="L148" s="46"/>
      <c r="M148" s="46"/>
      <c r="N148" s="46"/>
      <c r="O148" s="46"/>
      <c r="P148" s="46"/>
      <c r="Q148" s="46"/>
      <c r="R148" s="46"/>
      <c r="S148" s="46"/>
      <c r="T148" s="46"/>
      <c r="U148" s="46"/>
      <c r="V148" s="46"/>
      <c r="W148" s="46"/>
      <c r="X148" s="46"/>
      <c r="Y148" s="46"/>
      <c r="Z148" s="46"/>
      <c r="AA148" s="46"/>
      <c r="AB148" s="46"/>
      <c r="AC148" s="46"/>
      <c r="AD148" s="46"/>
      <c r="AE148" s="60"/>
      <c r="AF148" s="466"/>
      <c r="AG148" s="60"/>
      <c r="AH148" s="466"/>
      <c r="AI148" s="46"/>
      <c r="AJ148" s="466"/>
      <c r="AK148" s="46"/>
      <c r="AL148" s="466"/>
      <c r="AM148" s="46"/>
      <c r="AN148" s="466"/>
      <c r="AO148" s="46"/>
      <c r="AP148" s="466"/>
      <c r="AQ148" s="46"/>
      <c r="AR148" s="466"/>
    </row>
    <row r="149" spans="1:44" s="460" customFormat="1" x14ac:dyDescent="0.25">
      <c r="A149" s="441"/>
      <c r="B149" s="46"/>
      <c r="C149" s="46"/>
      <c r="D149" s="46"/>
      <c r="E149" s="46"/>
      <c r="F149" s="46"/>
      <c r="G149" s="46"/>
      <c r="H149" s="51"/>
      <c r="I149" s="51"/>
      <c r="J149" s="51"/>
      <c r="K149" s="51"/>
      <c r="L149" s="46"/>
      <c r="M149" s="46"/>
      <c r="N149" s="46"/>
      <c r="O149" s="46"/>
      <c r="P149" s="46"/>
      <c r="Q149" s="46"/>
      <c r="R149" s="46"/>
      <c r="S149" s="46"/>
      <c r="T149" s="46"/>
      <c r="U149" s="46"/>
      <c r="V149" s="46"/>
      <c r="W149" s="46"/>
      <c r="X149" s="46"/>
      <c r="Y149" s="46"/>
      <c r="Z149" s="46"/>
      <c r="AA149" s="46"/>
      <c r="AB149" s="46"/>
      <c r="AC149" s="46"/>
      <c r="AD149" s="46"/>
      <c r="AE149" s="60"/>
      <c r="AF149" s="466"/>
      <c r="AG149" s="60"/>
      <c r="AH149" s="466"/>
      <c r="AI149" s="46"/>
      <c r="AJ149" s="466"/>
      <c r="AK149" s="46"/>
      <c r="AL149" s="466"/>
      <c r="AM149" s="46"/>
      <c r="AN149" s="466"/>
      <c r="AO149" s="46"/>
      <c r="AP149" s="466"/>
      <c r="AQ149" s="46"/>
      <c r="AR149" s="466"/>
    </row>
    <row r="150" spans="1:44" s="460" customFormat="1" x14ac:dyDescent="0.25">
      <c r="A150" s="441"/>
      <c r="B150" s="46"/>
      <c r="C150" s="46"/>
      <c r="D150" s="46"/>
      <c r="E150" s="46"/>
      <c r="F150" s="46"/>
      <c r="G150" s="46"/>
      <c r="H150" s="51"/>
      <c r="I150" s="51"/>
      <c r="J150" s="51"/>
      <c r="K150" s="51"/>
      <c r="L150" s="46"/>
      <c r="M150" s="46"/>
      <c r="N150" s="46"/>
      <c r="O150" s="46"/>
      <c r="P150" s="46"/>
      <c r="Q150" s="46"/>
      <c r="R150" s="46"/>
      <c r="S150" s="46"/>
      <c r="T150" s="46"/>
      <c r="U150" s="46"/>
      <c r="V150" s="46"/>
      <c r="W150" s="46"/>
      <c r="X150" s="46"/>
      <c r="Y150" s="46"/>
      <c r="Z150" s="46"/>
      <c r="AA150" s="46"/>
      <c r="AB150" s="46"/>
      <c r="AC150" s="46"/>
      <c r="AD150" s="46"/>
      <c r="AE150" s="60"/>
      <c r="AF150" s="466"/>
      <c r="AG150" s="60"/>
      <c r="AH150" s="466"/>
      <c r="AI150" s="46"/>
      <c r="AJ150" s="466"/>
      <c r="AK150" s="46"/>
      <c r="AL150" s="466"/>
      <c r="AM150" s="46"/>
      <c r="AN150" s="466"/>
      <c r="AO150" s="46"/>
      <c r="AP150" s="466"/>
      <c r="AQ150" s="46"/>
      <c r="AR150" s="466"/>
    </row>
    <row r="151" spans="1:44" s="460" customFormat="1" x14ac:dyDescent="0.25">
      <c r="A151" s="441"/>
      <c r="B151" s="46"/>
      <c r="C151" s="46"/>
      <c r="D151" s="46"/>
      <c r="E151" s="46"/>
      <c r="F151" s="46"/>
      <c r="G151" s="46"/>
      <c r="H151" s="51"/>
      <c r="I151" s="51"/>
      <c r="J151" s="51"/>
      <c r="K151" s="51"/>
      <c r="L151" s="46"/>
      <c r="M151" s="46"/>
      <c r="N151" s="46"/>
      <c r="O151" s="46"/>
      <c r="P151" s="46"/>
      <c r="Q151" s="46"/>
      <c r="R151" s="46"/>
      <c r="S151" s="46"/>
      <c r="T151" s="46"/>
      <c r="U151" s="46"/>
      <c r="V151" s="46"/>
      <c r="W151" s="46"/>
      <c r="X151" s="46"/>
      <c r="Y151" s="46"/>
      <c r="Z151" s="46"/>
      <c r="AA151" s="46"/>
      <c r="AB151" s="46"/>
      <c r="AC151" s="46"/>
      <c r="AD151" s="46"/>
      <c r="AE151" s="60"/>
      <c r="AF151" s="466"/>
      <c r="AG151" s="60"/>
      <c r="AH151" s="466"/>
      <c r="AI151" s="46"/>
      <c r="AJ151" s="466"/>
      <c r="AK151" s="46"/>
      <c r="AL151" s="466"/>
      <c r="AM151" s="46"/>
      <c r="AN151" s="466"/>
      <c r="AO151" s="46"/>
      <c r="AP151" s="466"/>
      <c r="AQ151" s="46"/>
      <c r="AR151" s="466"/>
    </row>
    <row r="152" spans="1:44" s="460" customFormat="1" x14ac:dyDescent="0.25">
      <c r="A152" s="441"/>
      <c r="B152" s="46"/>
      <c r="C152" s="46"/>
      <c r="D152" s="46"/>
      <c r="E152" s="46"/>
      <c r="F152" s="46"/>
      <c r="G152" s="46"/>
      <c r="H152" s="51"/>
      <c r="I152" s="51"/>
      <c r="J152" s="51"/>
      <c r="K152" s="51"/>
      <c r="L152" s="46"/>
      <c r="M152" s="46"/>
      <c r="N152" s="46"/>
      <c r="O152" s="46"/>
      <c r="P152" s="46"/>
      <c r="Q152" s="46"/>
      <c r="R152" s="46"/>
      <c r="S152" s="46"/>
      <c r="T152" s="46"/>
      <c r="U152" s="46"/>
      <c r="V152" s="46"/>
      <c r="W152" s="46"/>
      <c r="X152" s="46"/>
      <c r="Y152" s="46"/>
      <c r="Z152" s="46"/>
      <c r="AA152" s="46"/>
      <c r="AB152" s="46"/>
      <c r="AC152" s="46"/>
      <c r="AD152" s="46"/>
      <c r="AE152" s="60"/>
      <c r="AF152" s="466"/>
      <c r="AG152" s="60"/>
      <c r="AH152" s="466"/>
      <c r="AI152" s="46"/>
      <c r="AJ152" s="466"/>
      <c r="AK152" s="46"/>
      <c r="AL152" s="466"/>
      <c r="AM152" s="46"/>
      <c r="AN152" s="466"/>
      <c r="AO152" s="46"/>
      <c r="AP152" s="466"/>
      <c r="AQ152" s="46"/>
      <c r="AR152" s="466"/>
    </row>
    <row r="153" spans="1:44" s="460" customFormat="1" x14ac:dyDescent="0.25">
      <c r="A153" s="441"/>
      <c r="B153" s="46"/>
      <c r="C153" s="46"/>
      <c r="D153" s="46"/>
      <c r="E153" s="46"/>
      <c r="F153" s="46"/>
      <c r="G153" s="46"/>
      <c r="H153" s="51"/>
      <c r="I153" s="51"/>
      <c r="J153" s="51"/>
      <c r="K153" s="51"/>
      <c r="L153" s="46"/>
      <c r="M153" s="46"/>
      <c r="N153" s="46"/>
      <c r="O153" s="46"/>
      <c r="P153" s="46"/>
      <c r="Q153" s="46"/>
      <c r="R153" s="46"/>
      <c r="S153" s="46"/>
      <c r="T153" s="46"/>
      <c r="U153" s="46"/>
      <c r="V153" s="46"/>
      <c r="W153" s="46"/>
      <c r="X153" s="46"/>
      <c r="Y153" s="46"/>
      <c r="Z153" s="46"/>
      <c r="AA153" s="46"/>
      <c r="AB153" s="46"/>
      <c r="AC153" s="46"/>
      <c r="AD153" s="46"/>
      <c r="AE153" s="60"/>
      <c r="AF153" s="466"/>
      <c r="AG153" s="60"/>
      <c r="AH153" s="466"/>
      <c r="AI153" s="46"/>
      <c r="AJ153" s="466"/>
      <c r="AK153" s="46"/>
      <c r="AL153" s="466"/>
      <c r="AM153" s="46"/>
      <c r="AN153" s="466"/>
      <c r="AO153" s="46"/>
      <c r="AP153" s="466"/>
      <c r="AQ153" s="46"/>
      <c r="AR153" s="466"/>
    </row>
    <row r="154" spans="1:44" s="460" customFormat="1" x14ac:dyDescent="0.25">
      <c r="A154" s="441"/>
      <c r="B154" s="46"/>
      <c r="C154" s="46"/>
      <c r="D154" s="46"/>
      <c r="E154" s="46"/>
      <c r="F154" s="46"/>
      <c r="G154" s="46"/>
      <c r="H154" s="51"/>
      <c r="I154" s="51"/>
      <c r="J154" s="51"/>
      <c r="K154" s="51"/>
      <c r="L154" s="46"/>
      <c r="M154" s="46"/>
      <c r="N154" s="46"/>
      <c r="O154" s="46"/>
      <c r="P154" s="46"/>
      <c r="Q154" s="46"/>
      <c r="R154" s="46"/>
      <c r="S154" s="46"/>
      <c r="T154" s="46"/>
      <c r="U154" s="46"/>
      <c r="V154" s="46"/>
      <c r="W154" s="46"/>
      <c r="X154" s="46"/>
      <c r="Y154" s="46"/>
      <c r="Z154" s="46"/>
      <c r="AA154" s="46"/>
      <c r="AB154" s="46"/>
      <c r="AC154" s="46"/>
      <c r="AD154" s="46"/>
      <c r="AE154" s="60"/>
      <c r="AF154" s="466"/>
      <c r="AG154" s="60"/>
      <c r="AH154" s="466"/>
      <c r="AI154" s="46"/>
      <c r="AJ154" s="466"/>
      <c r="AK154" s="46"/>
      <c r="AL154" s="466"/>
      <c r="AM154" s="46"/>
      <c r="AN154" s="466"/>
      <c r="AO154" s="46"/>
      <c r="AP154" s="466"/>
      <c r="AQ154" s="46"/>
      <c r="AR154" s="466"/>
    </row>
    <row r="155" spans="1:44" s="460" customFormat="1" x14ac:dyDescent="0.25">
      <c r="A155" s="441"/>
      <c r="B155" s="46"/>
      <c r="C155" s="46"/>
      <c r="D155" s="46"/>
      <c r="E155" s="46"/>
      <c r="F155" s="46"/>
      <c r="G155" s="46"/>
      <c r="H155" s="51"/>
      <c r="I155" s="51"/>
      <c r="J155" s="51"/>
      <c r="K155" s="51"/>
      <c r="L155" s="46"/>
      <c r="M155" s="46"/>
      <c r="N155" s="46"/>
      <c r="O155" s="46"/>
      <c r="P155" s="46"/>
      <c r="Q155" s="46"/>
      <c r="R155" s="46"/>
      <c r="S155" s="46"/>
      <c r="T155" s="46"/>
      <c r="U155" s="46"/>
      <c r="V155" s="46"/>
      <c r="W155" s="46"/>
      <c r="X155" s="46"/>
      <c r="Y155" s="46"/>
      <c r="Z155" s="46"/>
      <c r="AA155" s="46"/>
      <c r="AB155" s="46"/>
      <c r="AC155" s="46"/>
      <c r="AD155" s="46"/>
      <c r="AE155" s="60"/>
      <c r="AF155" s="466"/>
      <c r="AG155" s="60"/>
      <c r="AH155" s="466"/>
      <c r="AI155" s="46"/>
      <c r="AJ155" s="466"/>
      <c r="AK155" s="46"/>
      <c r="AL155" s="466"/>
      <c r="AM155" s="46"/>
      <c r="AN155" s="466"/>
      <c r="AO155" s="46"/>
      <c r="AP155" s="466"/>
      <c r="AQ155" s="46"/>
      <c r="AR155" s="466"/>
    </row>
    <row r="156" spans="1:44" s="460" customFormat="1" x14ac:dyDescent="0.25">
      <c r="A156" s="441"/>
      <c r="B156" s="46"/>
      <c r="C156" s="46"/>
      <c r="D156" s="46"/>
      <c r="E156" s="46"/>
      <c r="F156" s="46"/>
      <c r="G156" s="46"/>
      <c r="H156" s="51"/>
      <c r="I156" s="51"/>
      <c r="J156" s="51"/>
      <c r="K156" s="51"/>
      <c r="L156" s="46"/>
      <c r="M156" s="46"/>
      <c r="N156" s="46"/>
      <c r="O156" s="46"/>
      <c r="P156" s="46"/>
      <c r="Q156" s="46"/>
      <c r="R156" s="46"/>
      <c r="S156" s="46"/>
      <c r="T156" s="46"/>
      <c r="U156" s="46"/>
      <c r="V156" s="46"/>
      <c r="W156" s="46"/>
      <c r="X156" s="46"/>
      <c r="Y156" s="46"/>
      <c r="Z156" s="46"/>
      <c r="AA156" s="46"/>
      <c r="AB156" s="46"/>
      <c r="AC156" s="46"/>
      <c r="AD156" s="46"/>
      <c r="AE156" s="60"/>
      <c r="AF156" s="466"/>
      <c r="AG156" s="60"/>
      <c r="AH156" s="466"/>
      <c r="AI156" s="46"/>
      <c r="AJ156" s="466"/>
      <c r="AK156" s="46"/>
      <c r="AL156" s="466"/>
      <c r="AM156" s="46"/>
      <c r="AN156" s="466"/>
      <c r="AO156" s="46"/>
      <c r="AP156" s="466"/>
      <c r="AQ156" s="46"/>
      <c r="AR156" s="466"/>
    </row>
    <row r="157" spans="1:44" s="460" customFormat="1" x14ac:dyDescent="0.25">
      <c r="A157" s="441"/>
      <c r="B157" s="46"/>
      <c r="C157" s="46"/>
      <c r="D157" s="46"/>
      <c r="E157" s="46"/>
      <c r="F157" s="46"/>
      <c r="G157" s="46"/>
      <c r="H157" s="51"/>
      <c r="I157" s="51"/>
      <c r="J157" s="51"/>
      <c r="K157" s="51"/>
      <c r="L157" s="46"/>
      <c r="M157" s="46"/>
      <c r="N157" s="46"/>
      <c r="O157" s="46"/>
      <c r="P157" s="46"/>
      <c r="Q157" s="46"/>
      <c r="R157" s="46"/>
      <c r="S157" s="46"/>
      <c r="T157" s="46"/>
      <c r="U157" s="46"/>
      <c r="V157" s="46"/>
      <c r="W157" s="46"/>
      <c r="X157" s="46"/>
      <c r="Y157" s="46"/>
      <c r="Z157" s="46"/>
      <c r="AA157" s="46"/>
      <c r="AB157" s="46"/>
      <c r="AC157" s="46"/>
      <c r="AD157" s="46"/>
      <c r="AE157" s="60"/>
      <c r="AF157" s="466"/>
      <c r="AG157" s="60"/>
      <c r="AH157" s="466"/>
      <c r="AI157" s="46"/>
      <c r="AJ157" s="466"/>
      <c r="AK157" s="46"/>
      <c r="AL157" s="466"/>
      <c r="AM157" s="46"/>
      <c r="AN157" s="466"/>
      <c r="AO157" s="46"/>
      <c r="AP157" s="466"/>
      <c r="AQ157" s="46"/>
      <c r="AR157" s="466"/>
    </row>
    <row r="158" spans="1:44" s="460" customFormat="1" x14ac:dyDescent="0.25">
      <c r="A158" s="441"/>
      <c r="B158" s="46"/>
      <c r="C158" s="46"/>
      <c r="D158" s="46"/>
      <c r="E158" s="46"/>
      <c r="F158" s="46"/>
      <c r="G158" s="46"/>
      <c r="H158" s="51"/>
      <c r="I158" s="51"/>
      <c r="J158" s="51"/>
      <c r="K158" s="51"/>
      <c r="L158" s="46"/>
      <c r="M158" s="46"/>
      <c r="N158" s="46"/>
      <c r="O158" s="46"/>
      <c r="P158" s="46"/>
      <c r="Q158" s="46"/>
      <c r="R158" s="46"/>
      <c r="S158" s="46"/>
      <c r="T158" s="46"/>
      <c r="U158" s="46"/>
      <c r="V158" s="46"/>
      <c r="W158" s="46"/>
      <c r="X158" s="46"/>
      <c r="Y158" s="46"/>
      <c r="Z158" s="46"/>
      <c r="AA158" s="46"/>
      <c r="AB158" s="46"/>
      <c r="AC158" s="46"/>
      <c r="AD158" s="46"/>
      <c r="AE158" s="60"/>
      <c r="AF158" s="466"/>
      <c r="AG158" s="60"/>
      <c r="AH158" s="466"/>
      <c r="AI158" s="46"/>
      <c r="AJ158" s="466"/>
      <c r="AK158" s="46"/>
      <c r="AL158" s="466"/>
      <c r="AM158" s="46"/>
      <c r="AN158" s="466"/>
      <c r="AO158" s="46"/>
      <c r="AP158" s="466"/>
      <c r="AQ158" s="46"/>
      <c r="AR158" s="466"/>
    </row>
    <row r="159" spans="1:44" s="460" customFormat="1" x14ac:dyDescent="0.25">
      <c r="A159" s="441"/>
      <c r="B159" s="46"/>
      <c r="C159" s="46"/>
      <c r="D159" s="46"/>
      <c r="E159" s="46"/>
      <c r="F159" s="46"/>
      <c r="G159" s="46"/>
      <c r="H159" s="51"/>
      <c r="I159" s="51"/>
      <c r="J159" s="51"/>
      <c r="K159" s="51"/>
      <c r="L159" s="46"/>
      <c r="M159" s="46"/>
      <c r="N159" s="46"/>
      <c r="O159" s="46"/>
      <c r="P159" s="46"/>
      <c r="Q159" s="46"/>
      <c r="R159" s="46"/>
      <c r="S159" s="46"/>
      <c r="T159" s="46"/>
      <c r="U159" s="46"/>
      <c r="V159" s="46"/>
      <c r="W159" s="46"/>
      <c r="X159" s="46"/>
      <c r="Y159" s="46"/>
      <c r="Z159" s="46"/>
      <c r="AA159" s="46"/>
      <c r="AB159" s="46"/>
      <c r="AC159" s="46"/>
      <c r="AD159" s="46"/>
      <c r="AE159" s="60"/>
      <c r="AF159" s="466"/>
      <c r="AG159" s="60"/>
      <c r="AH159" s="466"/>
      <c r="AI159" s="46"/>
      <c r="AJ159" s="466"/>
      <c r="AK159" s="46"/>
      <c r="AL159" s="466"/>
      <c r="AM159" s="46"/>
      <c r="AN159" s="466"/>
      <c r="AO159" s="46"/>
      <c r="AP159" s="466"/>
      <c r="AQ159" s="46"/>
      <c r="AR159" s="466"/>
    </row>
    <row r="160" spans="1:44" s="460" customFormat="1" x14ac:dyDescent="0.25">
      <c r="A160" s="441"/>
      <c r="B160" s="46"/>
      <c r="C160" s="46"/>
      <c r="D160" s="46"/>
      <c r="E160" s="46"/>
      <c r="F160" s="46"/>
      <c r="G160" s="46"/>
      <c r="H160" s="51"/>
      <c r="I160" s="51"/>
      <c r="J160" s="51"/>
      <c r="K160" s="51"/>
      <c r="L160" s="46"/>
      <c r="M160" s="46"/>
      <c r="N160" s="46"/>
      <c r="O160" s="46"/>
      <c r="P160" s="46"/>
      <c r="Q160" s="46"/>
      <c r="R160" s="46"/>
      <c r="S160" s="46"/>
      <c r="T160" s="46"/>
      <c r="U160" s="46"/>
      <c r="V160" s="46"/>
      <c r="W160" s="46"/>
      <c r="X160" s="46"/>
      <c r="Y160" s="46"/>
      <c r="Z160" s="46"/>
      <c r="AA160" s="46"/>
      <c r="AB160" s="46"/>
      <c r="AC160" s="46"/>
      <c r="AD160" s="46"/>
      <c r="AE160" s="60"/>
      <c r="AF160" s="466"/>
      <c r="AG160" s="60"/>
      <c r="AH160" s="466"/>
      <c r="AI160" s="46"/>
      <c r="AJ160" s="466"/>
      <c r="AK160" s="46"/>
      <c r="AL160" s="466"/>
      <c r="AM160" s="46"/>
      <c r="AN160" s="466"/>
      <c r="AO160" s="46"/>
      <c r="AP160" s="466"/>
      <c r="AQ160" s="46"/>
      <c r="AR160" s="466"/>
    </row>
    <row r="161" spans="1:44" s="460" customFormat="1" x14ac:dyDescent="0.25">
      <c r="A161" s="441"/>
      <c r="B161" s="46"/>
      <c r="C161" s="46"/>
      <c r="D161" s="46"/>
      <c r="E161" s="46"/>
      <c r="F161" s="46"/>
      <c r="G161" s="46"/>
      <c r="H161" s="51"/>
      <c r="I161" s="51"/>
      <c r="J161" s="51"/>
      <c r="K161" s="51"/>
      <c r="L161" s="46"/>
      <c r="M161" s="46"/>
      <c r="N161" s="46"/>
      <c r="O161" s="46"/>
      <c r="P161" s="46"/>
      <c r="Q161" s="46"/>
      <c r="R161" s="46"/>
      <c r="S161" s="46"/>
      <c r="T161" s="46"/>
      <c r="U161" s="46"/>
      <c r="V161" s="46"/>
      <c r="W161" s="46"/>
      <c r="X161" s="46"/>
      <c r="Y161" s="46"/>
      <c r="Z161" s="46"/>
      <c r="AA161" s="46"/>
      <c r="AB161" s="46"/>
      <c r="AC161" s="46"/>
      <c r="AD161" s="46"/>
      <c r="AE161" s="60"/>
      <c r="AF161" s="466"/>
      <c r="AG161" s="60"/>
      <c r="AH161" s="466"/>
      <c r="AI161" s="46"/>
      <c r="AJ161" s="466"/>
      <c r="AK161" s="46"/>
      <c r="AL161" s="466"/>
      <c r="AM161" s="46"/>
      <c r="AN161" s="466"/>
      <c r="AO161" s="46"/>
      <c r="AP161" s="466"/>
      <c r="AQ161" s="46"/>
      <c r="AR161" s="466"/>
    </row>
    <row r="162" spans="1:44" s="460" customFormat="1" x14ac:dyDescent="0.25">
      <c r="A162" s="441"/>
      <c r="B162" s="46"/>
      <c r="C162" s="46"/>
      <c r="D162" s="46"/>
      <c r="E162" s="46"/>
      <c r="F162" s="46"/>
      <c r="G162" s="46"/>
      <c r="H162" s="51"/>
      <c r="I162" s="51"/>
      <c r="J162" s="51"/>
      <c r="K162" s="51"/>
      <c r="L162" s="46"/>
      <c r="M162" s="46"/>
      <c r="N162" s="46"/>
      <c r="O162" s="46"/>
      <c r="P162" s="46"/>
      <c r="Q162" s="46"/>
      <c r="R162" s="46"/>
      <c r="S162" s="46"/>
      <c r="T162" s="46"/>
      <c r="U162" s="46"/>
      <c r="V162" s="46"/>
      <c r="W162" s="46"/>
      <c r="X162" s="46"/>
      <c r="Y162" s="46"/>
      <c r="Z162" s="46"/>
      <c r="AA162" s="46"/>
      <c r="AB162" s="46"/>
      <c r="AC162" s="46"/>
      <c r="AD162" s="46"/>
      <c r="AE162" s="60"/>
      <c r="AF162" s="466"/>
      <c r="AG162" s="60"/>
      <c r="AH162" s="466"/>
      <c r="AI162" s="46"/>
      <c r="AJ162" s="466"/>
      <c r="AK162" s="46"/>
      <c r="AL162" s="466"/>
      <c r="AM162" s="46"/>
      <c r="AN162" s="466"/>
      <c r="AO162" s="46"/>
      <c r="AP162" s="466"/>
      <c r="AQ162" s="46"/>
      <c r="AR162" s="466"/>
    </row>
    <row r="163" spans="1:44" s="460" customFormat="1" x14ac:dyDescent="0.25">
      <c r="A163" s="441"/>
      <c r="B163" s="46"/>
      <c r="C163" s="46"/>
      <c r="D163" s="46"/>
      <c r="E163" s="46"/>
      <c r="F163" s="46"/>
      <c r="G163" s="46"/>
      <c r="H163" s="51"/>
      <c r="I163" s="51"/>
      <c r="J163" s="51"/>
      <c r="K163" s="51"/>
      <c r="L163" s="46"/>
      <c r="M163" s="46"/>
      <c r="N163" s="46"/>
      <c r="O163" s="46"/>
      <c r="P163" s="46"/>
      <c r="Q163" s="46"/>
      <c r="R163" s="46"/>
      <c r="S163" s="46"/>
      <c r="T163" s="46"/>
      <c r="U163" s="46"/>
      <c r="V163" s="46"/>
      <c r="W163" s="46"/>
      <c r="X163" s="46"/>
      <c r="Y163" s="46"/>
      <c r="Z163" s="46"/>
      <c r="AA163" s="46"/>
      <c r="AB163" s="46"/>
      <c r="AC163" s="46"/>
      <c r="AD163" s="46"/>
      <c r="AE163" s="60"/>
      <c r="AF163" s="466"/>
      <c r="AG163" s="60"/>
      <c r="AH163" s="466"/>
      <c r="AI163" s="46"/>
      <c r="AJ163" s="466"/>
      <c r="AK163" s="46"/>
      <c r="AL163" s="466"/>
      <c r="AM163" s="46"/>
      <c r="AN163" s="466"/>
      <c r="AO163" s="46"/>
      <c r="AP163" s="466"/>
      <c r="AQ163" s="46"/>
      <c r="AR163" s="466"/>
    </row>
    <row r="164" spans="1:44" s="460" customFormat="1" x14ac:dyDescent="0.25">
      <c r="A164" s="441"/>
      <c r="B164" s="46"/>
      <c r="C164" s="46"/>
      <c r="D164" s="46"/>
      <c r="E164" s="46"/>
      <c r="F164" s="46"/>
      <c r="G164" s="46"/>
      <c r="H164" s="51"/>
      <c r="I164" s="51"/>
      <c r="J164" s="51"/>
      <c r="K164" s="51"/>
      <c r="L164" s="46"/>
      <c r="M164" s="46"/>
      <c r="N164" s="46"/>
      <c r="O164" s="46"/>
      <c r="P164" s="46"/>
      <c r="Q164" s="46"/>
      <c r="R164" s="46"/>
      <c r="S164" s="46"/>
      <c r="T164" s="46"/>
      <c r="U164" s="46"/>
      <c r="V164" s="46"/>
      <c r="W164" s="46"/>
      <c r="X164" s="46"/>
      <c r="Y164" s="46"/>
      <c r="Z164" s="46"/>
      <c r="AA164" s="46"/>
      <c r="AB164" s="46"/>
      <c r="AC164" s="46"/>
      <c r="AD164" s="46"/>
      <c r="AE164" s="60"/>
      <c r="AF164" s="466"/>
      <c r="AG164" s="60"/>
      <c r="AH164" s="466"/>
      <c r="AI164" s="46"/>
      <c r="AJ164" s="466"/>
      <c r="AK164" s="46"/>
      <c r="AL164" s="466"/>
      <c r="AM164" s="46"/>
      <c r="AN164" s="466"/>
      <c r="AO164" s="46"/>
      <c r="AP164" s="466"/>
      <c r="AQ164" s="46"/>
      <c r="AR164" s="466"/>
    </row>
    <row r="165" spans="1:44" s="460" customFormat="1" x14ac:dyDescent="0.25">
      <c r="A165" s="441"/>
      <c r="B165" s="46"/>
      <c r="C165" s="46"/>
      <c r="D165" s="46"/>
      <c r="E165" s="46"/>
      <c r="F165" s="46"/>
      <c r="G165" s="46"/>
      <c r="H165" s="51"/>
      <c r="I165" s="51"/>
      <c r="J165" s="51"/>
      <c r="K165" s="51"/>
      <c r="L165" s="46"/>
      <c r="M165" s="46"/>
      <c r="N165" s="46"/>
      <c r="O165" s="46"/>
      <c r="P165" s="46"/>
      <c r="Q165" s="46"/>
      <c r="R165" s="46"/>
      <c r="S165" s="46"/>
      <c r="T165" s="46"/>
      <c r="U165" s="46"/>
      <c r="V165" s="46"/>
      <c r="W165" s="46"/>
      <c r="X165" s="46"/>
      <c r="Y165" s="46"/>
      <c r="Z165" s="46"/>
      <c r="AA165" s="46"/>
      <c r="AB165" s="46"/>
      <c r="AC165" s="46"/>
      <c r="AD165" s="46"/>
      <c r="AE165" s="60"/>
      <c r="AF165" s="466"/>
      <c r="AG165" s="60"/>
      <c r="AH165" s="466"/>
      <c r="AI165" s="46"/>
      <c r="AJ165" s="466"/>
      <c r="AK165" s="46"/>
      <c r="AL165" s="466"/>
      <c r="AM165" s="46"/>
      <c r="AN165" s="466"/>
      <c r="AO165" s="46"/>
      <c r="AP165" s="466"/>
      <c r="AQ165" s="46"/>
      <c r="AR165" s="466"/>
    </row>
    <row r="166" spans="1:44" s="460" customFormat="1" x14ac:dyDescent="0.25">
      <c r="A166" s="441"/>
      <c r="B166" s="46"/>
      <c r="C166" s="46"/>
      <c r="D166" s="46"/>
      <c r="E166" s="46"/>
      <c r="F166" s="46"/>
      <c r="G166" s="46"/>
      <c r="H166" s="51"/>
      <c r="I166" s="51"/>
      <c r="J166" s="51"/>
      <c r="K166" s="51"/>
      <c r="L166" s="46"/>
      <c r="M166" s="46"/>
      <c r="N166" s="46"/>
      <c r="O166" s="46"/>
      <c r="P166" s="46"/>
      <c r="Q166" s="46"/>
      <c r="R166" s="46"/>
      <c r="S166" s="46"/>
      <c r="T166" s="46"/>
      <c r="U166" s="46"/>
      <c r="V166" s="46"/>
      <c r="W166" s="46"/>
      <c r="X166" s="46"/>
      <c r="Y166" s="46"/>
      <c r="Z166" s="46"/>
      <c r="AA166" s="46"/>
      <c r="AB166" s="46"/>
      <c r="AC166" s="46"/>
      <c r="AD166" s="46"/>
      <c r="AE166" s="60"/>
      <c r="AF166" s="466"/>
      <c r="AG166" s="60"/>
      <c r="AH166" s="466"/>
      <c r="AI166" s="46"/>
      <c r="AJ166" s="466"/>
      <c r="AK166" s="46"/>
      <c r="AL166" s="466"/>
      <c r="AM166" s="46"/>
      <c r="AN166" s="466"/>
      <c r="AO166" s="46"/>
      <c r="AP166" s="466"/>
      <c r="AQ166" s="46"/>
      <c r="AR166" s="466"/>
    </row>
    <row r="167" spans="1:44" s="460" customFormat="1" x14ac:dyDescent="0.25">
      <c r="A167" s="441"/>
      <c r="B167" s="46"/>
      <c r="C167" s="46"/>
      <c r="D167" s="46"/>
      <c r="E167" s="46"/>
      <c r="F167" s="46"/>
      <c r="G167" s="46"/>
      <c r="H167" s="51"/>
      <c r="I167" s="51"/>
      <c r="J167" s="51"/>
      <c r="K167" s="51"/>
      <c r="L167" s="46"/>
      <c r="M167" s="46"/>
      <c r="N167" s="46"/>
      <c r="O167" s="46"/>
      <c r="P167" s="46"/>
      <c r="Q167" s="46"/>
      <c r="R167" s="46"/>
      <c r="S167" s="46"/>
      <c r="T167" s="46"/>
      <c r="U167" s="46"/>
      <c r="V167" s="46"/>
      <c r="W167" s="46"/>
      <c r="X167" s="46"/>
      <c r="Y167" s="46"/>
      <c r="Z167" s="46"/>
      <c r="AA167" s="46"/>
      <c r="AB167" s="46"/>
      <c r="AC167" s="46"/>
      <c r="AD167" s="46"/>
      <c r="AE167" s="60"/>
      <c r="AF167" s="466"/>
      <c r="AG167" s="60"/>
      <c r="AH167" s="466"/>
      <c r="AI167" s="46"/>
      <c r="AJ167" s="466"/>
      <c r="AK167" s="46"/>
      <c r="AL167" s="466"/>
      <c r="AM167" s="46"/>
      <c r="AN167" s="466"/>
      <c r="AO167" s="46"/>
      <c r="AP167" s="466"/>
      <c r="AQ167" s="46"/>
      <c r="AR167" s="466"/>
    </row>
    <row r="168" spans="1:44" s="460" customFormat="1" x14ac:dyDescent="0.25">
      <c r="A168" s="441"/>
      <c r="B168" s="46"/>
      <c r="C168" s="46"/>
      <c r="D168" s="46"/>
      <c r="E168" s="46"/>
      <c r="F168" s="46"/>
      <c r="G168" s="46"/>
      <c r="H168" s="51"/>
      <c r="I168" s="51"/>
      <c r="J168" s="51"/>
      <c r="K168" s="51"/>
      <c r="L168" s="46"/>
      <c r="M168" s="46"/>
      <c r="N168" s="46"/>
      <c r="O168" s="46"/>
      <c r="P168" s="46"/>
      <c r="Q168" s="46"/>
      <c r="R168" s="46"/>
      <c r="S168" s="46"/>
      <c r="T168" s="46"/>
      <c r="U168" s="46"/>
      <c r="V168" s="46"/>
      <c r="W168" s="46"/>
      <c r="X168" s="46"/>
      <c r="Y168" s="46"/>
      <c r="Z168" s="46"/>
      <c r="AA168" s="46"/>
      <c r="AB168" s="46"/>
      <c r="AC168" s="46"/>
      <c r="AD168" s="46"/>
      <c r="AE168" s="60"/>
      <c r="AF168" s="466"/>
      <c r="AG168" s="60"/>
      <c r="AH168" s="466"/>
      <c r="AI168" s="46"/>
      <c r="AJ168" s="466"/>
      <c r="AK168" s="46"/>
      <c r="AL168" s="466"/>
      <c r="AM168" s="46"/>
      <c r="AN168" s="466"/>
      <c r="AO168" s="46"/>
      <c r="AP168" s="466"/>
      <c r="AQ168" s="46"/>
      <c r="AR168" s="466"/>
    </row>
    <row r="169" spans="1:44" s="460" customFormat="1" x14ac:dyDescent="0.25">
      <c r="A169" s="441"/>
      <c r="B169" s="46"/>
      <c r="C169" s="46"/>
      <c r="D169" s="46"/>
      <c r="E169" s="46"/>
      <c r="F169" s="46"/>
      <c r="G169" s="46"/>
      <c r="H169" s="51"/>
      <c r="I169" s="51"/>
      <c r="J169" s="51"/>
      <c r="K169" s="51"/>
      <c r="L169" s="46"/>
      <c r="M169" s="46"/>
      <c r="N169" s="46"/>
      <c r="O169" s="46"/>
      <c r="P169" s="46"/>
      <c r="Q169" s="46"/>
      <c r="R169" s="46"/>
      <c r="S169" s="46"/>
      <c r="T169" s="46"/>
      <c r="U169" s="46"/>
      <c r="V169" s="46"/>
      <c r="W169" s="46"/>
      <c r="X169" s="46"/>
      <c r="Y169" s="46"/>
      <c r="Z169" s="46"/>
      <c r="AA169" s="46"/>
      <c r="AB169" s="46"/>
      <c r="AC169" s="46"/>
      <c r="AD169" s="46"/>
      <c r="AE169" s="60"/>
      <c r="AF169" s="466"/>
      <c r="AG169" s="60"/>
      <c r="AH169" s="466"/>
      <c r="AI169" s="46"/>
      <c r="AJ169" s="466"/>
      <c r="AK169" s="46"/>
      <c r="AL169" s="466"/>
      <c r="AM169" s="46"/>
      <c r="AN169" s="466"/>
      <c r="AO169" s="46"/>
      <c r="AP169" s="466"/>
      <c r="AQ169" s="46"/>
      <c r="AR169" s="466"/>
    </row>
    <row r="170" spans="1:44" s="460" customFormat="1" x14ac:dyDescent="0.25">
      <c r="A170" s="441"/>
      <c r="B170" s="46"/>
      <c r="C170" s="46"/>
      <c r="D170" s="46"/>
      <c r="E170" s="46"/>
      <c r="F170" s="46"/>
      <c r="G170" s="46"/>
      <c r="H170" s="51"/>
      <c r="I170" s="51"/>
      <c r="J170" s="51"/>
      <c r="K170" s="51"/>
      <c r="L170" s="46"/>
      <c r="M170" s="46"/>
      <c r="N170" s="46"/>
      <c r="O170" s="46"/>
      <c r="P170" s="46"/>
      <c r="Q170" s="46"/>
      <c r="R170" s="46"/>
      <c r="S170" s="46"/>
      <c r="T170" s="46"/>
      <c r="U170" s="46"/>
      <c r="V170" s="46"/>
      <c r="W170" s="46"/>
      <c r="X170" s="46"/>
      <c r="Y170" s="46"/>
      <c r="Z170" s="46"/>
      <c r="AA170" s="46"/>
      <c r="AB170" s="46"/>
      <c r="AC170" s="46"/>
      <c r="AD170" s="46"/>
      <c r="AE170" s="60"/>
      <c r="AF170" s="466"/>
      <c r="AG170" s="60"/>
      <c r="AH170" s="466"/>
      <c r="AI170" s="46"/>
      <c r="AJ170" s="466"/>
      <c r="AK170" s="46"/>
      <c r="AL170" s="466"/>
      <c r="AM170" s="46"/>
      <c r="AN170" s="466"/>
      <c r="AO170" s="46"/>
      <c r="AP170" s="466"/>
      <c r="AQ170" s="46"/>
      <c r="AR170" s="466"/>
    </row>
    <row r="171" spans="1:44" s="460" customFormat="1" x14ac:dyDescent="0.25">
      <c r="A171" s="441"/>
      <c r="B171" s="46"/>
      <c r="C171" s="46"/>
      <c r="D171" s="46"/>
      <c r="E171" s="46"/>
      <c r="F171" s="46"/>
      <c r="G171" s="46"/>
      <c r="H171" s="51"/>
      <c r="I171" s="51"/>
      <c r="J171" s="51"/>
      <c r="K171" s="51"/>
      <c r="L171" s="46"/>
      <c r="M171" s="46"/>
      <c r="N171" s="46"/>
      <c r="O171" s="46"/>
      <c r="P171" s="46"/>
      <c r="Q171" s="46"/>
      <c r="R171" s="46"/>
      <c r="S171" s="46"/>
      <c r="T171" s="46"/>
      <c r="U171" s="46"/>
      <c r="V171" s="46"/>
      <c r="W171" s="46"/>
      <c r="X171" s="46"/>
      <c r="Y171" s="46"/>
      <c r="Z171" s="46"/>
      <c r="AA171" s="46"/>
      <c r="AB171" s="46"/>
      <c r="AC171" s="46"/>
      <c r="AD171" s="46"/>
      <c r="AE171" s="60"/>
      <c r="AF171" s="466"/>
      <c r="AG171" s="60"/>
      <c r="AH171" s="466"/>
      <c r="AI171" s="46"/>
      <c r="AJ171" s="466"/>
      <c r="AK171" s="46"/>
      <c r="AL171" s="466"/>
      <c r="AM171" s="46"/>
      <c r="AN171" s="466"/>
      <c r="AO171" s="46"/>
      <c r="AP171" s="466"/>
      <c r="AQ171" s="46"/>
      <c r="AR171" s="466"/>
    </row>
    <row r="172" spans="1:44" s="460" customFormat="1" x14ac:dyDescent="0.25">
      <c r="A172" s="441"/>
      <c r="B172" s="46"/>
      <c r="C172" s="46"/>
      <c r="D172" s="46"/>
      <c r="E172" s="46"/>
      <c r="F172" s="46"/>
      <c r="G172" s="46"/>
      <c r="H172" s="51"/>
      <c r="I172" s="51"/>
      <c r="J172" s="51"/>
      <c r="K172" s="51"/>
      <c r="L172" s="46"/>
      <c r="M172" s="46"/>
      <c r="N172" s="46"/>
      <c r="O172" s="46"/>
      <c r="P172" s="46"/>
      <c r="Q172" s="46"/>
      <c r="R172" s="46"/>
      <c r="S172" s="46"/>
      <c r="T172" s="46"/>
      <c r="U172" s="46"/>
      <c r="V172" s="46"/>
      <c r="W172" s="46"/>
      <c r="X172" s="46"/>
      <c r="Y172" s="46"/>
      <c r="Z172" s="46"/>
      <c r="AA172" s="46"/>
      <c r="AB172" s="46"/>
      <c r="AC172" s="46"/>
      <c r="AD172" s="46"/>
      <c r="AE172" s="60"/>
      <c r="AF172" s="466"/>
      <c r="AG172" s="60"/>
      <c r="AH172" s="466"/>
      <c r="AI172" s="46"/>
      <c r="AJ172" s="466"/>
      <c r="AK172" s="46"/>
      <c r="AL172" s="466"/>
      <c r="AM172" s="46"/>
      <c r="AN172" s="466"/>
      <c r="AO172" s="46"/>
      <c r="AP172" s="466"/>
      <c r="AQ172" s="46"/>
      <c r="AR172" s="466"/>
    </row>
    <row r="173" spans="1:44" s="460" customFormat="1" x14ac:dyDescent="0.25">
      <c r="A173" s="441"/>
      <c r="B173" s="46"/>
      <c r="C173" s="46"/>
      <c r="D173" s="46"/>
      <c r="E173" s="46"/>
      <c r="F173" s="46"/>
      <c r="G173" s="46"/>
      <c r="H173" s="51"/>
      <c r="I173" s="51"/>
      <c r="J173" s="51"/>
      <c r="K173" s="51"/>
      <c r="L173" s="46"/>
      <c r="M173" s="46"/>
      <c r="N173" s="46"/>
      <c r="O173" s="46"/>
      <c r="P173" s="46"/>
      <c r="Q173" s="46"/>
      <c r="R173" s="46"/>
      <c r="S173" s="46"/>
      <c r="T173" s="46"/>
      <c r="U173" s="46"/>
      <c r="V173" s="46"/>
      <c r="W173" s="46"/>
      <c r="X173" s="46"/>
      <c r="Y173" s="46"/>
      <c r="Z173" s="46"/>
      <c r="AA173" s="46"/>
      <c r="AB173" s="46"/>
      <c r="AC173" s="46"/>
      <c r="AD173" s="46"/>
      <c r="AE173" s="60"/>
      <c r="AF173" s="466"/>
      <c r="AG173" s="60"/>
      <c r="AH173" s="466"/>
      <c r="AI173" s="46"/>
      <c r="AJ173" s="466"/>
      <c r="AK173" s="46"/>
      <c r="AL173" s="466"/>
      <c r="AM173" s="46"/>
      <c r="AN173" s="466"/>
      <c r="AO173" s="46"/>
      <c r="AP173" s="466"/>
      <c r="AQ173" s="46"/>
      <c r="AR173" s="466"/>
    </row>
    <row r="174" spans="1:44" s="460" customFormat="1" x14ac:dyDescent="0.25">
      <c r="A174" s="441"/>
      <c r="B174" s="46"/>
      <c r="C174" s="46"/>
      <c r="D174" s="46"/>
      <c r="E174" s="46"/>
      <c r="F174" s="46"/>
      <c r="G174" s="46"/>
      <c r="H174" s="51"/>
      <c r="I174" s="51"/>
      <c r="J174" s="51"/>
      <c r="K174" s="51"/>
      <c r="L174" s="46"/>
      <c r="M174" s="46"/>
      <c r="N174" s="46"/>
      <c r="O174" s="46"/>
      <c r="P174" s="46"/>
      <c r="Q174" s="46"/>
      <c r="R174" s="46"/>
      <c r="S174" s="46"/>
      <c r="T174" s="46"/>
      <c r="U174" s="46"/>
      <c r="V174" s="46"/>
      <c r="W174" s="46"/>
      <c r="X174" s="46"/>
      <c r="Y174" s="46"/>
      <c r="Z174" s="46"/>
      <c r="AA174" s="46"/>
      <c r="AB174" s="46"/>
      <c r="AC174" s="46"/>
      <c r="AD174" s="46"/>
      <c r="AE174" s="60"/>
      <c r="AF174" s="466"/>
      <c r="AG174" s="60"/>
      <c r="AH174" s="466"/>
      <c r="AI174" s="46"/>
      <c r="AJ174" s="466"/>
      <c r="AK174" s="46"/>
      <c r="AL174" s="466"/>
      <c r="AM174" s="46"/>
      <c r="AN174" s="466"/>
      <c r="AO174" s="46"/>
      <c r="AP174" s="466"/>
      <c r="AQ174" s="46"/>
      <c r="AR174" s="466"/>
    </row>
    <row r="175" spans="1:44" s="460" customFormat="1" x14ac:dyDescent="0.25">
      <c r="A175" s="441"/>
      <c r="B175" s="46"/>
      <c r="C175" s="46"/>
      <c r="D175" s="46"/>
      <c r="E175" s="46"/>
      <c r="F175" s="46"/>
      <c r="G175" s="46"/>
      <c r="H175" s="51"/>
      <c r="I175" s="51"/>
      <c r="J175" s="51"/>
      <c r="K175" s="51"/>
      <c r="L175" s="46"/>
      <c r="M175" s="46"/>
      <c r="N175" s="46"/>
      <c r="O175" s="46"/>
      <c r="P175" s="46"/>
      <c r="Q175" s="46"/>
      <c r="R175" s="46"/>
      <c r="S175" s="46"/>
      <c r="T175" s="46"/>
      <c r="U175" s="46"/>
      <c r="V175" s="46"/>
      <c r="W175" s="46"/>
      <c r="X175" s="46"/>
      <c r="Y175" s="46"/>
      <c r="Z175" s="46"/>
      <c r="AA175" s="46"/>
      <c r="AB175" s="46"/>
      <c r="AC175" s="46"/>
      <c r="AD175" s="46"/>
      <c r="AE175" s="60"/>
      <c r="AF175" s="466"/>
      <c r="AG175" s="60"/>
      <c r="AH175" s="466"/>
      <c r="AI175" s="46"/>
      <c r="AJ175" s="466"/>
      <c r="AK175" s="46"/>
      <c r="AL175" s="466"/>
      <c r="AM175" s="46"/>
      <c r="AN175" s="466"/>
      <c r="AO175" s="46"/>
      <c r="AP175" s="466"/>
      <c r="AQ175" s="46"/>
      <c r="AR175" s="466"/>
    </row>
    <row r="176" spans="1:44" s="460" customFormat="1" x14ac:dyDescent="0.25">
      <c r="A176" s="441"/>
      <c r="B176" s="46"/>
      <c r="C176" s="46"/>
      <c r="D176" s="46"/>
      <c r="E176" s="46"/>
      <c r="F176" s="46"/>
      <c r="G176" s="46"/>
      <c r="H176" s="51"/>
      <c r="I176" s="51"/>
      <c r="J176" s="51"/>
      <c r="K176" s="51"/>
      <c r="L176" s="46"/>
      <c r="M176" s="46"/>
      <c r="N176" s="46"/>
      <c r="O176" s="46"/>
      <c r="P176" s="46"/>
      <c r="Q176" s="46"/>
      <c r="R176" s="46"/>
      <c r="S176" s="46"/>
      <c r="T176" s="46"/>
      <c r="U176" s="46"/>
      <c r="V176" s="46"/>
      <c r="W176" s="46"/>
      <c r="X176" s="46"/>
      <c r="Y176" s="46"/>
      <c r="Z176" s="46"/>
      <c r="AA176" s="46"/>
      <c r="AB176" s="46"/>
      <c r="AC176" s="46"/>
      <c r="AD176" s="46"/>
      <c r="AE176" s="60"/>
      <c r="AF176" s="466"/>
      <c r="AG176" s="60"/>
      <c r="AH176" s="466"/>
      <c r="AI176" s="46"/>
      <c r="AJ176" s="466"/>
      <c r="AK176" s="46"/>
      <c r="AL176" s="466"/>
      <c r="AM176" s="46"/>
      <c r="AN176" s="466"/>
      <c r="AO176" s="46"/>
      <c r="AP176" s="466"/>
      <c r="AQ176" s="46"/>
      <c r="AR176" s="466"/>
    </row>
    <row r="177" spans="1:44" s="460" customFormat="1" x14ac:dyDescent="0.25">
      <c r="A177" s="441"/>
      <c r="B177" s="46"/>
      <c r="C177" s="46"/>
      <c r="D177" s="46"/>
      <c r="E177" s="46"/>
      <c r="F177" s="46"/>
      <c r="G177" s="46"/>
      <c r="H177" s="51"/>
      <c r="I177" s="51"/>
      <c r="J177" s="51"/>
      <c r="K177" s="51"/>
      <c r="L177" s="46"/>
      <c r="M177" s="46"/>
      <c r="N177" s="46"/>
      <c r="O177" s="46"/>
      <c r="P177" s="46"/>
      <c r="Q177" s="46"/>
      <c r="R177" s="46"/>
      <c r="S177" s="46"/>
      <c r="T177" s="46"/>
      <c r="U177" s="46"/>
      <c r="V177" s="46"/>
      <c r="W177" s="46"/>
      <c r="X177" s="46"/>
      <c r="Y177" s="46"/>
      <c r="Z177" s="46"/>
      <c r="AA177" s="46"/>
      <c r="AB177" s="46"/>
      <c r="AC177" s="46"/>
      <c r="AD177" s="46"/>
      <c r="AE177" s="60"/>
      <c r="AF177" s="466"/>
      <c r="AG177" s="60"/>
      <c r="AH177" s="466"/>
      <c r="AI177" s="46"/>
      <c r="AJ177" s="466"/>
      <c r="AK177" s="46"/>
      <c r="AL177" s="466"/>
      <c r="AM177" s="46"/>
      <c r="AN177" s="466"/>
      <c r="AO177" s="46"/>
      <c r="AP177" s="466"/>
      <c r="AQ177" s="46"/>
      <c r="AR177" s="466"/>
    </row>
    <row r="178" spans="1:44" s="460" customFormat="1" x14ac:dyDescent="0.25">
      <c r="A178" s="441"/>
      <c r="B178" s="46"/>
      <c r="C178" s="46"/>
      <c r="D178" s="46"/>
      <c r="E178" s="46"/>
      <c r="F178" s="46"/>
      <c r="G178" s="46"/>
      <c r="H178" s="51"/>
      <c r="I178" s="51"/>
      <c r="J178" s="51"/>
      <c r="K178" s="51"/>
      <c r="L178" s="46"/>
      <c r="M178" s="46"/>
      <c r="N178" s="46"/>
      <c r="O178" s="46"/>
      <c r="P178" s="46"/>
      <c r="Q178" s="46"/>
      <c r="R178" s="46"/>
      <c r="S178" s="46"/>
      <c r="T178" s="46"/>
      <c r="U178" s="46"/>
      <c r="V178" s="46"/>
      <c r="W178" s="46"/>
      <c r="X178" s="46"/>
      <c r="Y178" s="46"/>
      <c r="Z178" s="46"/>
      <c r="AA178" s="46"/>
      <c r="AB178" s="46"/>
      <c r="AC178" s="46"/>
      <c r="AD178" s="46"/>
      <c r="AE178" s="60"/>
      <c r="AF178" s="466"/>
      <c r="AG178" s="60"/>
      <c r="AH178" s="466"/>
      <c r="AI178" s="46"/>
      <c r="AJ178" s="466"/>
      <c r="AK178" s="46"/>
      <c r="AL178" s="466"/>
      <c r="AM178" s="46"/>
      <c r="AN178" s="466"/>
      <c r="AO178" s="46"/>
      <c r="AP178" s="466"/>
      <c r="AQ178" s="46"/>
      <c r="AR178" s="466"/>
    </row>
    <row r="179" spans="1:44" s="460" customFormat="1" x14ac:dyDescent="0.25">
      <c r="A179" s="441"/>
      <c r="B179" s="46"/>
      <c r="C179" s="46"/>
      <c r="D179" s="46"/>
      <c r="E179" s="46"/>
      <c r="F179" s="46"/>
      <c r="G179" s="46"/>
      <c r="H179" s="51"/>
      <c r="I179" s="51"/>
      <c r="J179" s="51"/>
      <c r="K179" s="51"/>
      <c r="L179" s="46"/>
      <c r="M179" s="46"/>
      <c r="N179" s="46"/>
      <c r="O179" s="46"/>
      <c r="P179" s="46"/>
      <c r="Q179" s="46"/>
      <c r="R179" s="46"/>
      <c r="S179" s="46"/>
      <c r="T179" s="46"/>
      <c r="U179" s="46"/>
      <c r="V179" s="46"/>
      <c r="W179" s="46"/>
      <c r="X179" s="46"/>
      <c r="Y179" s="46"/>
      <c r="Z179" s="46"/>
      <c r="AA179" s="46"/>
      <c r="AB179" s="46"/>
      <c r="AC179" s="46"/>
      <c r="AD179" s="46"/>
      <c r="AE179" s="60"/>
      <c r="AF179" s="466"/>
      <c r="AG179" s="60"/>
      <c r="AH179" s="466"/>
      <c r="AI179" s="46"/>
      <c r="AJ179" s="466"/>
      <c r="AK179" s="46"/>
      <c r="AL179" s="466"/>
      <c r="AM179" s="46"/>
      <c r="AN179" s="466"/>
      <c r="AO179" s="46"/>
      <c r="AP179" s="466"/>
      <c r="AQ179" s="46"/>
      <c r="AR179" s="466"/>
    </row>
    <row r="180" spans="1:44" s="460" customFormat="1" x14ac:dyDescent="0.25">
      <c r="A180" s="441"/>
      <c r="B180" s="46"/>
      <c r="C180" s="46"/>
      <c r="D180" s="46"/>
      <c r="E180" s="46"/>
      <c r="F180" s="46"/>
      <c r="G180" s="46"/>
      <c r="H180" s="51"/>
      <c r="I180" s="51"/>
      <c r="J180" s="51"/>
      <c r="K180" s="51"/>
      <c r="L180" s="46"/>
      <c r="M180" s="46"/>
      <c r="N180" s="46"/>
      <c r="O180" s="46"/>
      <c r="P180" s="46"/>
      <c r="Q180" s="46"/>
      <c r="R180" s="46"/>
      <c r="S180" s="46"/>
      <c r="T180" s="46"/>
      <c r="U180" s="46"/>
      <c r="V180" s="46"/>
      <c r="W180" s="46"/>
      <c r="X180" s="46"/>
      <c r="Y180" s="46"/>
      <c r="Z180" s="46"/>
      <c r="AA180" s="46"/>
      <c r="AB180" s="46"/>
      <c r="AC180" s="46"/>
      <c r="AD180" s="46"/>
      <c r="AE180" s="60"/>
      <c r="AF180" s="466"/>
      <c r="AG180" s="60"/>
      <c r="AH180" s="466"/>
      <c r="AI180" s="46"/>
      <c r="AJ180" s="466"/>
      <c r="AK180" s="46"/>
      <c r="AL180" s="466"/>
      <c r="AM180" s="46"/>
      <c r="AN180" s="466"/>
      <c r="AO180" s="46"/>
      <c r="AP180" s="466"/>
      <c r="AQ180" s="46"/>
      <c r="AR180" s="466"/>
    </row>
    <row r="181" spans="1:44" s="460" customFormat="1" x14ac:dyDescent="0.25">
      <c r="A181" s="441"/>
      <c r="B181" s="46"/>
      <c r="C181" s="46"/>
      <c r="D181" s="46"/>
      <c r="E181" s="46"/>
      <c r="F181" s="46"/>
      <c r="G181" s="46"/>
      <c r="H181" s="51"/>
      <c r="I181" s="51"/>
      <c r="J181" s="51"/>
      <c r="K181" s="51"/>
      <c r="L181" s="46"/>
      <c r="M181" s="46"/>
      <c r="N181" s="46"/>
      <c r="O181" s="46"/>
      <c r="P181" s="46"/>
      <c r="Q181" s="46"/>
      <c r="R181" s="46"/>
      <c r="S181" s="46"/>
      <c r="T181" s="46"/>
      <c r="U181" s="46"/>
      <c r="V181" s="46"/>
      <c r="W181" s="46"/>
      <c r="X181" s="46"/>
      <c r="Y181" s="46"/>
      <c r="Z181" s="46"/>
      <c r="AA181" s="46"/>
      <c r="AB181" s="46"/>
      <c r="AC181" s="46"/>
      <c r="AD181" s="46"/>
      <c r="AE181" s="60"/>
      <c r="AF181" s="466"/>
      <c r="AG181" s="60"/>
      <c r="AH181" s="466"/>
      <c r="AI181" s="46"/>
      <c r="AJ181" s="466"/>
      <c r="AK181" s="46"/>
      <c r="AL181" s="466"/>
      <c r="AM181" s="46"/>
      <c r="AN181" s="466"/>
      <c r="AO181" s="46"/>
      <c r="AP181" s="466"/>
      <c r="AQ181" s="46"/>
      <c r="AR181" s="466"/>
    </row>
    <row r="182" spans="1:44" s="460" customFormat="1" x14ac:dyDescent="0.25">
      <c r="A182" s="441"/>
      <c r="B182" s="46"/>
      <c r="C182" s="46"/>
      <c r="D182" s="46"/>
      <c r="E182" s="46"/>
      <c r="F182" s="46"/>
      <c r="G182" s="46"/>
      <c r="H182" s="51"/>
      <c r="I182" s="51"/>
      <c r="J182" s="51"/>
      <c r="K182" s="51"/>
      <c r="L182" s="46"/>
      <c r="M182" s="46"/>
      <c r="N182" s="46"/>
      <c r="O182" s="46"/>
      <c r="P182" s="46"/>
      <c r="Q182" s="46"/>
      <c r="R182" s="46"/>
      <c r="S182" s="46"/>
      <c r="T182" s="46"/>
      <c r="U182" s="46"/>
      <c r="V182" s="46"/>
      <c r="W182" s="46"/>
      <c r="X182" s="46"/>
      <c r="Y182" s="46"/>
      <c r="Z182" s="46"/>
      <c r="AA182" s="46"/>
      <c r="AB182" s="46"/>
      <c r="AC182" s="46"/>
      <c r="AD182" s="46"/>
      <c r="AE182" s="60"/>
      <c r="AF182" s="466"/>
      <c r="AG182" s="60"/>
      <c r="AH182" s="466"/>
      <c r="AI182" s="46"/>
      <c r="AJ182" s="466"/>
      <c r="AK182" s="46"/>
      <c r="AL182" s="466"/>
      <c r="AM182" s="46"/>
      <c r="AN182" s="466"/>
      <c r="AO182" s="46"/>
      <c r="AP182" s="466"/>
      <c r="AQ182" s="46"/>
      <c r="AR182" s="466"/>
    </row>
    <row r="183" spans="1:44" s="460" customFormat="1" x14ac:dyDescent="0.25">
      <c r="A183" s="441"/>
      <c r="B183" s="46"/>
      <c r="C183" s="46"/>
      <c r="D183" s="46"/>
      <c r="E183" s="46"/>
      <c r="F183" s="46"/>
      <c r="G183" s="46"/>
      <c r="H183" s="51"/>
      <c r="I183" s="51"/>
      <c r="J183" s="51"/>
      <c r="K183" s="51"/>
      <c r="L183" s="46"/>
      <c r="M183" s="46"/>
      <c r="N183" s="46"/>
      <c r="O183" s="46"/>
      <c r="P183" s="46"/>
      <c r="Q183" s="46"/>
      <c r="R183" s="46"/>
      <c r="S183" s="46"/>
      <c r="T183" s="46"/>
      <c r="U183" s="46"/>
      <c r="V183" s="46"/>
      <c r="W183" s="46"/>
      <c r="X183" s="46"/>
      <c r="Y183" s="46"/>
      <c r="Z183" s="46"/>
      <c r="AA183" s="46"/>
      <c r="AB183" s="46"/>
      <c r="AC183" s="46"/>
      <c r="AD183" s="46"/>
      <c r="AE183" s="60"/>
      <c r="AF183" s="466"/>
      <c r="AG183" s="60"/>
      <c r="AH183" s="466"/>
      <c r="AI183" s="46"/>
      <c r="AJ183" s="466"/>
      <c r="AK183" s="46"/>
      <c r="AL183" s="466"/>
      <c r="AM183" s="46"/>
      <c r="AN183" s="466"/>
      <c r="AO183" s="46"/>
      <c r="AP183" s="466"/>
      <c r="AQ183" s="46"/>
      <c r="AR183" s="466"/>
    </row>
    <row r="184" spans="1:44" s="460" customFormat="1" x14ac:dyDescent="0.25">
      <c r="A184" s="441"/>
      <c r="B184" s="46"/>
      <c r="C184" s="46"/>
      <c r="D184" s="46"/>
      <c r="E184" s="46"/>
      <c r="F184" s="46"/>
      <c r="G184" s="46"/>
      <c r="H184" s="51"/>
      <c r="I184" s="51"/>
      <c r="J184" s="51"/>
      <c r="K184" s="51"/>
      <c r="L184" s="46"/>
      <c r="M184" s="46"/>
      <c r="N184" s="46"/>
      <c r="O184" s="46"/>
      <c r="P184" s="46"/>
      <c r="Q184" s="46"/>
      <c r="R184" s="46"/>
      <c r="S184" s="46"/>
      <c r="T184" s="46"/>
      <c r="U184" s="46"/>
      <c r="V184" s="46"/>
      <c r="W184" s="46"/>
      <c r="X184" s="46"/>
      <c r="Y184" s="46"/>
      <c r="Z184" s="46"/>
      <c r="AA184" s="46"/>
      <c r="AB184" s="46"/>
      <c r="AC184" s="46"/>
      <c r="AD184" s="46"/>
      <c r="AE184" s="60"/>
      <c r="AF184" s="466"/>
      <c r="AG184" s="60"/>
      <c r="AH184" s="466"/>
      <c r="AI184" s="46"/>
      <c r="AJ184" s="466"/>
      <c r="AK184" s="46"/>
      <c r="AL184" s="466"/>
      <c r="AM184" s="46"/>
      <c r="AN184" s="466"/>
      <c r="AO184" s="46"/>
      <c r="AP184" s="466"/>
      <c r="AQ184" s="46"/>
      <c r="AR184" s="466"/>
    </row>
    <row r="185" spans="1:44" s="460" customFormat="1" x14ac:dyDescent="0.25">
      <c r="A185" s="441"/>
      <c r="B185" s="46"/>
      <c r="C185" s="46"/>
      <c r="D185" s="46"/>
      <c r="E185" s="46"/>
      <c r="F185" s="46"/>
      <c r="G185" s="46"/>
      <c r="H185" s="51"/>
      <c r="I185" s="51"/>
      <c r="J185" s="51"/>
      <c r="K185" s="51"/>
      <c r="L185" s="46"/>
      <c r="M185" s="46"/>
      <c r="N185" s="46"/>
      <c r="O185" s="46"/>
      <c r="P185" s="46"/>
      <c r="Q185" s="46"/>
      <c r="R185" s="46"/>
      <c r="S185" s="46"/>
      <c r="T185" s="46"/>
      <c r="U185" s="46"/>
      <c r="V185" s="46"/>
      <c r="W185" s="46"/>
      <c r="X185" s="46"/>
      <c r="Y185" s="46"/>
      <c r="Z185" s="46"/>
      <c r="AA185" s="46"/>
      <c r="AB185" s="46"/>
      <c r="AC185" s="46"/>
      <c r="AD185" s="46"/>
      <c r="AE185" s="60"/>
      <c r="AF185" s="466"/>
      <c r="AG185" s="60"/>
      <c r="AH185" s="466"/>
      <c r="AI185" s="46"/>
      <c r="AJ185" s="466"/>
      <c r="AK185" s="46"/>
      <c r="AL185" s="466"/>
      <c r="AM185" s="46"/>
      <c r="AN185" s="466"/>
      <c r="AO185" s="46"/>
      <c r="AP185" s="466"/>
      <c r="AQ185" s="46"/>
      <c r="AR185" s="466"/>
    </row>
    <row r="186" spans="1:44" s="460" customFormat="1" x14ac:dyDescent="0.25">
      <c r="A186" s="441"/>
      <c r="B186" s="46"/>
      <c r="C186" s="46"/>
      <c r="D186" s="46"/>
      <c r="E186" s="46"/>
      <c r="F186" s="46"/>
      <c r="G186" s="46"/>
      <c r="H186" s="51"/>
      <c r="I186" s="51"/>
      <c r="J186" s="51"/>
      <c r="K186" s="51"/>
      <c r="L186" s="46"/>
      <c r="M186" s="46"/>
      <c r="N186" s="46"/>
      <c r="O186" s="46"/>
      <c r="P186" s="46"/>
      <c r="Q186" s="46"/>
      <c r="R186" s="46"/>
      <c r="S186" s="46"/>
      <c r="T186" s="46"/>
      <c r="U186" s="46"/>
      <c r="V186" s="46"/>
      <c r="W186" s="46"/>
      <c r="X186" s="46"/>
      <c r="Y186" s="46"/>
      <c r="Z186" s="46"/>
      <c r="AA186" s="46"/>
      <c r="AB186" s="46"/>
      <c r="AC186" s="46"/>
      <c r="AD186" s="46"/>
      <c r="AE186" s="60"/>
      <c r="AF186" s="466"/>
      <c r="AG186" s="60"/>
      <c r="AH186" s="466"/>
      <c r="AI186" s="46"/>
      <c r="AJ186" s="466"/>
      <c r="AK186" s="46"/>
      <c r="AL186" s="466"/>
      <c r="AM186" s="46"/>
      <c r="AN186" s="466"/>
      <c r="AO186" s="46"/>
      <c r="AP186" s="466"/>
      <c r="AQ186" s="46"/>
      <c r="AR186" s="466"/>
    </row>
    <row r="187" spans="1:44" s="460" customFormat="1" x14ac:dyDescent="0.25">
      <c r="A187" s="441"/>
      <c r="B187" s="46"/>
      <c r="C187" s="46"/>
      <c r="D187" s="46"/>
      <c r="E187" s="46"/>
      <c r="F187" s="46"/>
      <c r="G187" s="46"/>
      <c r="H187" s="51"/>
      <c r="I187" s="51"/>
      <c r="J187" s="51"/>
      <c r="K187" s="51"/>
      <c r="L187" s="46"/>
      <c r="M187" s="46"/>
      <c r="N187" s="46"/>
      <c r="O187" s="46"/>
      <c r="P187" s="46"/>
      <c r="Q187" s="46"/>
      <c r="R187" s="46"/>
      <c r="S187" s="46"/>
      <c r="T187" s="46"/>
      <c r="U187" s="46"/>
      <c r="V187" s="46"/>
      <c r="W187" s="46"/>
      <c r="X187" s="46"/>
      <c r="Y187" s="46"/>
      <c r="Z187" s="46"/>
      <c r="AA187" s="46"/>
      <c r="AB187" s="46"/>
      <c r="AC187" s="46"/>
      <c r="AD187" s="46"/>
      <c r="AE187" s="60"/>
      <c r="AF187" s="466"/>
      <c r="AG187" s="60"/>
      <c r="AH187" s="466"/>
      <c r="AI187" s="46"/>
      <c r="AJ187" s="466"/>
      <c r="AK187" s="46"/>
      <c r="AL187" s="466"/>
      <c r="AM187" s="46"/>
      <c r="AN187" s="466"/>
      <c r="AO187" s="46"/>
      <c r="AP187" s="466"/>
      <c r="AQ187" s="46"/>
      <c r="AR187" s="466"/>
    </row>
    <row r="188" spans="1:44" s="460" customFormat="1" x14ac:dyDescent="0.25">
      <c r="A188" s="441"/>
      <c r="B188" s="46"/>
      <c r="C188" s="46"/>
      <c r="D188" s="46"/>
      <c r="E188" s="46"/>
      <c r="F188" s="46"/>
      <c r="G188" s="46"/>
      <c r="H188" s="51"/>
      <c r="I188" s="51"/>
      <c r="J188" s="51"/>
      <c r="K188" s="51"/>
      <c r="L188" s="46"/>
      <c r="M188" s="46"/>
      <c r="N188" s="46"/>
      <c r="O188" s="46"/>
      <c r="P188" s="46"/>
      <c r="Q188" s="46"/>
      <c r="R188" s="46"/>
      <c r="S188" s="46"/>
      <c r="T188" s="46"/>
      <c r="U188" s="46"/>
      <c r="V188" s="46"/>
      <c r="W188" s="46"/>
      <c r="X188" s="46"/>
      <c r="Y188" s="46"/>
      <c r="Z188" s="46"/>
      <c r="AA188" s="46"/>
      <c r="AB188" s="46"/>
      <c r="AC188" s="46"/>
      <c r="AD188" s="46"/>
      <c r="AE188" s="60"/>
      <c r="AF188" s="466"/>
      <c r="AG188" s="60"/>
      <c r="AH188" s="466"/>
      <c r="AI188" s="46"/>
      <c r="AJ188" s="466"/>
      <c r="AK188" s="46"/>
      <c r="AL188" s="466"/>
      <c r="AM188" s="46"/>
      <c r="AN188" s="466"/>
      <c r="AO188" s="46"/>
      <c r="AP188" s="466"/>
      <c r="AQ188" s="46"/>
      <c r="AR188" s="466"/>
    </row>
    <row r="189" spans="1:44" s="460" customFormat="1" x14ac:dyDescent="0.25">
      <c r="A189" s="441"/>
      <c r="B189" s="46"/>
      <c r="C189" s="46"/>
      <c r="D189" s="46"/>
      <c r="E189" s="46"/>
      <c r="F189" s="46"/>
      <c r="G189" s="46"/>
      <c r="H189" s="51"/>
      <c r="I189" s="51"/>
      <c r="J189" s="51"/>
      <c r="K189" s="51"/>
      <c r="L189" s="46"/>
      <c r="M189" s="46"/>
      <c r="N189" s="46"/>
      <c r="O189" s="46"/>
      <c r="P189" s="46"/>
      <c r="Q189" s="46"/>
      <c r="R189" s="46"/>
      <c r="S189" s="46"/>
      <c r="T189" s="46"/>
      <c r="U189" s="46"/>
      <c r="V189" s="46"/>
      <c r="W189" s="46"/>
      <c r="X189" s="46"/>
      <c r="Y189" s="46"/>
      <c r="Z189" s="46"/>
      <c r="AA189" s="46"/>
      <c r="AB189" s="46"/>
      <c r="AC189" s="46"/>
      <c r="AD189" s="46"/>
      <c r="AE189" s="60"/>
      <c r="AF189" s="466"/>
      <c r="AG189" s="60"/>
      <c r="AH189" s="466"/>
      <c r="AI189" s="46"/>
      <c r="AJ189" s="466"/>
      <c r="AK189" s="46"/>
      <c r="AL189" s="466"/>
      <c r="AM189" s="46"/>
      <c r="AN189" s="466"/>
      <c r="AO189" s="46"/>
      <c r="AP189" s="466"/>
      <c r="AQ189" s="46"/>
      <c r="AR189" s="466"/>
    </row>
    <row r="190" spans="1:44" s="460" customFormat="1" x14ac:dyDescent="0.25">
      <c r="A190" s="441"/>
      <c r="B190" s="46"/>
      <c r="C190" s="46"/>
      <c r="D190" s="46"/>
      <c r="E190" s="46"/>
      <c r="F190" s="46"/>
      <c r="G190" s="46"/>
      <c r="H190" s="51"/>
      <c r="I190" s="51"/>
      <c r="J190" s="51"/>
      <c r="K190" s="51"/>
      <c r="L190" s="46"/>
      <c r="M190" s="46"/>
      <c r="N190" s="46"/>
      <c r="O190" s="46"/>
      <c r="P190" s="46"/>
      <c r="Q190" s="46"/>
      <c r="R190" s="46"/>
      <c r="S190" s="46"/>
      <c r="T190" s="46"/>
      <c r="U190" s="46"/>
      <c r="V190" s="46"/>
      <c r="W190" s="46"/>
      <c r="X190" s="46"/>
      <c r="Y190" s="46"/>
      <c r="Z190" s="46"/>
      <c r="AA190" s="46"/>
      <c r="AB190" s="46"/>
      <c r="AC190" s="46"/>
      <c r="AD190" s="46"/>
      <c r="AE190" s="60"/>
      <c r="AF190" s="466"/>
      <c r="AG190" s="60"/>
      <c r="AH190" s="466"/>
      <c r="AI190" s="46"/>
      <c r="AJ190" s="466"/>
      <c r="AK190" s="46"/>
      <c r="AL190" s="466"/>
      <c r="AM190" s="46"/>
      <c r="AN190" s="466"/>
      <c r="AO190" s="46"/>
      <c r="AP190" s="466"/>
      <c r="AQ190" s="46"/>
      <c r="AR190" s="466"/>
    </row>
    <row r="191" spans="1:44" s="460" customFormat="1" x14ac:dyDescent="0.25">
      <c r="A191" s="441"/>
      <c r="B191" s="46"/>
      <c r="C191" s="46"/>
      <c r="D191" s="46"/>
      <c r="E191" s="46"/>
      <c r="F191" s="46"/>
      <c r="G191" s="46"/>
      <c r="H191" s="51"/>
      <c r="I191" s="51"/>
      <c r="J191" s="51"/>
      <c r="K191" s="51"/>
      <c r="L191" s="46"/>
      <c r="M191" s="46"/>
      <c r="N191" s="46"/>
      <c r="O191" s="46"/>
      <c r="P191" s="46"/>
      <c r="Q191" s="46"/>
      <c r="R191" s="46"/>
      <c r="S191" s="46"/>
      <c r="T191" s="46"/>
      <c r="U191" s="46"/>
      <c r="V191" s="46"/>
      <c r="W191" s="46"/>
      <c r="X191" s="46"/>
      <c r="Y191" s="46"/>
      <c r="Z191" s="46"/>
      <c r="AA191" s="46"/>
      <c r="AB191" s="46"/>
      <c r="AC191" s="46"/>
      <c r="AD191" s="46"/>
      <c r="AE191" s="60"/>
      <c r="AF191" s="466"/>
      <c r="AG191" s="60"/>
      <c r="AH191" s="466"/>
      <c r="AI191" s="46"/>
      <c r="AJ191" s="466"/>
      <c r="AK191" s="46"/>
      <c r="AL191" s="466"/>
      <c r="AM191" s="46"/>
      <c r="AN191" s="466"/>
      <c r="AO191" s="46"/>
      <c r="AP191" s="466"/>
      <c r="AQ191" s="46"/>
      <c r="AR191" s="466"/>
    </row>
    <row r="192" spans="1:44" s="460" customFormat="1" x14ac:dyDescent="0.25">
      <c r="A192" s="441"/>
      <c r="B192" s="46"/>
      <c r="C192" s="46"/>
      <c r="D192" s="46"/>
      <c r="E192" s="46"/>
      <c r="F192" s="46"/>
      <c r="G192" s="46"/>
      <c r="H192" s="51"/>
      <c r="I192" s="51"/>
      <c r="J192" s="51"/>
      <c r="K192" s="51"/>
      <c r="L192" s="46"/>
      <c r="M192" s="46"/>
      <c r="N192" s="46"/>
      <c r="O192" s="46"/>
      <c r="P192" s="46"/>
      <c r="Q192" s="46"/>
      <c r="R192" s="46"/>
      <c r="S192" s="46"/>
      <c r="T192" s="46"/>
      <c r="U192" s="46"/>
      <c r="V192" s="46"/>
      <c r="W192" s="46"/>
      <c r="X192" s="46"/>
      <c r="Y192" s="46"/>
      <c r="Z192" s="46"/>
      <c r="AA192" s="46"/>
      <c r="AB192" s="46"/>
      <c r="AC192" s="46"/>
      <c r="AD192" s="46"/>
      <c r="AE192" s="60"/>
      <c r="AF192" s="466"/>
      <c r="AG192" s="60"/>
      <c r="AH192" s="466"/>
      <c r="AI192" s="46"/>
      <c r="AJ192" s="466"/>
      <c r="AK192" s="46"/>
      <c r="AL192" s="466"/>
      <c r="AM192" s="46"/>
      <c r="AN192" s="466"/>
      <c r="AO192" s="46"/>
      <c r="AP192" s="466"/>
      <c r="AQ192" s="46"/>
      <c r="AR192" s="466"/>
    </row>
    <row r="193" spans="1:44" s="460" customFormat="1" x14ac:dyDescent="0.25">
      <c r="A193" s="441"/>
      <c r="B193" s="46"/>
      <c r="C193" s="46"/>
      <c r="D193" s="46"/>
      <c r="E193" s="46"/>
      <c r="F193" s="46"/>
      <c r="G193" s="46"/>
      <c r="H193" s="51"/>
      <c r="I193" s="51"/>
      <c r="J193" s="51"/>
      <c r="K193" s="51"/>
      <c r="L193" s="46"/>
      <c r="M193" s="46"/>
      <c r="N193" s="46"/>
      <c r="O193" s="46"/>
      <c r="P193" s="46"/>
      <c r="Q193" s="46"/>
      <c r="R193" s="46"/>
      <c r="S193" s="46"/>
      <c r="T193" s="46"/>
      <c r="U193" s="46"/>
      <c r="V193" s="46"/>
      <c r="W193" s="46"/>
      <c r="X193" s="46"/>
      <c r="Y193" s="46"/>
      <c r="Z193" s="46"/>
      <c r="AA193" s="46"/>
      <c r="AB193" s="46"/>
      <c r="AC193" s="46"/>
      <c r="AD193" s="46"/>
      <c r="AE193" s="60"/>
      <c r="AF193" s="466"/>
      <c r="AG193" s="60"/>
      <c r="AH193" s="466"/>
      <c r="AI193" s="46"/>
      <c r="AJ193" s="466"/>
      <c r="AK193" s="46"/>
      <c r="AL193" s="466"/>
      <c r="AM193" s="46"/>
      <c r="AN193" s="466"/>
      <c r="AO193" s="46"/>
      <c r="AP193" s="466"/>
      <c r="AQ193" s="46"/>
      <c r="AR193" s="466"/>
    </row>
    <row r="194" spans="1:44" s="460" customFormat="1" x14ac:dyDescent="0.25">
      <c r="A194" s="441"/>
      <c r="B194" s="46"/>
      <c r="C194" s="46"/>
      <c r="D194" s="46"/>
      <c r="E194" s="46"/>
      <c r="F194" s="46"/>
      <c r="G194" s="46"/>
      <c r="H194" s="51"/>
      <c r="I194" s="51"/>
      <c r="J194" s="51"/>
      <c r="K194" s="51"/>
      <c r="L194" s="46"/>
      <c r="M194" s="46"/>
      <c r="N194" s="46"/>
      <c r="O194" s="46"/>
      <c r="P194" s="46"/>
      <c r="Q194" s="46"/>
      <c r="R194" s="46"/>
      <c r="S194" s="46"/>
      <c r="T194" s="46"/>
      <c r="U194" s="46"/>
      <c r="V194" s="46"/>
      <c r="W194" s="46"/>
      <c r="X194" s="46"/>
      <c r="Y194" s="46"/>
      <c r="Z194" s="46"/>
      <c r="AA194" s="46"/>
      <c r="AB194" s="46"/>
      <c r="AC194" s="46"/>
      <c r="AD194" s="46"/>
      <c r="AE194" s="60"/>
      <c r="AF194" s="466"/>
      <c r="AG194" s="60"/>
      <c r="AH194" s="466"/>
      <c r="AI194" s="46"/>
      <c r="AJ194" s="466"/>
      <c r="AK194" s="46"/>
      <c r="AL194" s="466"/>
      <c r="AM194" s="46"/>
      <c r="AN194" s="466"/>
      <c r="AO194" s="46"/>
      <c r="AP194" s="466"/>
      <c r="AQ194" s="46"/>
      <c r="AR194" s="466"/>
    </row>
    <row r="195" spans="1:44" s="460" customFormat="1" x14ac:dyDescent="0.25">
      <c r="A195" s="441"/>
      <c r="B195" s="46"/>
      <c r="C195" s="46"/>
      <c r="D195" s="46"/>
      <c r="E195" s="46"/>
      <c r="F195" s="46"/>
      <c r="G195" s="46"/>
      <c r="H195" s="51"/>
      <c r="I195" s="51"/>
      <c r="J195" s="51"/>
      <c r="K195" s="51"/>
      <c r="L195" s="46"/>
      <c r="M195" s="46"/>
      <c r="N195" s="46"/>
      <c r="O195" s="46"/>
      <c r="P195" s="46"/>
      <c r="Q195" s="46"/>
      <c r="R195" s="46"/>
      <c r="S195" s="46"/>
      <c r="T195" s="46"/>
      <c r="U195" s="46"/>
      <c r="V195" s="46"/>
      <c r="W195" s="46"/>
      <c r="X195" s="46"/>
      <c r="Y195" s="46"/>
      <c r="Z195" s="46"/>
      <c r="AA195" s="46"/>
      <c r="AB195" s="46"/>
      <c r="AC195" s="46"/>
      <c r="AD195" s="46"/>
      <c r="AE195" s="60"/>
      <c r="AF195" s="466"/>
      <c r="AG195" s="60"/>
      <c r="AH195" s="466"/>
      <c r="AI195" s="46"/>
      <c r="AJ195" s="466"/>
      <c r="AK195" s="46"/>
      <c r="AL195" s="466"/>
      <c r="AM195" s="46"/>
      <c r="AN195" s="466"/>
      <c r="AO195" s="46"/>
      <c r="AP195" s="466"/>
      <c r="AQ195" s="46"/>
      <c r="AR195" s="466"/>
    </row>
    <row r="196" spans="1:44" s="460" customFormat="1" x14ac:dyDescent="0.25">
      <c r="A196" s="441"/>
      <c r="B196" s="46"/>
      <c r="C196" s="46"/>
      <c r="D196" s="46"/>
      <c r="E196" s="46"/>
      <c r="F196" s="46"/>
      <c r="G196" s="46"/>
      <c r="H196" s="51"/>
      <c r="I196" s="51"/>
      <c r="J196" s="51"/>
      <c r="K196" s="51"/>
      <c r="L196" s="46"/>
      <c r="M196" s="46"/>
      <c r="N196" s="46"/>
      <c r="O196" s="46"/>
      <c r="P196" s="46"/>
      <c r="Q196" s="46"/>
      <c r="R196" s="46"/>
      <c r="S196" s="46"/>
      <c r="T196" s="46"/>
      <c r="U196" s="46"/>
      <c r="V196" s="46"/>
      <c r="W196" s="46"/>
      <c r="X196" s="46"/>
      <c r="Y196" s="46"/>
      <c r="Z196" s="46"/>
      <c r="AA196" s="46"/>
      <c r="AB196" s="46"/>
      <c r="AC196" s="46"/>
      <c r="AD196" s="46"/>
      <c r="AE196" s="60"/>
      <c r="AF196" s="466"/>
      <c r="AG196" s="60"/>
      <c r="AH196" s="466"/>
      <c r="AI196" s="46"/>
      <c r="AJ196" s="466"/>
      <c r="AK196" s="46"/>
      <c r="AL196" s="466"/>
      <c r="AM196" s="46"/>
      <c r="AN196" s="466"/>
      <c r="AO196" s="46"/>
      <c r="AP196" s="466"/>
      <c r="AQ196" s="46"/>
      <c r="AR196" s="466"/>
    </row>
    <row r="197" spans="1:44" s="460" customFormat="1" x14ac:dyDescent="0.25">
      <c r="A197" s="441"/>
      <c r="B197" s="46"/>
      <c r="C197" s="46"/>
      <c r="D197" s="46"/>
      <c r="E197" s="46"/>
      <c r="F197" s="46"/>
      <c r="G197" s="46"/>
      <c r="H197" s="51"/>
      <c r="I197" s="51"/>
      <c r="J197" s="51"/>
      <c r="K197" s="51"/>
      <c r="L197" s="46"/>
      <c r="M197" s="46"/>
      <c r="N197" s="46"/>
      <c r="O197" s="46"/>
      <c r="P197" s="46"/>
      <c r="Q197" s="46"/>
      <c r="R197" s="46"/>
      <c r="S197" s="46"/>
      <c r="T197" s="46"/>
      <c r="U197" s="46"/>
      <c r="V197" s="46"/>
      <c r="W197" s="46"/>
      <c r="X197" s="46"/>
      <c r="Y197" s="46"/>
      <c r="Z197" s="46"/>
      <c r="AA197" s="46"/>
      <c r="AB197" s="46"/>
      <c r="AC197" s="46"/>
      <c r="AD197" s="46"/>
      <c r="AE197" s="60"/>
      <c r="AF197" s="466"/>
      <c r="AG197" s="60"/>
      <c r="AH197" s="466"/>
      <c r="AI197" s="46"/>
      <c r="AJ197" s="466"/>
      <c r="AK197" s="46"/>
      <c r="AL197" s="466"/>
      <c r="AM197" s="46"/>
      <c r="AN197" s="466"/>
      <c r="AO197" s="46"/>
      <c r="AP197" s="466"/>
      <c r="AQ197" s="46"/>
      <c r="AR197" s="466"/>
    </row>
    <row r="198" spans="1:44" s="460" customFormat="1" x14ac:dyDescent="0.25">
      <c r="A198" s="441"/>
      <c r="B198" s="46"/>
      <c r="C198" s="46"/>
      <c r="D198" s="46"/>
      <c r="E198" s="46"/>
      <c r="F198" s="46"/>
      <c r="G198" s="46"/>
      <c r="H198" s="51"/>
      <c r="I198" s="51"/>
      <c r="J198" s="51"/>
      <c r="K198" s="51"/>
      <c r="L198" s="46"/>
      <c r="M198" s="46"/>
      <c r="N198" s="46"/>
      <c r="O198" s="46"/>
      <c r="P198" s="46"/>
      <c r="Q198" s="46"/>
      <c r="R198" s="46"/>
      <c r="S198" s="46"/>
      <c r="T198" s="46"/>
      <c r="U198" s="46"/>
      <c r="V198" s="46"/>
      <c r="W198" s="46"/>
      <c r="X198" s="46"/>
      <c r="Y198" s="46"/>
      <c r="Z198" s="46"/>
      <c r="AA198" s="46"/>
      <c r="AB198" s="46"/>
      <c r="AC198" s="46"/>
      <c r="AD198" s="46"/>
      <c r="AE198" s="60"/>
      <c r="AF198" s="466"/>
      <c r="AG198" s="60"/>
      <c r="AH198" s="466"/>
      <c r="AI198" s="46"/>
      <c r="AJ198" s="466"/>
      <c r="AK198" s="46"/>
      <c r="AL198" s="466"/>
      <c r="AM198" s="46"/>
      <c r="AN198" s="466"/>
      <c r="AO198" s="46"/>
      <c r="AP198" s="466"/>
      <c r="AQ198" s="46"/>
      <c r="AR198" s="466"/>
    </row>
    <row r="199" spans="1:44" s="460" customFormat="1" x14ac:dyDescent="0.25">
      <c r="A199" s="441"/>
      <c r="B199" s="46"/>
      <c r="C199" s="46"/>
      <c r="D199" s="46"/>
      <c r="E199" s="46"/>
      <c r="F199" s="46"/>
      <c r="G199" s="46"/>
      <c r="H199" s="51"/>
      <c r="I199" s="51"/>
      <c r="J199" s="51"/>
      <c r="K199" s="51"/>
      <c r="L199" s="46"/>
      <c r="M199" s="46"/>
      <c r="N199" s="46"/>
      <c r="O199" s="46"/>
      <c r="P199" s="46"/>
      <c r="Q199" s="46"/>
      <c r="R199" s="46"/>
      <c r="S199" s="46"/>
      <c r="T199" s="46"/>
      <c r="U199" s="46"/>
      <c r="V199" s="46"/>
      <c r="W199" s="46"/>
      <c r="X199" s="46"/>
      <c r="Y199" s="46"/>
      <c r="Z199" s="46"/>
      <c r="AA199" s="46"/>
      <c r="AB199" s="46"/>
      <c r="AC199" s="46"/>
      <c r="AD199" s="46"/>
      <c r="AE199" s="60"/>
      <c r="AF199" s="466"/>
      <c r="AG199" s="60"/>
      <c r="AH199" s="466"/>
      <c r="AI199" s="46"/>
      <c r="AJ199" s="466"/>
      <c r="AK199" s="46"/>
      <c r="AL199" s="466"/>
      <c r="AM199" s="46"/>
      <c r="AN199" s="466"/>
      <c r="AO199" s="46"/>
      <c r="AP199" s="466"/>
      <c r="AQ199" s="46"/>
      <c r="AR199" s="466"/>
    </row>
    <row r="200" spans="1:44" s="460" customFormat="1" x14ac:dyDescent="0.25">
      <c r="A200" s="441"/>
      <c r="B200" s="46"/>
      <c r="C200" s="46"/>
      <c r="D200" s="46"/>
      <c r="E200" s="46"/>
      <c r="F200" s="46"/>
      <c r="G200" s="46"/>
      <c r="H200" s="51"/>
      <c r="I200" s="51"/>
      <c r="J200" s="51"/>
      <c r="K200" s="51"/>
      <c r="L200" s="46"/>
      <c r="M200" s="46"/>
      <c r="N200" s="46"/>
      <c r="O200" s="46"/>
      <c r="P200" s="46"/>
      <c r="Q200" s="46"/>
      <c r="R200" s="46"/>
      <c r="S200" s="46"/>
      <c r="T200" s="46"/>
      <c r="U200" s="46"/>
      <c r="V200" s="46"/>
      <c r="W200" s="46"/>
      <c r="X200" s="46"/>
      <c r="Y200" s="46"/>
      <c r="Z200" s="46"/>
      <c r="AA200" s="46"/>
      <c r="AB200" s="46"/>
      <c r="AC200" s="46"/>
      <c r="AD200" s="46"/>
      <c r="AE200" s="60"/>
      <c r="AF200" s="466"/>
      <c r="AG200" s="60"/>
      <c r="AH200" s="466"/>
      <c r="AI200" s="46"/>
      <c r="AJ200" s="466"/>
      <c r="AK200" s="46"/>
      <c r="AL200" s="466"/>
      <c r="AM200" s="46"/>
      <c r="AN200" s="466"/>
      <c r="AO200" s="46"/>
      <c r="AP200" s="466"/>
      <c r="AQ200" s="46"/>
      <c r="AR200" s="466"/>
    </row>
    <row r="201" spans="1:44" s="460" customFormat="1" x14ac:dyDescent="0.25">
      <c r="A201" s="441"/>
      <c r="B201" s="46"/>
      <c r="C201" s="46"/>
      <c r="D201" s="46"/>
      <c r="E201" s="46"/>
      <c r="F201" s="46"/>
      <c r="G201" s="46"/>
      <c r="H201" s="51"/>
      <c r="I201" s="51"/>
      <c r="J201" s="51"/>
      <c r="K201" s="51"/>
      <c r="L201" s="46"/>
      <c r="M201" s="46"/>
      <c r="N201" s="46"/>
      <c r="O201" s="46"/>
      <c r="P201" s="46"/>
      <c r="Q201" s="46"/>
      <c r="R201" s="46"/>
      <c r="S201" s="46"/>
      <c r="T201" s="46"/>
      <c r="U201" s="46"/>
      <c r="V201" s="46"/>
      <c r="W201" s="46"/>
      <c r="X201" s="46"/>
      <c r="Y201" s="46"/>
      <c r="Z201" s="46"/>
      <c r="AA201" s="46"/>
      <c r="AB201" s="46"/>
      <c r="AC201" s="46"/>
      <c r="AD201" s="46"/>
      <c r="AE201" s="60"/>
      <c r="AF201" s="466"/>
      <c r="AG201" s="60"/>
      <c r="AH201" s="466"/>
      <c r="AI201" s="46"/>
      <c r="AJ201" s="466"/>
      <c r="AK201" s="46"/>
      <c r="AL201" s="466"/>
      <c r="AM201" s="46"/>
      <c r="AN201" s="466"/>
      <c r="AO201" s="46"/>
      <c r="AP201" s="466"/>
      <c r="AQ201" s="46"/>
      <c r="AR201" s="466"/>
    </row>
    <row r="202" spans="1:44" s="460" customFormat="1" x14ac:dyDescent="0.25">
      <c r="A202" s="441"/>
      <c r="B202" s="46"/>
      <c r="C202" s="46"/>
      <c r="D202" s="46"/>
      <c r="E202" s="46"/>
      <c r="F202" s="46"/>
      <c r="G202" s="46"/>
      <c r="H202" s="51"/>
      <c r="I202" s="51"/>
      <c r="J202" s="51"/>
      <c r="K202" s="51"/>
      <c r="L202" s="46"/>
      <c r="M202" s="46"/>
      <c r="N202" s="46"/>
      <c r="O202" s="46"/>
      <c r="P202" s="46"/>
      <c r="Q202" s="46"/>
      <c r="R202" s="46"/>
      <c r="S202" s="46"/>
      <c r="T202" s="46"/>
      <c r="U202" s="46"/>
      <c r="V202" s="46"/>
      <c r="W202" s="46"/>
      <c r="X202" s="46"/>
      <c r="Y202" s="46"/>
      <c r="Z202" s="46"/>
      <c r="AA202" s="46"/>
      <c r="AB202" s="46"/>
      <c r="AC202" s="46"/>
      <c r="AD202" s="46"/>
      <c r="AE202" s="60"/>
      <c r="AF202" s="466"/>
      <c r="AG202" s="60"/>
      <c r="AH202" s="466"/>
      <c r="AI202" s="46"/>
      <c r="AJ202" s="466"/>
      <c r="AK202" s="46"/>
      <c r="AL202" s="466"/>
      <c r="AM202" s="46"/>
      <c r="AN202" s="466"/>
      <c r="AO202" s="46"/>
      <c r="AP202" s="466"/>
      <c r="AQ202" s="46"/>
      <c r="AR202" s="466"/>
    </row>
    <row r="203" spans="1:44" s="460" customFormat="1" x14ac:dyDescent="0.25">
      <c r="A203" s="441"/>
      <c r="B203" s="46"/>
      <c r="C203" s="46"/>
      <c r="D203" s="46"/>
      <c r="E203" s="46"/>
      <c r="F203" s="46"/>
      <c r="G203" s="46"/>
      <c r="H203" s="51"/>
      <c r="I203" s="51"/>
      <c r="J203" s="51"/>
      <c r="K203" s="51"/>
      <c r="L203" s="46"/>
      <c r="M203" s="46"/>
      <c r="N203" s="46"/>
      <c r="O203" s="46"/>
      <c r="P203" s="46"/>
      <c r="Q203" s="46"/>
      <c r="R203" s="46"/>
      <c r="S203" s="46"/>
      <c r="T203" s="46"/>
      <c r="U203" s="46"/>
      <c r="V203" s="46"/>
      <c r="W203" s="46"/>
      <c r="X203" s="46"/>
      <c r="Y203" s="46"/>
      <c r="Z203" s="46"/>
      <c r="AA203" s="46"/>
      <c r="AB203" s="46"/>
      <c r="AC203" s="46"/>
      <c r="AD203" s="46"/>
      <c r="AE203" s="60"/>
      <c r="AF203" s="466"/>
      <c r="AG203" s="60"/>
      <c r="AH203" s="466"/>
      <c r="AI203" s="46"/>
      <c r="AJ203" s="466"/>
      <c r="AK203" s="46"/>
      <c r="AL203" s="466"/>
      <c r="AM203" s="46"/>
      <c r="AN203" s="466"/>
      <c r="AO203" s="46"/>
      <c r="AP203" s="466"/>
      <c r="AQ203" s="46"/>
      <c r="AR203" s="466"/>
    </row>
    <row r="204" spans="1:44" s="460" customFormat="1" x14ac:dyDescent="0.25">
      <c r="A204" s="441"/>
      <c r="B204" s="46"/>
      <c r="C204" s="46"/>
      <c r="D204" s="46"/>
      <c r="E204" s="46"/>
      <c r="F204" s="46"/>
      <c r="G204" s="46"/>
      <c r="H204" s="51"/>
      <c r="I204" s="51"/>
      <c r="J204" s="51"/>
      <c r="K204" s="51"/>
      <c r="L204" s="46"/>
      <c r="M204" s="46"/>
      <c r="N204" s="46"/>
      <c r="O204" s="46"/>
      <c r="P204" s="46"/>
      <c r="Q204" s="46"/>
      <c r="R204" s="46"/>
      <c r="S204" s="46"/>
      <c r="T204" s="46"/>
      <c r="U204" s="46"/>
      <c r="V204" s="46"/>
      <c r="W204" s="46"/>
      <c r="X204" s="46"/>
      <c r="Y204" s="46"/>
      <c r="Z204" s="46"/>
      <c r="AA204" s="46"/>
      <c r="AB204" s="46"/>
      <c r="AC204" s="46"/>
      <c r="AD204" s="46"/>
      <c r="AE204" s="60"/>
      <c r="AF204" s="466"/>
      <c r="AG204" s="60"/>
      <c r="AH204" s="466"/>
      <c r="AI204" s="46"/>
      <c r="AJ204" s="466"/>
      <c r="AK204" s="46"/>
      <c r="AL204" s="466"/>
      <c r="AM204" s="46"/>
      <c r="AN204" s="466"/>
      <c r="AO204" s="46"/>
      <c r="AP204" s="466"/>
      <c r="AQ204" s="46"/>
      <c r="AR204" s="466"/>
    </row>
    <row r="205" spans="1:44" s="460" customFormat="1" x14ac:dyDescent="0.25">
      <c r="A205" s="441"/>
      <c r="B205" s="46"/>
      <c r="C205" s="46"/>
      <c r="D205" s="46"/>
      <c r="E205" s="46"/>
      <c r="F205" s="46"/>
      <c r="G205" s="46"/>
      <c r="H205" s="51"/>
      <c r="I205" s="51"/>
      <c r="J205" s="51"/>
      <c r="K205" s="51"/>
      <c r="L205" s="46"/>
      <c r="M205" s="46"/>
      <c r="N205" s="46"/>
      <c r="O205" s="46"/>
      <c r="P205" s="46"/>
      <c r="Q205" s="46"/>
      <c r="R205" s="46"/>
      <c r="S205" s="46"/>
      <c r="T205" s="46"/>
      <c r="U205" s="46"/>
      <c r="V205" s="46"/>
      <c r="W205" s="46"/>
      <c r="X205" s="46"/>
      <c r="Y205" s="46"/>
      <c r="Z205" s="46"/>
      <c r="AA205" s="46"/>
      <c r="AB205" s="46"/>
      <c r="AC205" s="46"/>
      <c r="AD205" s="46"/>
      <c r="AE205" s="60"/>
      <c r="AF205" s="466"/>
      <c r="AG205" s="60"/>
      <c r="AH205" s="466"/>
      <c r="AI205" s="46"/>
      <c r="AJ205" s="466"/>
      <c r="AK205" s="46"/>
      <c r="AL205" s="466"/>
      <c r="AM205" s="46"/>
      <c r="AN205" s="466"/>
      <c r="AO205" s="46"/>
      <c r="AP205" s="466"/>
      <c r="AQ205" s="46"/>
      <c r="AR205" s="466"/>
    </row>
    <row r="206" spans="1:44" s="460" customFormat="1" x14ac:dyDescent="0.25">
      <c r="A206" s="441"/>
      <c r="B206" s="46"/>
      <c r="C206" s="46"/>
      <c r="D206" s="46"/>
      <c r="E206" s="46"/>
      <c r="F206" s="46"/>
      <c r="G206" s="46"/>
      <c r="H206" s="51"/>
      <c r="I206" s="51"/>
      <c r="J206" s="51"/>
      <c r="K206" s="51"/>
      <c r="L206" s="46"/>
      <c r="M206" s="46"/>
      <c r="N206" s="46"/>
      <c r="O206" s="46"/>
      <c r="P206" s="46"/>
      <c r="Q206" s="46"/>
      <c r="R206" s="46"/>
      <c r="S206" s="46"/>
      <c r="T206" s="46"/>
      <c r="U206" s="46"/>
      <c r="V206" s="46"/>
      <c r="W206" s="46"/>
      <c r="X206" s="46"/>
      <c r="Y206" s="46"/>
      <c r="Z206" s="46"/>
      <c r="AA206" s="46"/>
      <c r="AB206" s="46"/>
      <c r="AC206" s="46"/>
      <c r="AD206" s="46"/>
      <c r="AE206" s="60"/>
      <c r="AF206" s="466"/>
      <c r="AG206" s="60"/>
      <c r="AH206" s="466"/>
      <c r="AI206" s="46"/>
      <c r="AJ206" s="466"/>
      <c r="AK206" s="46"/>
      <c r="AL206" s="466"/>
      <c r="AM206" s="46"/>
      <c r="AN206" s="466"/>
      <c r="AO206" s="46"/>
      <c r="AP206" s="466"/>
      <c r="AQ206" s="46"/>
      <c r="AR206" s="466"/>
    </row>
    <row r="207" spans="1:44" s="460" customFormat="1" x14ac:dyDescent="0.25">
      <c r="A207" s="441"/>
      <c r="B207" s="46"/>
      <c r="C207" s="46"/>
      <c r="D207" s="46"/>
      <c r="E207" s="46"/>
      <c r="F207" s="46"/>
      <c r="G207" s="46"/>
      <c r="H207" s="51"/>
      <c r="I207" s="51"/>
      <c r="J207" s="51"/>
      <c r="K207" s="51"/>
      <c r="L207" s="46"/>
      <c r="M207" s="46"/>
      <c r="N207" s="46"/>
      <c r="O207" s="46"/>
      <c r="P207" s="46"/>
      <c r="Q207" s="46"/>
      <c r="R207" s="46"/>
      <c r="S207" s="46"/>
      <c r="T207" s="46"/>
      <c r="U207" s="46"/>
      <c r="V207" s="46"/>
      <c r="W207" s="46"/>
      <c r="X207" s="46"/>
      <c r="Y207" s="46"/>
      <c r="Z207" s="46"/>
      <c r="AA207" s="46"/>
      <c r="AB207" s="46"/>
      <c r="AC207" s="46"/>
      <c r="AD207" s="46"/>
      <c r="AE207" s="60"/>
      <c r="AF207" s="466"/>
      <c r="AG207" s="60"/>
      <c r="AH207" s="466"/>
      <c r="AI207" s="46"/>
      <c r="AJ207" s="466"/>
      <c r="AK207" s="46"/>
      <c r="AL207" s="466"/>
      <c r="AM207" s="46"/>
      <c r="AN207" s="466"/>
      <c r="AO207" s="46"/>
      <c r="AP207" s="466"/>
      <c r="AQ207" s="46"/>
      <c r="AR207" s="466"/>
    </row>
    <row r="208" spans="1:44" s="460" customFormat="1" x14ac:dyDescent="0.25">
      <c r="A208" s="441"/>
      <c r="B208" s="46"/>
      <c r="C208" s="46"/>
      <c r="D208" s="46"/>
      <c r="E208" s="46"/>
      <c r="F208" s="46"/>
      <c r="G208" s="46"/>
      <c r="H208" s="51"/>
      <c r="I208" s="51"/>
      <c r="J208" s="51"/>
      <c r="K208" s="51"/>
      <c r="L208" s="46"/>
      <c r="M208" s="46"/>
      <c r="N208" s="46"/>
      <c r="O208" s="46"/>
      <c r="P208" s="46"/>
      <c r="Q208" s="46"/>
      <c r="R208" s="46"/>
      <c r="S208" s="46"/>
      <c r="T208" s="46"/>
      <c r="U208" s="46"/>
      <c r="V208" s="46"/>
      <c r="W208" s="46"/>
      <c r="X208" s="46"/>
      <c r="Y208" s="46"/>
      <c r="Z208" s="46"/>
      <c r="AA208" s="46"/>
      <c r="AB208" s="46"/>
      <c r="AC208" s="46"/>
      <c r="AD208" s="46"/>
      <c r="AE208" s="60"/>
      <c r="AF208" s="466"/>
      <c r="AG208" s="60"/>
      <c r="AH208" s="466"/>
      <c r="AI208" s="46"/>
      <c r="AJ208" s="466"/>
      <c r="AK208" s="46"/>
      <c r="AL208" s="466"/>
      <c r="AM208" s="46"/>
      <c r="AN208" s="466"/>
      <c r="AO208" s="46"/>
      <c r="AP208" s="466"/>
      <c r="AQ208" s="46"/>
      <c r="AR208" s="466"/>
    </row>
    <row r="209" spans="1:44" s="460" customFormat="1" x14ac:dyDescent="0.25">
      <c r="A209" s="441"/>
      <c r="B209" s="46"/>
      <c r="C209" s="46"/>
      <c r="D209" s="46"/>
      <c r="E209" s="46"/>
      <c r="F209" s="46"/>
      <c r="G209" s="46"/>
      <c r="H209" s="51"/>
      <c r="I209" s="51"/>
      <c r="J209" s="51"/>
      <c r="K209" s="51"/>
      <c r="L209" s="46"/>
      <c r="M209" s="46"/>
      <c r="N209" s="46"/>
      <c r="O209" s="46"/>
      <c r="P209" s="46"/>
      <c r="Q209" s="46"/>
      <c r="R209" s="46"/>
      <c r="S209" s="46"/>
      <c r="T209" s="46"/>
      <c r="U209" s="46"/>
      <c r="V209" s="46"/>
      <c r="W209" s="46"/>
      <c r="X209" s="46"/>
      <c r="Y209" s="46"/>
      <c r="Z209" s="46"/>
      <c r="AA209" s="46"/>
      <c r="AB209" s="46"/>
      <c r="AC209" s="46"/>
      <c r="AD209" s="46"/>
      <c r="AE209" s="60"/>
      <c r="AF209" s="466"/>
      <c r="AG209" s="60"/>
      <c r="AH209" s="466"/>
      <c r="AI209" s="46"/>
      <c r="AJ209" s="466"/>
      <c r="AK209" s="46"/>
      <c r="AL209" s="466"/>
      <c r="AM209" s="46"/>
      <c r="AN209" s="466"/>
      <c r="AO209" s="46"/>
      <c r="AP209" s="466"/>
      <c r="AQ209" s="46"/>
      <c r="AR209" s="466"/>
    </row>
    <row r="210" spans="1:44" s="460" customFormat="1" x14ac:dyDescent="0.25">
      <c r="A210" s="441"/>
      <c r="B210" s="46"/>
      <c r="C210" s="46"/>
      <c r="D210" s="46"/>
      <c r="E210" s="46"/>
      <c r="F210" s="46"/>
      <c r="G210" s="46"/>
      <c r="H210" s="51"/>
      <c r="I210" s="51"/>
      <c r="J210" s="51"/>
      <c r="K210" s="51"/>
      <c r="L210" s="46"/>
      <c r="M210" s="46"/>
      <c r="N210" s="46"/>
      <c r="O210" s="46"/>
      <c r="P210" s="46"/>
      <c r="Q210" s="46"/>
      <c r="R210" s="46"/>
      <c r="S210" s="46"/>
      <c r="T210" s="46"/>
      <c r="U210" s="46"/>
      <c r="V210" s="46"/>
      <c r="W210" s="46"/>
      <c r="X210" s="46"/>
      <c r="Y210" s="46"/>
      <c r="Z210" s="46"/>
      <c r="AA210" s="46"/>
      <c r="AB210" s="46"/>
      <c r="AC210" s="46"/>
      <c r="AD210" s="46"/>
      <c r="AE210" s="60"/>
      <c r="AF210" s="466"/>
      <c r="AG210" s="60"/>
      <c r="AH210" s="466"/>
      <c r="AI210" s="46"/>
      <c r="AJ210" s="466"/>
      <c r="AK210" s="46"/>
      <c r="AL210" s="466"/>
      <c r="AM210" s="46"/>
      <c r="AN210" s="466"/>
      <c r="AO210" s="46"/>
      <c r="AP210" s="466"/>
      <c r="AQ210" s="46"/>
      <c r="AR210" s="466"/>
    </row>
    <row r="211" spans="1:44" s="460" customFormat="1" x14ac:dyDescent="0.25">
      <c r="A211" s="441"/>
      <c r="B211" s="46"/>
      <c r="C211" s="46"/>
      <c r="D211" s="46"/>
      <c r="E211" s="46"/>
      <c r="F211" s="46"/>
      <c r="G211" s="46"/>
      <c r="H211" s="51"/>
      <c r="I211" s="51"/>
      <c r="J211" s="51"/>
      <c r="K211" s="51"/>
      <c r="L211" s="46"/>
      <c r="M211" s="46"/>
      <c r="N211" s="46"/>
      <c r="O211" s="46"/>
      <c r="P211" s="46"/>
      <c r="Q211" s="46"/>
      <c r="R211" s="46"/>
      <c r="S211" s="46"/>
      <c r="T211" s="46"/>
      <c r="U211" s="46"/>
      <c r="V211" s="46"/>
      <c r="W211" s="46"/>
      <c r="X211" s="46"/>
      <c r="Y211" s="46"/>
      <c r="Z211" s="46"/>
      <c r="AA211" s="46"/>
      <c r="AB211" s="46"/>
      <c r="AC211" s="46"/>
      <c r="AD211" s="46"/>
      <c r="AE211" s="60"/>
      <c r="AF211" s="466"/>
      <c r="AG211" s="60"/>
      <c r="AH211" s="466"/>
      <c r="AI211" s="46"/>
      <c r="AJ211" s="466"/>
      <c r="AK211" s="46"/>
      <c r="AL211" s="466"/>
      <c r="AM211" s="46"/>
      <c r="AN211" s="466"/>
      <c r="AO211" s="46"/>
      <c r="AP211" s="466"/>
      <c r="AQ211" s="46"/>
      <c r="AR211" s="466"/>
    </row>
    <row r="212" spans="1:44" s="460" customFormat="1" x14ac:dyDescent="0.25">
      <c r="A212" s="441"/>
      <c r="B212" s="46"/>
      <c r="C212" s="46"/>
      <c r="D212" s="46"/>
      <c r="E212" s="46"/>
      <c r="F212" s="46"/>
      <c r="G212" s="46"/>
      <c r="H212" s="51"/>
      <c r="I212" s="51"/>
      <c r="J212" s="51"/>
      <c r="K212" s="51"/>
      <c r="L212" s="46"/>
      <c r="M212" s="46"/>
      <c r="N212" s="46"/>
      <c r="O212" s="46"/>
      <c r="P212" s="46"/>
      <c r="Q212" s="46"/>
      <c r="R212" s="46"/>
      <c r="S212" s="46"/>
      <c r="T212" s="46"/>
      <c r="U212" s="46"/>
      <c r="V212" s="46"/>
      <c r="W212" s="46"/>
      <c r="X212" s="46"/>
      <c r="Y212" s="46"/>
      <c r="Z212" s="46"/>
      <c r="AA212" s="46"/>
      <c r="AB212" s="46"/>
      <c r="AC212" s="46"/>
      <c r="AD212" s="46"/>
      <c r="AE212" s="60"/>
      <c r="AF212" s="466"/>
      <c r="AG212" s="60"/>
      <c r="AH212" s="466"/>
      <c r="AI212" s="46"/>
      <c r="AJ212" s="466"/>
      <c r="AK212" s="46"/>
      <c r="AL212" s="466"/>
      <c r="AM212" s="46"/>
      <c r="AN212" s="466"/>
      <c r="AO212" s="46"/>
      <c r="AP212" s="466"/>
      <c r="AQ212" s="46"/>
      <c r="AR212" s="466"/>
    </row>
    <row r="213" spans="1:44" s="460" customFormat="1" x14ac:dyDescent="0.25">
      <c r="A213" s="441"/>
      <c r="B213" s="46"/>
      <c r="C213" s="46"/>
      <c r="D213" s="46"/>
      <c r="E213" s="46"/>
      <c r="F213" s="46"/>
      <c r="G213" s="46"/>
      <c r="H213" s="51"/>
      <c r="I213" s="51"/>
      <c r="J213" s="51"/>
      <c r="K213" s="51"/>
      <c r="L213" s="46"/>
      <c r="M213" s="46"/>
      <c r="N213" s="46"/>
      <c r="O213" s="46"/>
      <c r="P213" s="46"/>
      <c r="Q213" s="46"/>
      <c r="R213" s="46"/>
      <c r="S213" s="46"/>
      <c r="T213" s="46"/>
      <c r="U213" s="46"/>
      <c r="V213" s="46"/>
      <c r="W213" s="46"/>
      <c r="X213" s="46"/>
      <c r="Y213" s="46"/>
      <c r="Z213" s="46"/>
      <c r="AA213" s="46"/>
      <c r="AB213" s="46"/>
      <c r="AC213" s="46"/>
      <c r="AD213" s="46"/>
      <c r="AE213" s="60"/>
      <c r="AF213" s="466"/>
      <c r="AG213" s="60"/>
      <c r="AH213" s="466"/>
      <c r="AI213" s="46"/>
      <c r="AJ213" s="466"/>
      <c r="AK213" s="46"/>
      <c r="AL213" s="466"/>
      <c r="AM213" s="46"/>
      <c r="AN213" s="466"/>
      <c r="AO213" s="46"/>
      <c r="AP213" s="466"/>
      <c r="AQ213" s="46"/>
      <c r="AR213" s="466"/>
    </row>
    <row r="214" spans="1:44" s="460" customFormat="1" x14ac:dyDescent="0.25">
      <c r="A214" s="441"/>
      <c r="B214" s="46"/>
      <c r="C214" s="46"/>
      <c r="D214" s="46"/>
      <c r="E214" s="46"/>
      <c r="F214" s="46"/>
      <c r="G214" s="46"/>
      <c r="H214" s="51"/>
      <c r="I214" s="51"/>
      <c r="J214" s="51"/>
      <c r="K214" s="51"/>
      <c r="L214" s="46"/>
      <c r="M214" s="46"/>
      <c r="N214" s="46"/>
      <c r="O214" s="46"/>
      <c r="P214" s="46"/>
      <c r="Q214" s="46"/>
      <c r="R214" s="46"/>
      <c r="S214" s="46"/>
      <c r="T214" s="46"/>
      <c r="U214" s="46"/>
      <c r="V214" s="46"/>
      <c r="W214" s="46"/>
      <c r="X214" s="46"/>
      <c r="Y214" s="46"/>
      <c r="Z214" s="46"/>
      <c r="AA214" s="46"/>
      <c r="AB214" s="46"/>
      <c r="AC214" s="46"/>
      <c r="AD214" s="46"/>
      <c r="AE214" s="60"/>
      <c r="AF214" s="466"/>
      <c r="AG214" s="60"/>
      <c r="AH214" s="466"/>
      <c r="AI214" s="46"/>
      <c r="AJ214" s="466"/>
      <c r="AK214" s="46"/>
      <c r="AL214" s="466"/>
      <c r="AM214" s="46"/>
      <c r="AN214" s="466"/>
      <c r="AO214" s="46"/>
      <c r="AP214" s="466"/>
      <c r="AQ214" s="46"/>
      <c r="AR214" s="466"/>
    </row>
    <row r="215" spans="1:44" s="460" customFormat="1" x14ac:dyDescent="0.25">
      <c r="A215" s="441"/>
      <c r="B215" s="46"/>
      <c r="C215" s="46"/>
      <c r="D215" s="46"/>
      <c r="E215" s="46"/>
      <c r="F215" s="46"/>
      <c r="G215" s="46"/>
      <c r="H215" s="51"/>
      <c r="I215" s="51"/>
      <c r="J215" s="51"/>
      <c r="K215" s="51"/>
      <c r="L215" s="46"/>
      <c r="M215" s="46"/>
      <c r="N215" s="46"/>
      <c r="O215" s="46"/>
      <c r="P215" s="46"/>
      <c r="Q215" s="46"/>
      <c r="R215" s="46"/>
      <c r="S215" s="46"/>
      <c r="T215" s="46"/>
      <c r="U215" s="46"/>
      <c r="V215" s="46"/>
      <c r="W215" s="46"/>
      <c r="X215" s="46"/>
      <c r="Y215" s="46"/>
      <c r="Z215" s="46"/>
      <c r="AA215" s="46"/>
      <c r="AB215" s="46"/>
      <c r="AC215" s="46"/>
      <c r="AD215" s="46"/>
      <c r="AE215" s="60"/>
      <c r="AF215" s="466"/>
      <c r="AG215" s="60"/>
      <c r="AH215" s="466"/>
      <c r="AI215" s="46"/>
      <c r="AJ215" s="466"/>
      <c r="AK215" s="46"/>
      <c r="AL215" s="466"/>
      <c r="AM215" s="46"/>
      <c r="AN215" s="466"/>
      <c r="AO215" s="46"/>
      <c r="AP215" s="466"/>
      <c r="AQ215" s="46"/>
      <c r="AR215" s="466"/>
    </row>
    <row r="216" spans="1:44" s="460" customFormat="1" x14ac:dyDescent="0.25">
      <c r="A216" s="441"/>
      <c r="B216" s="46"/>
      <c r="C216" s="46"/>
      <c r="D216" s="46"/>
      <c r="E216" s="46"/>
      <c r="F216" s="46"/>
      <c r="G216" s="46"/>
      <c r="H216" s="51"/>
      <c r="I216" s="51"/>
      <c r="J216" s="51"/>
      <c r="K216" s="51"/>
      <c r="L216" s="46"/>
      <c r="M216" s="46"/>
      <c r="N216" s="46"/>
      <c r="O216" s="46"/>
      <c r="P216" s="46"/>
      <c r="Q216" s="46"/>
      <c r="R216" s="46"/>
      <c r="S216" s="46"/>
      <c r="T216" s="46"/>
      <c r="U216" s="46"/>
      <c r="V216" s="46"/>
      <c r="W216" s="46"/>
      <c r="X216" s="46"/>
      <c r="Y216" s="46"/>
      <c r="Z216" s="46"/>
      <c r="AA216" s="46"/>
      <c r="AB216" s="46"/>
      <c r="AC216" s="46"/>
      <c r="AD216" s="46"/>
      <c r="AE216" s="60"/>
      <c r="AF216" s="466"/>
      <c r="AG216" s="60"/>
      <c r="AH216" s="466"/>
      <c r="AI216" s="46"/>
      <c r="AJ216" s="466"/>
      <c r="AK216" s="46"/>
      <c r="AL216" s="466"/>
      <c r="AM216" s="46"/>
      <c r="AN216" s="466"/>
      <c r="AO216" s="46"/>
      <c r="AP216" s="466"/>
      <c r="AQ216" s="46"/>
      <c r="AR216" s="466"/>
    </row>
    <row r="217" spans="1:44" s="460" customFormat="1" x14ac:dyDescent="0.25">
      <c r="A217" s="441"/>
      <c r="B217" s="46"/>
      <c r="C217" s="46"/>
      <c r="D217" s="46"/>
      <c r="E217" s="46"/>
      <c r="F217" s="46"/>
      <c r="G217" s="46"/>
      <c r="H217" s="51"/>
      <c r="I217" s="51"/>
      <c r="J217" s="51"/>
      <c r="K217" s="51"/>
      <c r="L217" s="46"/>
      <c r="M217" s="46"/>
      <c r="N217" s="46"/>
      <c r="O217" s="46"/>
      <c r="P217" s="46"/>
      <c r="Q217" s="46"/>
      <c r="R217" s="46"/>
      <c r="S217" s="46"/>
      <c r="T217" s="46"/>
      <c r="U217" s="46"/>
      <c r="V217" s="46"/>
      <c r="W217" s="46"/>
      <c r="X217" s="46"/>
      <c r="Y217" s="46"/>
      <c r="Z217" s="46"/>
      <c r="AA217" s="46"/>
      <c r="AB217" s="46"/>
      <c r="AC217" s="46"/>
      <c r="AD217" s="46"/>
      <c r="AE217" s="60"/>
      <c r="AF217" s="466"/>
      <c r="AG217" s="60"/>
      <c r="AH217" s="466"/>
      <c r="AI217" s="46"/>
      <c r="AJ217" s="466"/>
      <c r="AK217" s="46"/>
      <c r="AL217" s="466"/>
      <c r="AM217" s="46"/>
      <c r="AN217" s="466"/>
      <c r="AO217" s="46"/>
      <c r="AP217" s="466"/>
      <c r="AQ217" s="46"/>
      <c r="AR217" s="466"/>
    </row>
    <row r="218" spans="1:44" s="460" customFormat="1" x14ac:dyDescent="0.25">
      <c r="A218" s="441"/>
      <c r="B218" s="46"/>
      <c r="C218" s="46"/>
      <c r="D218" s="46"/>
      <c r="E218" s="46"/>
      <c r="F218" s="46"/>
      <c r="G218" s="46"/>
      <c r="H218" s="51"/>
      <c r="I218" s="51"/>
      <c r="J218" s="51"/>
      <c r="K218" s="51"/>
      <c r="L218" s="46"/>
      <c r="M218" s="46"/>
      <c r="N218" s="46"/>
      <c r="O218" s="46"/>
      <c r="P218" s="46"/>
      <c r="Q218" s="46"/>
      <c r="R218" s="46"/>
      <c r="S218" s="46"/>
      <c r="T218" s="46"/>
      <c r="U218" s="46"/>
      <c r="V218" s="46"/>
      <c r="W218" s="46"/>
      <c r="X218" s="46"/>
      <c r="Y218" s="46"/>
      <c r="Z218" s="46"/>
      <c r="AA218" s="46"/>
      <c r="AB218" s="46"/>
      <c r="AC218" s="46"/>
      <c r="AD218" s="46"/>
      <c r="AE218" s="60"/>
      <c r="AF218" s="466"/>
      <c r="AG218" s="60"/>
      <c r="AH218" s="466"/>
      <c r="AI218" s="46"/>
      <c r="AJ218" s="466"/>
      <c r="AK218" s="46"/>
      <c r="AL218" s="466"/>
      <c r="AM218" s="46"/>
      <c r="AN218" s="466"/>
      <c r="AO218" s="46"/>
      <c r="AP218" s="466"/>
      <c r="AQ218" s="46"/>
      <c r="AR218" s="466"/>
    </row>
    <row r="219" spans="1:44" s="460" customFormat="1" x14ac:dyDescent="0.25">
      <c r="A219" s="441"/>
      <c r="B219" s="46"/>
      <c r="C219" s="46"/>
      <c r="D219" s="46"/>
      <c r="E219" s="46"/>
      <c r="F219" s="46"/>
      <c r="G219" s="46"/>
      <c r="H219" s="51"/>
      <c r="I219" s="51"/>
      <c r="J219" s="51"/>
      <c r="K219" s="51"/>
      <c r="L219" s="46"/>
      <c r="M219" s="46"/>
      <c r="N219" s="46"/>
      <c r="O219" s="46"/>
      <c r="P219" s="46"/>
      <c r="Q219" s="46"/>
      <c r="R219" s="46"/>
      <c r="S219" s="46"/>
      <c r="T219" s="46"/>
      <c r="U219" s="46"/>
      <c r="V219" s="46"/>
      <c r="W219" s="46"/>
      <c r="X219" s="46"/>
      <c r="Y219" s="46"/>
      <c r="Z219" s="46"/>
      <c r="AA219" s="46"/>
      <c r="AB219" s="46"/>
      <c r="AC219" s="46"/>
      <c r="AD219" s="46"/>
      <c r="AE219" s="60"/>
      <c r="AF219" s="466"/>
      <c r="AG219" s="60"/>
      <c r="AH219" s="466"/>
      <c r="AI219" s="46"/>
      <c r="AJ219" s="466"/>
      <c r="AK219" s="46"/>
      <c r="AL219" s="466"/>
      <c r="AM219" s="46"/>
      <c r="AN219" s="466"/>
      <c r="AO219" s="46"/>
      <c r="AP219" s="466"/>
      <c r="AQ219" s="46"/>
      <c r="AR219" s="466"/>
    </row>
    <row r="220" spans="1:44" s="460" customFormat="1" x14ac:dyDescent="0.25">
      <c r="A220" s="441"/>
      <c r="B220" s="46"/>
      <c r="C220" s="46"/>
      <c r="D220" s="46"/>
      <c r="E220" s="46"/>
      <c r="F220" s="46"/>
      <c r="G220" s="46"/>
      <c r="H220" s="51"/>
      <c r="I220" s="51"/>
      <c r="J220" s="51"/>
      <c r="K220" s="51"/>
      <c r="L220" s="46"/>
      <c r="M220" s="46"/>
      <c r="N220" s="46"/>
      <c r="O220" s="46"/>
      <c r="P220" s="46"/>
      <c r="Q220" s="46"/>
      <c r="R220" s="46"/>
      <c r="S220" s="46"/>
      <c r="T220" s="46"/>
      <c r="U220" s="46"/>
      <c r="V220" s="46"/>
      <c r="W220" s="46"/>
      <c r="X220" s="46"/>
      <c r="Y220" s="46"/>
      <c r="Z220" s="46"/>
      <c r="AA220" s="46"/>
      <c r="AB220" s="46"/>
      <c r="AC220" s="46"/>
      <c r="AD220" s="46"/>
      <c r="AE220" s="60"/>
      <c r="AF220" s="466"/>
      <c r="AG220" s="60"/>
      <c r="AH220" s="466"/>
      <c r="AI220" s="46"/>
      <c r="AJ220" s="466"/>
      <c r="AK220" s="46"/>
      <c r="AL220" s="466"/>
      <c r="AM220" s="46"/>
      <c r="AN220" s="466"/>
      <c r="AO220" s="46"/>
      <c r="AP220" s="466"/>
      <c r="AQ220" s="46"/>
      <c r="AR220" s="466"/>
    </row>
    <row r="221" spans="1:44" s="460" customFormat="1" x14ac:dyDescent="0.25">
      <c r="A221" s="441"/>
      <c r="B221" s="46"/>
      <c r="C221" s="46"/>
      <c r="D221" s="46"/>
      <c r="E221" s="46"/>
      <c r="F221" s="46"/>
      <c r="G221" s="46"/>
      <c r="H221" s="51"/>
      <c r="I221" s="51"/>
      <c r="J221" s="51"/>
      <c r="K221" s="51"/>
      <c r="L221" s="46"/>
      <c r="M221" s="46"/>
      <c r="N221" s="46"/>
      <c r="O221" s="46"/>
      <c r="P221" s="46"/>
      <c r="Q221" s="46"/>
      <c r="R221" s="46"/>
      <c r="S221" s="46"/>
      <c r="T221" s="46"/>
      <c r="U221" s="46"/>
      <c r="V221" s="46"/>
      <c r="W221" s="46"/>
      <c r="X221" s="46"/>
      <c r="Y221" s="46"/>
      <c r="Z221" s="46"/>
      <c r="AA221" s="46"/>
      <c r="AB221" s="46"/>
      <c r="AC221" s="46"/>
      <c r="AD221" s="46"/>
      <c r="AE221" s="60"/>
      <c r="AF221" s="466"/>
      <c r="AG221" s="60"/>
      <c r="AH221" s="466"/>
      <c r="AI221" s="46"/>
      <c r="AJ221" s="466"/>
      <c r="AK221" s="46"/>
      <c r="AL221" s="466"/>
      <c r="AM221" s="46"/>
      <c r="AN221" s="466"/>
      <c r="AO221" s="46"/>
      <c r="AP221" s="466"/>
      <c r="AQ221" s="46"/>
      <c r="AR221" s="466"/>
    </row>
    <row r="222" spans="1:44" s="460" customFormat="1" x14ac:dyDescent="0.25">
      <c r="A222" s="441"/>
      <c r="B222" s="46"/>
      <c r="C222" s="46"/>
      <c r="D222" s="46"/>
      <c r="E222" s="46"/>
      <c r="F222" s="46"/>
      <c r="G222" s="46"/>
      <c r="H222" s="51"/>
      <c r="I222" s="51"/>
      <c r="J222" s="51"/>
      <c r="K222" s="51"/>
      <c r="L222" s="46"/>
      <c r="M222" s="46"/>
      <c r="N222" s="46"/>
      <c r="O222" s="46"/>
      <c r="P222" s="46"/>
      <c r="Q222" s="46"/>
      <c r="R222" s="46"/>
      <c r="S222" s="46"/>
      <c r="T222" s="46"/>
      <c r="U222" s="46"/>
      <c r="V222" s="46"/>
      <c r="W222" s="46"/>
      <c r="X222" s="46"/>
      <c r="Y222" s="46"/>
      <c r="Z222" s="46"/>
      <c r="AA222" s="46"/>
      <c r="AB222" s="46"/>
      <c r="AC222" s="46"/>
      <c r="AD222" s="46"/>
      <c r="AE222" s="60"/>
      <c r="AF222" s="466"/>
      <c r="AG222" s="60"/>
      <c r="AH222" s="466"/>
      <c r="AI222" s="46"/>
      <c r="AJ222" s="466"/>
      <c r="AK222" s="46"/>
      <c r="AL222" s="466"/>
      <c r="AM222" s="46"/>
      <c r="AN222" s="466"/>
      <c r="AO222" s="46"/>
      <c r="AP222" s="466"/>
      <c r="AQ222" s="46"/>
      <c r="AR222" s="466"/>
    </row>
    <row r="223" spans="1:44" s="460" customFormat="1" x14ac:dyDescent="0.25">
      <c r="A223" s="441"/>
      <c r="B223" s="46"/>
      <c r="C223" s="46"/>
      <c r="D223" s="46"/>
      <c r="E223" s="46"/>
      <c r="F223" s="46"/>
      <c r="G223" s="46"/>
      <c r="H223" s="51"/>
      <c r="I223" s="51"/>
      <c r="J223" s="51"/>
      <c r="K223" s="51"/>
      <c r="L223" s="46"/>
      <c r="M223" s="46"/>
      <c r="N223" s="46"/>
      <c r="O223" s="46"/>
      <c r="P223" s="46"/>
      <c r="Q223" s="46"/>
      <c r="R223" s="46"/>
      <c r="S223" s="46"/>
      <c r="T223" s="46"/>
      <c r="U223" s="46"/>
      <c r="V223" s="46"/>
      <c r="W223" s="46"/>
      <c r="X223" s="46"/>
      <c r="Y223" s="46"/>
      <c r="Z223" s="46"/>
      <c r="AA223" s="46"/>
      <c r="AB223" s="46"/>
      <c r="AC223" s="46"/>
      <c r="AD223" s="46"/>
      <c r="AE223" s="60"/>
      <c r="AF223" s="466"/>
      <c r="AG223" s="60"/>
      <c r="AH223" s="466"/>
      <c r="AI223" s="46"/>
      <c r="AJ223" s="466"/>
      <c r="AK223" s="46"/>
      <c r="AL223" s="466"/>
      <c r="AM223" s="46"/>
      <c r="AN223" s="466"/>
      <c r="AO223" s="46"/>
      <c r="AP223" s="466"/>
      <c r="AQ223" s="46"/>
      <c r="AR223" s="466"/>
    </row>
    <row r="224" spans="1:44" s="460" customFormat="1" x14ac:dyDescent="0.25">
      <c r="A224" s="441"/>
      <c r="B224" s="46"/>
      <c r="C224" s="46"/>
      <c r="D224" s="46"/>
      <c r="E224" s="46"/>
      <c r="F224" s="46"/>
      <c r="G224" s="46"/>
      <c r="H224" s="51"/>
      <c r="I224" s="51"/>
      <c r="J224" s="51"/>
      <c r="K224" s="51"/>
      <c r="L224" s="46"/>
      <c r="M224" s="46"/>
      <c r="N224" s="46"/>
      <c r="O224" s="46"/>
      <c r="P224" s="46"/>
      <c r="Q224" s="46"/>
      <c r="R224" s="46"/>
      <c r="S224" s="46"/>
      <c r="T224" s="46"/>
      <c r="U224" s="46"/>
      <c r="V224" s="46"/>
      <c r="W224" s="46"/>
      <c r="X224" s="46"/>
      <c r="Y224" s="46"/>
      <c r="Z224" s="46"/>
      <c r="AA224" s="46"/>
      <c r="AB224" s="46"/>
      <c r="AC224" s="46"/>
      <c r="AD224" s="46"/>
      <c r="AE224" s="60"/>
      <c r="AF224" s="466"/>
      <c r="AG224" s="60"/>
      <c r="AH224" s="466"/>
      <c r="AI224" s="46"/>
      <c r="AJ224" s="466"/>
      <c r="AK224" s="46"/>
      <c r="AL224" s="466"/>
      <c r="AM224" s="46"/>
      <c r="AN224" s="466"/>
      <c r="AO224" s="46"/>
      <c r="AP224" s="466"/>
      <c r="AQ224" s="46"/>
      <c r="AR224" s="466"/>
    </row>
    <row r="225" spans="1:44" s="460" customFormat="1" x14ac:dyDescent="0.25">
      <c r="A225" s="441"/>
      <c r="B225" s="46"/>
      <c r="C225" s="46"/>
      <c r="D225" s="46"/>
      <c r="E225" s="46"/>
      <c r="F225" s="46"/>
      <c r="G225" s="46"/>
      <c r="H225" s="51"/>
      <c r="I225" s="51"/>
      <c r="J225" s="51"/>
      <c r="K225" s="51"/>
      <c r="L225" s="46"/>
      <c r="M225" s="46"/>
      <c r="N225" s="46"/>
      <c r="O225" s="46"/>
      <c r="P225" s="46"/>
      <c r="Q225" s="46"/>
      <c r="R225" s="46"/>
      <c r="S225" s="46"/>
      <c r="T225" s="46"/>
      <c r="U225" s="46"/>
      <c r="V225" s="46"/>
      <c r="W225" s="46"/>
      <c r="X225" s="46"/>
      <c r="Y225" s="46"/>
      <c r="Z225" s="46"/>
      <c r="AA225" s="46"/>
      <c r="AB225" s="46"/>
      <c r="AC225" s="46"/>
      <c r="AD225" s="46"/>
      <c r="AE225" s="60"/>
      <c r="AF225" s="466"/>
      <c r="AG225" s="60"/>
      <c r="AH225" s="466"/>
      <c r="AI225" s="46"/>
      <c r="AJ225" s="466"/>
      <c r="AK225" s="46"/>
      <c r="AL225" s="466"/>
      <c r="AM225" s="46"/>
      <c r="AN225" s="466"/>
      <c r="AO225" s="46"/>
      <c r="AP225" s="466"/>
      <c r="AQ225" s="46"/>
      <c r="AR225" s="466"/>
    </row>
    <row r="226" spans="1:44" s="460" customFormat="1" x14ac:dyDescent="0.25">
      <c r="A226" s="441"/>
      <c r="B226" s="46"/>
      <c r="C226" s="46"/>
      <c r="D226" s="46"/>
      <c r="E226" s="46"/>
      <c r="F226" s="46"/>
      <c r="G226" s="46"/>
      <c r="H226" s="51"/>
      <c r="I226" s="51"/>
      <c r="J226" s="51"/>
      <c r="K226" s="51"/>
      <c r="L226" s="46"/>
      <c r="M226" s="46"/>
      <c r="N226" s="46"/>
      <c r="O226" s="46"/>
      <c r="P226" s="46"/>
      <c r="Q226" s="46"/>
      <c r="R226" s="46"/>
      <c r="S226" s="46"/>
      <c r="T226" s="46"/>
      <c r="U226" s="46"/>
      <c r="V226" s="46"/>
      <c r="W226" s="46"/>
      <c r="X226" s="46"/>
      <c r="Y226" s="46"/>
      <c r="Z226" s="46"/>
      <c r="AA226" s="46"/>
      <c r="AB226" s="46"/>
      <c r="AC226" s="46"/>
      <c r="AD226" s="46"/>
      <c r="AE226" s="60"/>
      <c r="AF226" s="466"/>
      <c r="AG226" s="60"/>
      <c r="AH226" s="466"/>
      <c r="AI226" s="46"/>
      <c r="AJ226" s="466"/>
      <c r="AK226" s="46"/>
      <c r="AL226" s="466"/>
      <c r="AM226" s="46"/>
      <c r="AN226" s="466"/>
      <c r="AO226" s="46"/>
      <c r="AP226" s="466"/>
      <c r="AQ226" s="46"/>
      <c r="AR226" s="466"/>
    </row>
    <row r="227" spans="1:44" s="460" customFormat="1" x14ac:dyDescent="0.25">
      <c r="A227" s="441"/>
      <c r="B227" s="46"/>
      <c r="C227" s="46"/>
      <c r="D227" s="46"/>
      <c r="E227" s="46"/>
      <c r="F227" s="46"/>
      <c r="G227" s="46"/>
      <c r="H227" s="51"/>
      <c r="I227" s="51"/>
      <c r="J227" s="51"/>
      <c r="K227" s="51"/>
      <c r="L227" s="46"/>
      <c r="M227" s="46"/>
      <c r="N227" s="46"/>
      <c r="O227" s="46"/>
      <c r="P227" s="46"/>
      <c r="Q227" s="46"/>
      <c r="R227" s="46"/>
      <c r="S227" s="46"/>
      <c r="T227" s="46"/>
      <c r="U227" s="46"/>
      <c r="V227" s="46"/>
      <c r="W227" s="46"/>
      <c r="X227" s="46"/>
      <c r="Y227" s="46"/>
      <c r="Z227" s="46"/>
      <c r="AA227" s="46"/>
      <c r="AB227" s="46"/>
      <c r="AC227" s="46"/>
      <c r="AD227" s="46"/>
      <c r="AE227" s="60"/>
      <c r="AF227" s="466"/>
      <c r="AG227" s="60"/>
      <c r="AH227" s="466"/>
      <c r="AI227" s="46"/>
      <c r="AJ227" s="466"/>
      <c r="AK227" s="46"/>
      <c r="AL227" s="466"/>
      <c r="AM227" s="46"/>
      <c r="AN227" s="466"/>
      <c r="AO227" s="46"/>
      <c r="AP227" s="466"/>
      <c r="AQ227" s="46"/>
      <c r="AR227" s="466"/>
    </row>
    <row r="228" spans="1:44" s="460" customFormat="1" x14ac:dyDescent="0.25">
      <c r="A228" s="441"/>
      <c r="B228" s="46"/>
      <c r="C228" s="46"/>
      <c r="D228" s="46"/>
      <c r="E228" s="46"/>
      <c r="F228" s="46"/>
      <c r="G228" s="46"/>
      <c r="H228" s="51"/>
      <c r="I228" s="51"/>
      <c r="J228" s="51"/>
      <c r="K228" s="51"/>
      <c r="L228" s="46"/>
      <c r="M228" s="46"/>
      <c r="N228" s="46"/>
      <c r="O228" s="46"/>
      <c r="P228" s="46"/>
      <c r="Q228" s="46"/>
      <c r="R228" s="46"/>
      <c r="S228" s="46"/>
      <c r="T228" s="46"/>
      <c r="U228" s="46"/>
      <c r="V228" s="46"/>
      <c r="W228" s="46"/>
      <c r="X228" s="46"/>
      <c r="Y228" s="46"/>
      <c r="Z228" s="46"/>
      <c r="AA228" s="46"/>
      <c r="AB228" s="46"/>
      <c r="AC228" s="46"/>
      <c r="AD228" s="46"/>
      <c r="AE228" s="60"/>
      <c r="AF228" s="466"/>
      <c r="AG228" s="60"/>
      <c r="AH228" s="466"/>
      <c r="AI228" s="46"/>
      <c r="AJ228" s="466"/>
      <c r="AK228" s="46"/>
      <c r="AL228" s="466"/>
      <c r="AM228" s="46"/>
      <c r="AN228" s="466"/>
      <c r="AO228" s="46"/>
      <c r="AP228" s="466"/>
      <c r="AQ228" s="46"/>
      <c r="AR228" s="466"/>
    </row>
    <row r="229" spans="1:44" s="460" customFormat="1" x14ac:dyDescent="0.25">
      <c r="A229" s="441"/>
      <c r="B229" s="46"/>
      <c r="C229" s="46"/>
      <c r="D229" s="46"/>
      <c r="E229" s="46"/>
      <c r="F229" s="46"/>
      <c r="G229" s="46"/>
      <c r="H229" s="51"/>
      <c r="I229" s="51"/>
      <c r="J229" s="51"/>
      <c r="K229" s="51"/>
      <c r="L229" s="46"/>
      <c r="M229" s="46"/>
      <c r="N229" s="46"/>
      <c r="O229" s="46"/>
      <c r="P229" s="46"/>
      <c r="Q229" s="46"/>
      <c r="R229" s="46"/>
      <c r="S229" s="46"/>
      <c r="T229" s="46"/>
      <c r="U229" s="46"/>
      <c r="V229" s="46"/>
      <c r="W229" s="46"/>
      <c r="X229" s="46"/>
      <c r="Y229" s="46"/>
      <c r="Z229" s="46"/>
      <c r="AA229" s="46"/>
      <c r="AB229" s="46"/>
      <c r="AC229" s="46"/>
      <c r="AD229" s="46"/>
      <c r="AE229" s="60"/>
      <c r="AF229" s="466"/>
      <c r="AG229" s="60"/>
      <c r="AH229" s="466"/>
      <c r="AI229" s="46"/>
      <c r="AJ229" s="466"/>
      <c r="AK229" s="46"/>
      <c r="AL229" s="466"/>
      <c r="AM229" s="46"/>
      <c r="AN229" s="466"/>
      <c r="AO229" s="46"/>
      <c r="AP229" s="466"/>
      <c r="AQ229" s="46"/>
      <c r="AR229" s="466"/>
    </row>
    <row r="230" spans="1:44" s="460" customFormat="1" x14ac:dyDescent="0.25">
      <c r="A230" s="441"/>
      <c r="B230" s="46"/>
      <c r="C230" s="46"/>
      <c r="D230" s="46"/>
      <c r="E230" s="46"/>
      <c r="F230" s="46"/>
      <c r="G230" s="46"/>
      <c r="H230" s="51"/>
      <c r="I230" s="51"/>
      <c r="J230" s="51"/>
      <c r="K230" s="51"/>
      <c r="L230" s="46"/>
      <c r="M230" s="46"/>
      <c r="N230" s="46"/>
      <c r="O230" s="46"/>
      <c r="P230" s="46"/>
      <c r="Q230" s="46"/>
      <c r="R230" s="46"/>
      <c r="S230" s="46"/>
      <c r="T230" s="46"/>
      <c r="U230" s="46"/>
      <c r="V230" s="46"/>
      <c r="W230" s="46"/>
      <c r="X230" s="46"/>
      <c r="Y230" s="46"/>
      <c r="Z230" s="46"/>
      <c r="AA230" s="46"/>
      <c r="AB230" s="46"/>
      <c r="AC230" s="46"/>
      <c r="AD230" s="46"/>
      <c r="AE230" s="60"/>
      <c r="AF230" s="466"/>
      <c r="AG230" s="60"/>
      <c r="AH230" s="466"/>
      <c r="AI230" s="46"/>
      <c r="AJ230" s="466"/>
      <c r="AK230" s="46"/>
      <c r="AL230" s="466"/>
      <c r="AM230" s="46"/>
      <c r="AN230" s="466"/>
      <c r="AO230" s="46"/>
      <c r="AP230" s="466"/>
      <c r="AQ230" s="46"/>
      <c r="AR230" s="466"/>
    </row>
    <row r="231" spans="1:44" s="460" customFormat="1" x14ac:dyDescent="0.25">
      <c r="A231" s="441"/>
      <c r="B231" s="46"/>
      <c r="C231" s="46"/>
      <c r="D231" s="46"/>
      <c r="E231" s="46"/>
      <c r="F231" s="46"/>
      <c r="G231" s="46"/>
      <c r="H231" s="51"/>
      <c r="I231" s="51"/>
      <c r="J231" s="51"/>
      <c r="K231" s="51"/>
      <c r="L231" s="46"/>
      <c r="M231" s="46"/>
      <c r="N231" s="46"/>
      <c r="O231" s="46"/>
      <c r="P231" s="46"/>
      <c r="Q231" s="46"/>
      <c r="R231" s="46"/>
      <c r="S231" s="46"/>
      <c r="T231" s="46"/>
      <c r="U231" s="46"/>
      <c r="V231" s="46"/>
      <c r="W231" s="46"/>
      <c r="X231" s="46"/>
      <c r="Y231" s="46"/>
      <c r="Z231" s="46"/>
      <c r="AA231" s="46"/>
      <c r="AB231" s="46"/>
      <c r="AC231" s="46"/>
      <c r="AD231" s="46"/>
      <c r="AE231" s="60"/>
      <c r="AF231" s="466"/>
      <c r="AG231" s="60"/>
      <c r="AH231" s="466"/>
      <c r="AI231" s="46"/>
      <c r="AJ231" s="466"/>
      <c r="AK231" s="46"/>
      <c r="AL231" s="466"/>
      <c r="AM231" s="46"/>
      <c r="AN231" s="466"/>
      <c r="AO231" s="46"/>
      <c r="AP231" s="466"/>
      <c r="AQ231" s="46"/>
      <c r="AR231" s="466"/>
    </row>
    <row r="232" spans="1:44" s="460" customFormat="1" x14ac:dyDescent="0.25">
      <c r="A232" s="441"/>
      <c r="B232" s="46"/>
      <c r="C232" s="46"/>
      <c r="D232" s="46"/>
      <c r="E232" s="46"/>
      <c r="F232" s="46"/>
      <c r="G232" s="46"/>
      <c r="H232" s="51"/>
      <c r="I232" s="51"/>
      <c r="J232" s="51"/>
      <c r="K232" s="51"/>
      <c r="L232" s="46"/>
      <c r="M232" s="46"/>
      <c r="N232" s="46"/>
      <c r="O232" s="46"/>
      <c r="P232" s="46"/>
      <c r="Q232" s="46"/>
      <c r="R232" s="46"/>
      <c r="S232" s="46"/>
      <c r="T232" s="46"/>
      <c r="U232" s="46"/>
      <c r="V232" s="46"/>
      <c r="W232" s="46"/>
      <c r="X232" s="46"/>
      <c r="Y232" s="46"/>
      <c r="Z232" s="46"/>
      <c r="AA232" s="46"/>
      <c r="AB232" s="46"/>
      <c r="AC232" s="46"/>
      <c r="AD232" s="46"/>
      <c r="AE232" s="60"/>
      <c r="AF232" s="466"/>
      <c r="AG232" s="60"/>
      <c r="AH232" s="466"/>
      <c r="AI232" s="46"/>
      <c r="AJ232" s="466"/>
      <c r="AK232" s="46"/>
      <c r="AL232" s="466"/>
      <c r="AM232" s="46"/>
      <c r="AN232" s="466"/>
      <c r="AO232" s="46"/>
      <c r="AP232" s="466"/>
      <c r="AQ232" s="46"/>
      <c r="AR232" s="466"/>
    </row>
    <row r="233" spans="1:44" s="460" customFormat="1" x14ac:dyDescent="0.25">
      <c r="A233" s="441"/>
      <c r="B233" s="46"/>
      <c r="C233" s="46"/>
      <c r="D233" s="46"/>
      <c r="E233" s="46"/>
      <c r="F233" s="46"/>
      <c r="G233" s="46"/>
      <c r="H233" s="51"/>
      <c r="I233" s="51"/>
      <c r="J233" s="51"/>
      <c r="K233" s="51"/>
      <c r="L233" s="46"/>
      <c r="M233" s="46"/>
      <c r="N233" s="46"/>
      <c r="O233" s="46"/>
      <c r="P233" s="46"/>
      <c r="Q233" s="46"/>
      <c r="R233" s="46"/>
      <c r="S233" s="46"/>
      <c r="T233" s="46"/>
      <c r="U233" s="46"/>
      <c r="V233" s="46"/>
      <c r="W233" s="46"/>
      <c r="X233" s="46"/>
      <c r="Y233" s="46"/>
      <c r="Z233" s="46"/>
      <c r="AA233" s="46"/>
      <c r="AB233" s="46"/>
      <c r="AC233" s="46"/>
      <c r="AD233" s="46"/>
      <c r="AE233" s="60"/>
      <c r="AF233" s="466"/>
      <c r="AG233" s="60"/>
      <c r="AH233" s="466"/>
      <c r="AI233" s="46"/>
      <c r="AJ233" s="466"/>
      <c r="AK233" s="46"/>
      <c r="AL233" s="466"/>
      <c r="AM233" s="46"/>
      <c r="AN233" s="466"/>
      <c r="AO233" s="46"/>
      <c r="AP233" s="466"/>
      <c r="AQ233" s="46"/>
      <c r="AR233" s="466"/>
    </row>
    <row r="234" spans="1:44" s="460" customFormat="1" x14ac:dyDescent="0.25">
      <c r="A234" s="441"/>
      <c r="B234" s="46"/>
      <c r="C234" s="46"/>
      <c r="D234" s="46"/>
      <c r="E234" s="46"/>
      <c r="F234" s="46"/>
      <c r="G234" s="46"/>
      <c r="H234" s="51"/>
      <c r="I234" s="51"/>
      <c r="J234" s="51"/>
      <c r="K234" s="51"/>
      <c r="L234" s="46"/>
      <c r="M234" s="46"/>
      <c r="N234" s="46"/>
      <c r="O234" s="46"/>
      <c r="P234" s="46"/>
      <c r="Q234" s="46"/>
      <c r="R234" s="46"/>
      <c r="S234" s="46"/>
      <c r="T234" s="46"/>
      <c r="U234" s="46"/>
      <c r="V234" s="46"/>
      <c r="W234" s="46"/>
      <c r="X234" s="46"/>
      <c r="Y234" s="46"/>
      <c r="Z234" s="46"/>
      <c r="AA234" s="46"/>
      <c r="AB234" s="46"/>
      <c r="AC234" s="46"/>
      <c r="AD234" s="46"/>
      <c r="AE234" s="60"/>
      <c r="AF234" s="466"/>
      <c r="AG234" s="60"/>
      <c r="AH234" s="466"/>
      <c r="AI234" s="46"/>
      <c r="AJ234" s="466"/>
      <c r="AK234" s="46"/>
      <c r="AL234" s="466"/>
      <c r="AM234" s="46"/>
      <c r="AN234" s="466"/>
      <c r="AO234" s="46"/>
      <c r="AP234" s="466"/>
      <c r="AQ234" s="46"/>
      <c r="AR234" s="466"/>
    </row>
    <row r="235" spans="1:44" s="460" customFormat="1" x14ac:dyDescent="0.25">
      <c r="A235" s="441"/>
      <c r="B235" s="46"/>
      <c r="C235" s="46"/>
      <c r="D235" s="46"/>
      <c r="E235" s="46"/>
      <c r="F235" s="46"/>
      <c r="G235" s="46"/>
      <c r="H235" s="51"/>
      <c r="I235" s="51"/>
      <c r="J235" s="51"/>
      <c r="K235" s="51"/>
      <c r="L235" s="46"/>
      <c r="M235" s="46"/>
      <c r="N235" s="46"/>
      <c r="O235" s="46"/>
      <c r="P235" s="46"/>
      <c r="Q235" s="46"/>
      <c r="R235" s="46"/>
      <c r="S235" s="46"/>
      <c r="T235" s="46"/>
      <c r="U235" s="46"/>
      <c r="V235" s="46"/>
      <c r="W235" s="46"/>
      <c r="X235" s="46"/>
      <c r="Y235" s="46"/>
      <c r="Z235" s="46"/>
      <c r="AA235" s="46"/>
      <c r="AB235" s="46"/>
      <c r="AC235" s="46"/>
      <c r="AD235" s="46"/>
      <c r="AE235" s="60"/>
      <c r="AF235" s="466"/>
      <c r="AG235" s="60"/>
      <c r="AH235" s="466"/>
      <c r="AI235" s="46"/>
      <c r="AJ235" s="466"/>
      <c r="AK235" s="46"/>
      <c r="AL235" s="466"/>
      <c r="AM235" s="46"/>
      <c r="AN235" s="466"/>
      <c r="AO235" s="46"/>
      <c r="AP235" s="466"/>
      <c r="AQ235" s="46"/>
      <c r="AR235" s="466"/>
    </row>
    <row r="236" spans="1:44" s="460" customFormat="1" x14ac:dyDescent="0.25">
      <c r="A236" s="441"/>
      <c r="B236" s="46"/>
      <c r="C236" s="46"/>
      <c r="D236" s="46"/>
      <c r="E236" s="46"/>
      <c r="F236" s="46"/>
      <c r="G236" s="46"/>
      <c r="H236" s="51"/>
      <c r="I236" s="51"/>
      <c r="J236" s="51"/>
      <c r="K236" s="51"/>
      <c r="L236" s="46"/>
      <c r="M236" s="46"/>
      <c r="N236" s="46"/>
      <c r="O236" s="46"/>
      <c r="P236" s="46"/>
      <c r="Q236" s="46"/>
      <c r="R236" s="46"/>
      <c r="S236" s="46"/>
      <c r="T236" s="46"/>
      <c r="U236" s="46"/>
      <c r="V236" s="46"/>
      <c r="W236" s="46"/>
      <c r="X236" s="46"/>
      <c r="Y236" s="46"/>
      <c r="Z236" s="46"/>
      <c r="AA236" s="46"/>
      <c r="AB236" s="46"/>
      <c r="AC236" s="46"/>
      <c r="AD236" s="46"/>
      <c r="AE236" s="60"/>
      <c r="AF236" s="466"/>
      <c r="AG236" s="60"/>
      <c r="AH236" s="466"/>
      <c r="AI236" s="46"/>
      <c r="AJ236" s="466"/>
      <c r="AK236" s="46"/>
      <c r="AL236" s="466"/>
      <c r="AM236" s="46"/>
      <c r="AN236" s="466"/>
      <c r="AO236" s="46"/>
      <c r="AP236" s="466"/>
      <c r="AQ236" s="46"/>
      <c r="AR236" s="466"/>
    </row>
    <row r="237" spans="1:44" s="460" customFormat="1" x14ac:dyDescent="0.25">
      <c r="A237" s="441"/>
      <c r="B237" s="46"/>
      <c r="C237" s="46"/>
      <c r="D237" s="46"/>
      <c r="E237" s="46"/>
      <c r="F237" s="46"/>
      <c r="G237" s="46"/>
      <c r="H237" s="51"/>
      <c r="I237" s="51"/>
      <c r="J237" s="51"/>
      <c r="K237" s="51"/>
      <c r="L237" s="46"/>
      <c r="M237" s="46"/>
      <c r="N237" s="46"/>
      <c r="O237" s="46"/>
      <c r="P237" s="46"/>
      <c r="Q237" s="46"/>
      <c r="R237" s="46"/>
      <c r="S237" s="46"/>
      <c r="T237" s="46"/>
      <c r="U237" s="46"/>
      <c r="V237" s="46"/>
      <c r="W237" s="46"/>
      <c r="X237" s="46"/>
      <c r="Y237" s="46"/>
      <c r="Z237" s="46"/>
      <c r="AA237" s="46"/>
      <c r="AB237" s="46"/>
      <c r="AC237" s="46"/>
      <c r="AD237" s="46"/>
      <c r="AE237" s="60"/>
      <c r="AF237" s="466"/>
      <c r="AG237" s="60"/>
      <c r="AH237" s="466"/>
      <c r="AI237" s="46"/>
      <c r="AJ237" s="466"/>
      <c r="AK237" s="46"/>
      <c r="AL237" s="466"/>
      <c r="AM237" s="46"/>
      <c r="AN237" s="466"/>
      <c r="AO237" s="46"/>
      <c r="AP237" s="466"/>
      <c r="AQ237" s="46"/>
      <c r="AR237" s="466"/>
    </row>
    <row r="238" spans="1:44" s="460" customFormat="1" x14ac:dyDescent="0.25">
      <c r="A238" s="441"/>
      <c r="B238" s="46"/>
      <c r="C238" s="46"/>
      <c r="D238" s="46"/>
      <c r="E238" s="46"/>
      <c r="F238" s="46"/>
      <c r="G238" s="46"/>
      <c r="H238" s="51"/>
      <c r="I238" s="51"/>
      <c r="J238" s="51"/>
      <c r="K238" s="51"/>
      <c r="L238" s="46"/>
      <c r="M238" s="46"/>
      <c r="N238" s="46"/>
      <c r="O238" s="46"/>
      <c r="P238" s="46"/>
      <c r="Q238" s="46"/>
      <c r="R238" s="46"/>
      <c r="S238" s="46"/>
      <c r="T238" s="46"/>
      <c r="U238" s="46"/>
      <c r="V238" s="46"/>
      <c r="W238" s="46"/>
      <c r="X238" s="46"/>
      <c r="Y238" s="46"/>
      <c r="Z238" s="46"/>
      <c r="AA238" s="46"/>
      <c r="AB238" s="46"/>
      <c r="AC238" s="46"/>
      <c r="AD238" s="46"/>
      <c r="AE238" s="60"/>
      <c r="AF238" s="466"/>
      <c r="AG238" s="60"/>
      <c r="AH238" s="466"/>
      <c r="AI238" s="46"/>
      <c r="AJ238" s="466"/>
      <c r="AK238" s="46"/>
      <c r="AL238" s="466"/>
      <c r="AM238" s="46"/>
      <c r="AN238" s="466"/>
      <c r="AO238" s="46"/>
      <c r="AP238" s="466"/>
      <c r="AQ238" s="46"/>
      <c r="AR238" s="466"/>
    </row>
    <row r="239" spans="1:44" s="460" customFormat="1" x14ac:dyDescent="0.25">
      <c r="A239" s="441"/>
      <c r="B239" s="46"/>
      <c r="C239" s="46"/>
      <c r="D239" s="46"/>
      <c r="E239" s="46"/>
      <c r="F239" s="46"/>
      <c r="G239" s="46"/>
      <c r="H239" s="51"/>
      <c r="I239" s="51"/>
      <c r="J239" s="51"/>
      <c r="K239" s="51"/>
      <c r="L239" s="46"/>
      <c r="M239" s="46"/>
      <c r="N239" s="46"/>
      <c r="O239" s="46"/>
      <c r="P239" s="46"/>
      <c r="Q239" s="46"/>
      <c r="R239" s="46"/>
      <c r="S239" s="46"/>
      <c r="T239" s="46"/>
      <c r="U239" s="46"/>
      <c r="V239" s="46"/>
      <c r="W239" s="46"/>
      <c r="X239" s="46"/>
      <c r="Y239" s="46"/>
      <c r="Z239" s="46"/>
      <c r="AA239" s="46"/>
      <c r="AB239" s="46"/>
      <c r="AC239" s="46"/>
      <c r="AD239" s="46"/>
      <c r="AE239" s="60"/>
      <c r="AF239" s="466"/>
      <c r="AG239" s="60"/>
      <c r="AH239" s="466"/>
      <c r="AI239" s="46"/>
      <c r="AJ239" s="466"/>
      <c r="AK239" s="46"/>
      <c r="AL239" s="466"/>
      <c r="AM239" s="46"/>
      <c r="AN239" s="466"/>
      <c r="AO239" s="46"/>
      <c r="AP239" s="466"/>
      <c r="AQ239" s="46"/>
      <c r="AR239" s="466"/>
    </row>
    <row r="240" spans="1:44" s="460" customFormat="1" x14ac:dyDescent="0.25">
      <c r="A240" s="441"/>
      <c r="B240" s="46"/>
      <c r="C240" s="46"/>
      <c r="D240" s="46"/>
      <c r="E240" s="46"/>
      <c r="F240" s="46"/>
      <c r="G240" s="46"/>
      <c r="H240" s="51"/>
      <c r="I240" s="51"/>
      <c r="J240" s="51"/>
      <c r="K240" s="51"/>
      <c r="L240" s="46"/>
      <c r="M240" s="46"/>
      <c r="N240" s="46"/>
      <c r="O240" s="46"/>
      <c r="P240" s="46"/>
      <c r="Q240" s="46"/>
      <c r="R240" s="46"/>
      <c r="S240" s="46"/>
      <c r="T240" s="46"/>
      <c r="U240" s="46"/>
      <c r="V240" s="46"/>
      <c r="W240" s="46"/>
      <c r="X240" s="46"/>
      <c r="Y240" s="46"/>
      <c r="Z240" s="46"/>
      <c r="AA240" s="46"/>
      <c r="AB240" s="46"/>
      <c r="AC240" s="46"/>
      <c r="AD240" s="46"/>
      <c r="AE240" s="60"/>
      <c r="AF240" s="466"/>
      <c r="AG240" s="60"/>
      <c r="AH240" s="466"/>
      <c r="AI240" s="46"/>
      <c r="AJ240" s="466"/>
      <c r="AK240" s="46"/>
      <c r="AL240" s="466"/>
      <c r="AM240" s="46"/>
      <c r="AN240" s="466"/>
      <c r="AO240" s="46"/>
      <c r="AP240" s="466"/>
      <c r="AQ240" s="46"/>
      <c r="AR240" s="466"/>
    </row>
    <row r="241" spans="1:44" s="460" customFormat="1" x14ac:dyDescent="0.25">
      <c r="A241" s="441"/>
      <c r="B241" s="46"/>
      <c r="C241" s="46"/>
      <c r="D241" s="46"/>
      <c r="E241" s="46"/>
      <c r="F241" s="46"/>
      <c r="G241" s="46"/>
      <c r="H241" s="51"/>
      <c r="I241" s="51"/>
      <c r="J241" s="51"/>
      <c r="K241" s="51"/>
      <c r="L241" s="46"/>
      <c r="M241" s="46"/>
      <c r="N241" s="46"/>
      <c r="O241" s="46"/>
      <c r="P241" s="46"/>
      <c r="Q241" s="46"/>
      <c r="R241" s="46"/>
      <c r="S241" s="46"/>
      <c r="T241" s="46"/>
      <c r="U241" s="46"/>
      <c r="V241" s="46"/>
      <c r="W241" s="46"/>
      <c r="X241" s="46"/>
      <c r="Y241" s="46"/>
      <c r="Z241" s="46"/>
      <c r="AA241" s="46"/>
      <c r="AB241" s="46"/>
      <c r="AC241" s="46"/>
      <c r="AD241" s="46"/>
      <c r="AE241" s="60"/>
      <c r="AF241" s="466"/>
      <c r="AG241" s="60"/>
      <c r="AH241" s="466"/>
      <c r="AI241" s="46"/>
      <c r="AJ241" s="466"/>
      <c r="AK241" s="46"/>
      <c r="AL241" s="466"/>
      <c r="AM241" s="46"/>
      <c r="AN241" s="466"/>
      <c r="AO241" s="46"/>
      <c r="AP241" s="466"/>
      <c r="AQ241" s="46"/>
      <c r="AR241" s="466"/>
    </row>
    <row r="242" spans="1:44" s="460" customFormat="1" x14ac:dyDescent="0.25">
      <c r="A242" s="441"/>
      <c r="B242" s="46"/>
      <c r="C242" s="46"/>
      <c r="D242" s="46"/>
      <c r="E242" s="46"/>
      <c r="F242" s="46"/>
      <c r="G242" s="46"/>
      <c r="H242" s="51"/>
      <c r="I242" s="51"/>
      <c r="J242" s="51"/>
      <c r="K242" s="51"/>
      <c r="L242" s="46"/>
      <c r="M242" s="46"/>
      <c r="N242" s="46"/>
      <c r="O242" s="46"/>
      <c r="P242" s="46"/>
      <c r="Q242" s="46"/>
      <c r="R242" s="46"/>
      <c r="S242" s="46"/>
      <c r="T242" s="46"/>
      <c r="U242" s="46"/>
      <c r="V242" s="46"/>
      <c r="W242" s="46"/>
      <c r="X242" s="46"/>
      <c r="Y242" s="46"/>
      <c r="Z242" s="46"/>
      <c r="AA242" s="46"/>
      <c r="AB242" s="46"/>
      <c r="AC242" s="46"/>
      <c r="AD242" s="46"/>
      <c r="AE242" s="60"/>
      <c r="AF242" s="466"/>
      <c r="AG242" s="60"/>
      <c r="AH242" s="466"/>
      <c r="AI242" s="46"/>
      <c r="AJ242" s="466"/>
      <c r="AK242" s="46"/>
      <c r="AL242" s="466"/>
      <c r="AM242" s="46"/>
      <c r="AN242" s="466"/>
      <c r="AO242" s="46"/>
      <c r="AP242" s="466"/>
      <c r="AQ242" s="46"/>
      <c r="AR242" s="466"/>
    </row>
    <row r="243" spans="1:44" s="460" customFormat="1" x14ac:dyDescent="0.25">
      <c r="A243" s="441"/>
      <c r="B243" s="46"/>
      <c r="C243" s="46"/>
      <c r="D243" s="46"/>
      <c r="E243" s="46"/>
      <c r="F243" s="46"/>
      <c r="G243" s="46"/>
      <c r="H243" s="51"/>
      <c r="I243" s="51"/>
      <c r="J243" s="51"/>
      <c r="K243" s="51"/>
      <c r="L243" s="46"/>
      <c r="M243" s="46"/>
      <c r="N243" s="46"/>
      <c r="O243" s="46"/>
      <c r="P243" s="46"/>
      <c r="Q243" s="46"/>
      <c r="R243" s="46"/>
      <c r="S243" s="46"/>
      <c r="T243" s="46"/>
      <c r="U243" s="46"/>
      <c r="V243" s="46"/>
      <c r="W243" s="46"/>
      <c r="X243" s="46"/>
      <c r="Y243" s="46"/>
      <c r="Z243" s="46"/>
      <c r="AA243" s="46"/>
      <c r="AB243" s="46"/>
      <c r="AC243" s="46"/>
      <c r="AD243" s="46"/>
      <c r="AE243" s="60"/>
      <c r="AF243" s="466"/>
      <c r="AG243" s="60"/>
      <c r="AH243" s="466"/>
      <c r="AI243" s="46"/>
      <c r="AJ243" s="466"/>
      <c r="AK243" s="46"/>
      <c r="AL243" s="466"/>
      <c r="AM243" s="46"/>
      <c r="AN243" s="466"/>
      <c r="AO243" s="46"/>
      <c r="AP243" s="466"/>
      <c r="AQ243" s="46"/>
      <c r="AR243" s="466"/>
    </row>
    <row r="244" spans="1:44" s="460" customFormat="1" x14ac:dyDescent="0.25">
      <c r="A244" s="441"/>
      <c r="B244" s="46"/>
      <c r="C244" s="46"/>
      <c r="D244" s="46"/>
      <c r="E244" s="46"/>
      <c r="F244" s="46"/>
      <c r="G244" s="46"/>
      <c r="H244" s="51"/>
      <c r="I244" s="51"/>
      <c r="J244" s="51"/>
      <c r="K244" s="51"/>
      <c r="L244" s="46"/>
      <c r="M244" s="46"/>
      <c r="N244" s="46"/>
      <c r="O244" s="46"/>
      <c r="P244" s="46"/>
      <c r="Q244" s="46"/>
      <c r="R244" s="46"/>
      <c r="S244" s="46"/>
      <c r="T244" s="46"/>
      <c r="U244" s="46"/>
      <c r="V244" s="46"/>
      <c r="W244" s="46"/>
      <c r="X244" s="46"/>
      <c r="Y244" s="46"/>
      <c r="Z244" s="46"/>
      <c r="AA244" s="46"/>
      <c r="AB244" s="46"/>
      <c r="AC244" s="46"/>
      <c r="AD244" s="46"/>
      <c r="AE244" s="60"/>
      <c r="AF244" s="466"/>
      <c r="AG244" s="60"/>
      <c r="AH244" s="466"/>
      <c r="AI244" s="46"/>
      <c r="AJ244" s="466"/>
      <c r="AK244" s="46"/>
      <c r="AL244" s="466"/>
      <c r="AM244" s="46"/>
      <c r="AN244" s="466"/>
      <c r="AO244" s="46"/>
      <c r="AP244" s="466"/>
      <c r="AQ244" s="46"/>
      <c r="AR244" s="466"/>
    </row>
    <row r="245" spans="1:44" s="460" customFormat="1" x14ac:dyDescent="0.25">
      <c r="A245" s="441"/>
      <c r="B245" s="46"/>
      <c r="C245" s="46"/>
      <c r="D245" s="46"/>
      <c r="E245" s="46"/>
      <c r="F245" s="46"/>
      <c r="G245" s="46"/>
      <c r="H245" s="51"/>
      <c r="I245" s="51"/>
      <c r="J245" s="51"/>
      <c r="K245" s="51"/>
      <c r="L245" s="46"/>
      <c r="M245" s="46"/>
      <c r="N245" s="46"/>
      <c r="O245" s="46"/>
      <c r="P245" s="46"/>
      <c r="Q245" s="46"/>
      <c r="R245" s="46"/>
      <c r="S245" s="46"/>
      <c r="T245" s="46"/>
      <c r="U245" s="46"/>
      <c r="V245" s="46"/>
      <c r="W245" s="46"/>
      <c r="X245" s="46"/>
      <c r="Y245" s="46"/>
      <c r="Z245" s="46"/>
      <c r="AA245" s="46"/>
      <c r="AB245" s="46"/>
      <c r="AC245" s="46"/>
      <c r="AD245" s="46"/>
      <c r="AE245" s="60"/>
      <c r="AF245" s="466"/>
      <c r="AG245" s="60"/>
      <c r="AH245" s="466"/>
      <c r="AI245" s="46"/>
      <c r="AJ245" s="466"/>
      <c r="AK245" s="46"/>
      <c r="AL245" s="466"/>
      <c r="AM245" s="46"/>
      <c r="AN245" s="466"/>
      <c r="AO245" s="46"/>
      <c r="AP245" s="466"/>
      <c r="AQ245" s="46"/>
      <c r="AR245" s="466"/>
    </row>
    <row r="246" spans="1:44" s="460" customFormat="1" x14ac:dyDescent="0.25">
      <c r="A246" s="441"/>
      <c r="B246" s="46"/>
      <c r="C246" s="46"/>
      <c r="D246" s="46"/>
      <c r="E246" s="46"/>
      <c r="F246" s="46"/>
      <c r="G246" s="46"/>
      <c r="H246" s="51"/>
      <c r="I246" s="51"/>
      <c r="J246" s="51"/>
      <c r="K246" s="51"/>
      <c r="L246" s="46"/>
      <c r="M246" s="46"/>
      <c r="N246" s="46"/>
      <c r="O246" s="46"/>
      <c r="P246" s="46"/>
      <c r="Q246" s="46"/>
      <c r="R246" s="46"/>
      <c r="S246" s="46"/>
      <c r="T246" s="46"/>
      <c r="U246" s="46"/>
      <c r="V246" s="46"/>
      <c r="W246" s="46"/>
      <c r="X246" s="46"/>
      <c r="Y246" s="46"/>
      <c r="Z246" s="46"/>
      <c r="AA246" s="46"/>
      <c r="AB246" s="46"/>
      <c r="AC246" s="46"/>
      <c r="AD246" s="46"/>
      <c r="AE246" s="60"/>
      <c r="AF246" s="466"/>
      <c r="AG246" s="60"/>
      <c r="AH246" s="466"/>
      <c r="AI246" s="46"/>
      <c r="AJ246" s="466"/>
      <c r="AK246" s="46"/>
      <c r="AL246" s="466"/>
      <c r="AM246" s="46"/>
      <c r="AN246" s="466"/>
      <c r="AO246" s="46"/>
      <c r="AP246" s="466"/>
      <c r="AQ246" s="46"/>
      <c r="AR246" s="466"/>
    </row>
    <row r="247" spans="1:44" s="460" customFormat="1" x14ac:dyDescent="0.25">
      <c r="A247" s="441"/>
      <c r="B247" s="46"/>
      <c r="C247" s="46"/>
      <c r="D247" s="46"/>
      <c r="E247" s="46"/>
      <c r="F247" s="46"/>
      <c r="G247" s="46"/>
      <c r="H247" s="51"/>
      <c r="I247" s="51"/>
      <c r="J247" s="51"/>
      <c r="K247" s="51"/>
      <c r="L247" s="46"/>
      <c r="M247" s="46"/>
      <c r="N247" s="46"/>
      <c r="O247" s="46"/>
      <c r="P247" s="46"/>
      <c r="Q247" s="46"/>
      <c r="R247" s="46"/>
      <c r="S247" s="46"/>
      <c r="T247" s="46"/>
      <c r="U247" s="46"/>
      <c r="V247" s="46"/>
      <c r="W247" s="46"/>
      <c r="X247" s="46"/>
      <c r="Y247" s="46"/>
      <c r="Z247" s="46"/>
      <c r="AA247" s="46"/>
      <c r="AB247" s="46"/>
      <c r="AC247" s="46"/>
      <c r="AD247" s="46"/>
      <c r="AE247" s="60"/>
      <c r="AF247" s="466"/>
      <c r="AG247" s="60"/>
      <c r="AH247" s="466"/>
      <c r="AI247" s="46"/>
      <c r="AJ247" s="466"/>
      <c r="AK247" s="46"/>
      <c r="AL247" s="466"/>
      <c r="AM247" s="46"/>
      <c r="AN247" s="466"/>
      <c r="AO247" s="46"/>
      <c r="AP247" s="466"/>
      <c r="AQ247" s="46"/>
      <c r="AR247" s="466"/>
    </row>
    <row r="248" spans="1:44" s="460" customFormat="1" x14ac:dyDescent="0.25">
      <c r="A248" s="441"/>
      <c r="B248" s="46"/>
      <c r="C248" s="46"/>
      <c r="D248" s="46"/>
      <c r="E248" s="46"/>
      <c r="F248" s="46"/>
      <c r="G248" s="46"/>
      <c r="H248" s="51"/>
      <c r="I248" s="51"/>
      <c r="J248" s="51"/>
      <c r="K248" s="51"/>
      <c r="L248" s="46"/>
      <c r="M248" s="46"/>
      <c r="N248" s="46"/>
      <c r="O248" s="46"/>
      <c r="P248" s="46"/>
      <c r="Q248" s="46"/>
      <c r="R248" s="46"/>
      <c r="S248" s="46"/>
      <c r="T248" s="46"/>
      <c r="U248" s="46"/>
      <c r="V248" s="46"/>
      <c r="W248" s="46"/>
      <c r="X248" s="46"/>
      <c r="Y248" s="46"/>
      <c r="Z248" s="46"/>
      <c r="AA248" s="46"/>
      <c r="AB248" s="46"/>
      <c r="AC248" s="46"/>
      <c r="AD248" s="46"/>
      <c r="AE248" s="60"/>
      <c r="AF248" s="466"/>
      <c r="AG248" s="60"/>
      <c r="AH248" s="466"/>
      <c r="AI248" s="46"/>
      <c r="AJ248" s="466"/>
      <c r="AK248" s="46"/>
      <c r="AL248" s="466"/>
      <c r="AM248" s="46"/>
      <c r="AN248" s="466"/>
      <c r="AO248" s="46"/>
      <c r="AP248" s="466"/>
      <c r="AQ248" s="46"/>
      <c r="AR248" s="466"/>
    </row>
    <row r="249" spans="1:44" s="460" customFormat="1" x14ac:dyDescent="0.25">
      <c r="A249" s="441"/>
      <c r="B249" s="46"/>
      <c r="C249" s="46"/>
      <c r="D249" s="46"/>
      <c r="E249" s="46"/>
      <c r="F249" s="46"/>
      <c r="G249" s="46"/>
      <c r="H249" s="51"/>
      <c r="I249" s="51"/>
      <c r="J249" s="51"/>
      <c r="K249" s="51"/>
      <c r="L249" s="46"/>
      <c r="M249" s="46"/>
      <c r="N249" s="46"/>
      <c r="O249" s="46"/>
      <c r="P249" s="46"/>
      <c r="Q249" s="46"/>
      <c r="R249" s="46"/>
      <c r="S249" s="46"/>
      <c r="T249" s="46"/>
      <c r="U249" s="46"/>
      <c r="V249" s="46"/>
      <c r="W249" s="46"/>
      <c r="X249" s="46"/>
      <c r="Y249" s="46"/>
      <c r="Z249" s="46"/>
      <c r="AA249" s="46"/>
      <c r="AB249" s="46"/>
      <c r="AC249" s="46"/>
      <c r="AD249" s="46"/>
      <c r="AE249" s="60"/>
      <c r="AF249" s="466"/>
      <c r="AG249" s="60"/>
      <c r="AH249" s="466"/>
      <c r="AI249" s="46"/>
      <c r="AJ249" s="466"/>
      <c r="AK249" s="46"/>
      <c r="AL249" s="466"/>
      <c r="AM249" s="46"/>
      <c r="AN249" s="466"/>
      <c r="AO249" s="46"/>
      <c r="AP249" s="466"/>
      <c r="AQ249" s="46"/>
      <c r="AR249" s="466"/>
    </row>
    <row r="250" spans="1:44" s="460" customFormat="1" x14ac:dyDescent="0.25">
      <c r="A250" s="441"/>
      <c r="B250" s="46"/>
      <c r="C250" s="46"/>
      <c r="D250" s="46"/>
      <c r="E250" s="46"/>
      <c r="F250" s="46"/>
      <c r="G250" s="46"/>
      <c r="H250" s="51"/>
      <c r="I250" s="51"/>
      <c r="J250" s="51"/>
      <c r="K250" s="51"/>
      <c r="L250" s="46"/>
      <c r="M250" s="46"/>
      <c r="N250" s="46"/>
      <c r="O250" s="46"/>
      <c r="P250" s="46"/>
      <c r="Q250" s="46"/>
      <c r="R250" s="46"/>
      <c r="S250" s="46"/>
      <c r="T250" s="46"/>
      <c r="U250" s="46"/>
      <c r="V250" s="46"/>
      <c r="W250" s="46"/>
      <c r="X250" s="46"/>
      <c r="Y250" s="46"/>
      <c r="Z250" s="46"/>
      <c r="AA250" s="46"/>
      <c r="AB250" s="46"/>
      <c r="AC250" s="46"/>
      <c r="AD250" s="46"/>
      <c r="AE250" s="60"/>
      <c r="AF250" s="466"/>
      <c r="AG250" s="60"/>
      <c r="AH250" s="466"/>
      <c r="AI250" s="46"/>
      <c r="AJ250" s="466"/>
      <c r="AK250" s="46"/>
      <c r="AL250" s="466"/>
      <c r="AM250" s="46"/>
      <c r="AN250" s="466"/>
      <c r="AO250" s="46"/>
      <c r="AP250" s="466"/>
      <c r="AQ250" s="46"/>
      <c r="AR250" s="466"/>
    </row>
    <row r="251" spans="1:44" s="460" customFormat="1" x14ac:dyDescent="0.25">
      <c r="A251" s="441"/>
      <c r="B251" s="46"/>
      <c r="C251" s="46"/>
      <c r="D251" s="46"/>
      <c r="E251" s="46"/>
      <c r="F251" s="46"/>
      <c r="G251" s="46"/>
      <c r="H251" s="51"/>
      <c r="I251" s="51"/>
      <c r="J251" s="51"/>
      <c r="K251" s="51"/>
      <c r="L251" s="46"/>
      <c r="M251" s="46"/>
      <c r="N251" s="46"/>
      <c r="O251" s="46"/>
      <c r="P251" s="46"/>
      <c r="Q251" s="46"/>
      <c r="R251" s="46"/>
      <c r="S251" s="46"/>
      <c r="T251" s="46"/>
      <c r="U251" s="46"/>
      <c r="V251" s="46"/>
      <c r="W251" s="46"/>
      <c r="X251" s="46"/>
      <c r="Y251" s="46"/>
      <c r="Z251" s="46"/>
      <c r="AA251" s="46"/>
      <c r="AB251" s="46"/>
      <c r="AC251" s="46"/>
      <c r="AD251" s="46"/>
      <c r="AE251" s="60"/>
      <c r="AF251" s="466"/>
      <c r="AG251" s="60"/>
      <c r="AH251" s="466"/>
      <c r="AI251" s="46"/>
      <c r="AJ251" s="466"/>
      <c r="AK251" s="46"/>
      <c r="AL251" s="466"/>
      <c r="AM251" s="46"/>
      <c r="AN251" s="466"/>
      <c r="AO251" s="46"/>
      <c r="AP251" s="466"/>
      <c r="AQ251" s="46"/>
      <c r="AR251" s="466"/>
    </row>
    <row r="252" spans="1:44" s="460" customFormat="1" x14ac:dyDescent="0.25">
      <c r="A252" s="441"/>
      <c r="B252" s="46"/>
      <c r="C252" s="46"/>
      <c r="D252" s="46"/>
      <c r="E252" s="46"/>
      <c r="F252" s="46"/>
      <c r="G252" s="46"/>
      <c r="H252" s="51"/>
      <c r="I252" s="51"/>
      <c r="J252" s="51"/>
      <c r="K252" s="51"/>
      <c r="L252" s="46"/>
      <c r="M252" s="46"/>
      <c r="N252" s="46"/>
      <c r="O252" s="46"/>
      <c r="P252" s="46"/>
      <c r="Q252" s="46"/>
      <c r="R252" s="46"/>
      <c r="S252" s="46"/>
      <c r="T252" s="46"/>
      <c r="U252" s="46"/>
      <c r="V252" s="46"/>
      <c r="W252" s="46"/>
      <c r="X252" s="46"/>
      <c r="Y252" s="46"/>
      <c r="Z252" s="46"/>
      <c r="AA252" s="46"/>
      <c r="AB252" s="46"/>
      <c r="AC252" s="46"/>
      <c r="AD252" s="46"/>
      <c r="AE252" s="60"/>
      <c r="AF252" s="466"/>
      <c r="AG252" s="60"/>
      <c r="AH252" s="466"/>
      <c r="AI252" s="46"/>
      <c r="AJ252" s="466"/>
      <c r="AK252" s="46"/>
      <c r="AL252" s="466"/>
      <c r="AM252" s="46"/>
      <c r="AN252" s="466"/>
      <c r="AO252" s="46"/>
      <c r="AP252" s="466"/>
      <c r="AQ252" s="46"/>
      <c r="AR252" s="466"/>
    </row>
    <row r="253" spans="1:44" s="460" customFormat="1" x14ac:dyDescent="0.25">
      <c r="A253" s="441"/>
      <c r="B253" s="46"/>
      <c r="C253" s="46"/>
      <c r="D253" s="46"/>
      <c r="E253" s="46"/>
      <c r="F253" s="46"/>
      <c r="G253" s="46"/>
      <c r="H253" s="51"/>
      <c r="I253" s="51"/>
      <c r="J253" s="51"/>
      <c r="K253" s="51"/>
      <c r="L253" s="46"/>
      <c r="M253" s="46"/>
      <c r="N253" s="46"/>
      <c r="O253" s="46"/>
      <c r="P253" s="46"/>
      <c r="Q253" s="46"/>
      <c r="R253" s="46"/>
      <c r="S253" s="46"/>
      <c r="T253" s="46"/>
      <c r="U253" s="46"/>
      <c r="V253" s="46"/>
      <c r="W253" s="46"/>
      <c r="X253" s="46"/>
      <c r="Y253" s="46"/>
      <c r="Z253" s="46"/>
      <c r="AA253" s="46"/>
      <c r="AB253" s="46"/>
      <c r="AC253" s="46"/>
      <c r="AD253" s="46"/>
      <c r="AE253" s="60"/>
      <c r="AF253" s="466"/>
      <c r="AG253" s="60"/>
      <c r="AH253" s="466"/>
      <c r="AI253" s="46"/>
      <c r="AJ253" s="466"/>
      <c r="AK253" s="46"/>
      <c r="AL253" s="466"/>
      <c r="AM253" s="46"/>
      <c r="AN253" s="466"/>
      <c r="AO253" s="46"/>
      <c r="AP253" s="466"/>
      <c r="AQ253" s="46"/>
      <c r="AR253" s="466"/>
    </row>
    <row r="254" spans="1:44" s="460" customFormat="1" x14ac:dyDescent="0.25">
      <c r="A254" s="441"/>
      <c r="B254" s="46"/>
      <c r="C254" s="46"/>
      <c r="D254" s="46"/>
      <c r="E254" s="46"/>
      <c r="F254" s="46"/>
      <c r="G254" s="46"/>
      <c r="H254" s="51"/>
      <c r="I254" s="51"/>
      <c r="J254" s="51"/>
      <c r="K254" s="51"/>
      <c r="L254" s="46"/>
      <c r="M254" s="46"/>
      <c r="N254" s="46"/>
      <c r="O254" s="46"/>
      <c r="P254" s="46"/>
      <c r="Q254" s="46"/>
      <c r="R254" s="46"/>
      <c r="S254" s="46"/>
      <c r="T254" s="46"/>
      <c r="U254" s="46"/>
      <c r="V254" s="46"/>
      <c r="W254" s="46"/>
      <c r="X254" s="46"/>
      <c r="Y254" s="46"/>
      <c r="Z254" s="46"/>
      <c r="AA254" s="46"/>
      <c r="AB254" s="46"/>
      <c r="AC254" s="46"/>
      <c r="AD254" s="46"/>
      <c r="AE254" s="60"/>
      <c r="AF254" s="466"/>
      <c r="AG254" s="60"/>
      <c r="AH254" s="466"/>
      <c r="AI254" s="46"/>
      <c r="AJ254" s="466"/>
      <c r="AK254" s="46"/>
      <c r="AL254" s="466"/>
      <c r="AM254" s="46"/>
      <c r="AN254" s="466"/>
      <c r="AO254" s="46"/>
      <c r="AP254" s="466"/>
      <c r="AQ254" s="46"/>
      <c r="AR254" s="466"/>
    </row>
    <row r="255" spans="1:44" s="460" customFormat="1" x14ac:dyDescent="0.25">
      <c r="A255" s="441"/>
      <c r="B255" s="46"/>
      <c r="C255" s="46"/>
      <c r="D255" s="46"/>
      <c r="E255" s="46"/>
      <c r="F255" s="46"/>
      <c r="G255" s="46"/>
      <c r="H255" s="51"/>
      <c r="I255" s="51"/>
      <c r="J255" s="51"/>
      <c r="K255" s="51"/>
      <c r="L255" s="46"/>
      <c r="M255" s="46"/>
      <c r="N255" s="46"/>
      <c r="O255" s="46"/>
      <c r="P255" s="46"/>
      <c r="Q255" s="46"/>
      <c r="R255" s="46"/>
      <c r="S255" s="46"/>
      <c r="T255" s="46"/>
      <c r="U255" s="46"/>
      <c r="V255" s="46"/>
      <c r="W255" s="46"/>
      <c r="X255" s="46"/>
      <c r="Y255" s="46"/>
      <c r="Z255" s="46"/>
      <c r="AA255" s="46"/>
      <c r="AB255" s="46"/>
      <c r="AC255" s="46"/>
      <c r="AD255" s="46"/>
      <c r="AE255" s="60"/>
      <c r="AF255" s="466"/>
      <c r="AG255" s="60"/>
      <c r="AH255" s="466"/>
      <c r="AI255" s="46"/>
      <c r="AJ255" s="466"/>
      <c r="AK255" s="46"/>
      <c r="AL255" s="466"/>
      <c r="AM255" s="46"/>
      <c r="AN255" s="466"/>
      <c r="AO255" s="46"/>
      <c r="AP255" s="466"/>
      <c r="AQ255" s="46"/>
      <c r="AR255" s="466"/>
    </row>
    <row r="256" spans="1:44" s="460" customFormat="1" x14ac:dyDescent="0.25">
      <c r="A256" s="441"/>
      <c r="B256" s="46"/>
      <c r="C256" s="46"/>
      <c r="D256" s="46"/>
      <c r="E256" s="46"/>
      <c r="F256" s="46"/>
      <c r="G256" s="46"/>
      <c r="H256" s="51"/>
      <c r="I256" s="51"/>
      <c r="J256" s="51"/>
      <c r="K256" s="51"/>
      <c r="L256" s="46"/>
      <c r="M256" s="46"/>
      <c r="N256" s="46"/>
      <c r="O256" s="46"/>
      <c r="P256" s="46"/>
      <c r="Q256" s="46"/>
      <c r="R256" s="46"/>
      <c r="S256" s="46"/>
      <c r="T256" s="46"/>
      <c r="U256" s="46"/>
      <c r="V256" s="46"/>
      <c r="W256" s="46"/>
      <c r="X256" s="46"/>
      <c r="Y256" s="46"/>
      <c r="Z256" s="46"/>
      <c r="AA256" s="46"/>
      <c r="AB256" s="46"/>
      <c r="AC256" s="46"/>
      <c r="AD256" s="46"/>
      <c r="AE256" s="60"/>
      <c r="AF256" s="466"/>
      <c r="AG256" s="60"/>
      <c r="AH256" s="466"/>
      <c r="AI256" s="46"/>
      <c r="AJ256" s="466"/>
      <c r="AK256" s="46"/>
      <c r="AL256" s="466"/>
      <c r="AM256" s="46"/>
      <c r="AN256" s="466"/>
      <c r="AO256" s="46"/>
      <c r="AP256" s="466"/>
      <c r="AQ256" s="46"/>
      <c r="AR256" s="466"/>
    </row>
    <row r="257" spans="1:44" s="460" customFormat="1" x14ac:dyDescent="0.25">
      <c r="A257" s="441"/>
      <c r="B257" s="46"/>
      <c r="C257" s="46"/>
      <c r="D257" s="46"/>
      <c r="E257" s="46"/>
      <c r="F257" s="46"/>
      <c r="G257" s="46"/>
      <c r="H257" s="51"/>
      <c r="I257" s="51"/>
      <c r="J257" s="51"/>
      <c r="K257" s="51"/>
      <c r="L257" s="46"/>
      <c r="M257" s="46"/>
      <c r="N257" s="46"/>
      <c r="O257" s="46"/>
      <c r="P257" s="46"/>
      <c r="Q257" s="46"/>
      <c r="R257" s="46"/>
      <c r="S257" s="46"/>
      <c r="T257" s="46"/>
      <c r="U257" s="46"/>
      <c r="V257" s="46"/>
      <c r="W257" s="46"/>
      <c r="X257" s="46"/>
      <c r="Y257" s="46"/>
      <c r="Z257" s="46"/>
      <c r="AA257" s="46"/>
      <c r="AB257" s="46"/>
      <c r="AC257" s="46"/>
      <c r="AD257" s="46"/>
      <c r="AE257" s="60"/>
      <c r="AF257" s="466"/>
      <c r="AG257" s="60"/>
      <c r="AH257" s="466"/>
      <c r="AI257" s="46"/>
      <c r="AJ257" s="466"/>
      <c r="AK257" s="46"/>
      <c r="AL257" s="466"/>
      <c r="AM257" s="46"/>
      <c r="AN257" s="466"/>
      <c r="AO257" s="46"/>
      <c r="AP257" s="466"/>
      <c r="AQ257" s="46"/>
      <c r="AR257" s="466"/>
    </row>
    <row r="258" spans="1:44" s="460" customFormat="1" x14ac:dyDescent="0.25">
      <c r="A258" s="441"/>
      <c r="B258" s="46"/>
      <c r="C258" s="46"/>
      <c r="D258" s="46"/>
      <c r="E258" s="46"/>
      <c r="F258" s="46"/>
      <c r="G258" s="46"/>
      <c r="H258" s="51"/>
      <c r="I258" s="51"/>
      <c r="J258" s="51"/>
      <c r="K258" s="51"/>
      <c r="L258" s="46"/>
      <c r="M258" s="46"/>
      <c r="N258" s="46"/>
      <c r="O258" s="46"/>
      <c r="P258" s="46"/>
      <c r="Q258" s="46"/>
      <c r="R258" s="46"/>
      <c r="S258" s="46"/>
      <c r="T258" s="46"/>
      <c r="U258" s="46"/>
      <c r="V258" s="46"/>
      <c r="W258" s="46"/>
      <c r="X258" s="46"/>
      <c r="Y258" s="46"/>
      <c r="Z258" s="46"/>
      <c r="AA258" s="46"/>
      <c r="AB258" s="46"/>
      <c r="AC258" s="46"/>
      <c r="AD258" s="46"/>
      <c r="AE258" s="60"/>
      <c r="AF258" s="466"/>
      <c r="AG258" s="60"/>
      <c r="AH258" s="466"/>
      <c r="AI258" s="46"/>
      <c r="AJ258" s="466"/>
      <c r="AK258" s="46"/>
      <c r="AL258" s="466"/>
      <c r="AM258" s="46"/>
      <c r="AN258" s="466"/>
      <c r="AO258" s="46"/>
      <c r="AP258" s="466"/>
      <c r="AQ258" s="46"/>
      <c r="AR258" s="466"/>
    </row>
    <row r="259" spans="1:44" s="460" customFormat="1" x14ac:dyDescent="0.25">
      <c r="A259" s="441"/>
      <c r="B259" s="46"/>
      <c r="C259" s="46"/>
      <c r="D259" s="46"/>
      <c r="E259" s="46"/>
      <c r="F259" s="46"/>
      <c r="G259" s="46"/>
      <c r="H259" s="51"/>
      <c r="I259" s="51"/>
      <c r="J259" s="51"/>
      <c r="K259" s="51"/>
      <c r="L259" s="46"/>
      <c r="M259" s="46"/>
      <c r="N259" s="46"/>
      <c r="O259" s="46"/>
      <c r="P259" s="46"/>
      <c r="Q259" s="46"/>
      <c r="R259" s="46"/>
      <c r="S259" s="46"/>
      <c r="T259" s="46"/>
      <c r="U259" s="46"/>
      <c r="V259" s="46"/>
      <c r="W259" s="46"/>
      <c r="X259" s="46"/>
      <c r="Y259" s="46"/>
      <c r="Z259" s="46"/>
      <c r="AA259" s="46"/>
      <c r="AB259" s="46"/>
      <c r="AC259" s="46"/>
      <c r="AD259" s="46"/>
      <c r="AE259" s="60"/>
      <c r="AF259" s="466"/>
      <c r="AG259" s="60"/>
      <c r="AH259" s="466"/>
      <c r="AI259" s="46"/>
      <c r="AJ259" s="466"/>
      <c r="AK259" s="46"/>
      <c r="AL259" s="466"/>
      <c r="AM259" s="46"/>
      <c r="AN259" s="466"/>
      <c r="AO259" s="46"/>
      <c r="AP259" s="466"/>
      <c r="AQ259" s="46"/>
      <c r="AR259" s="466"/>
    </row>
    <row r="260" spans="1:44" s="460" customFormat="1" x14ac:dyDescent="0.25">
      <c r="A260" s="441"/>
      <c r="B260" s="46"/>
      <c r="C260" s="46"/>
      <c r="D260" s="46"/>
      <c r="E260" s="46"/>
      <c r="F260" s="46"/>
      <c r="G260" s="46"/>
      <c r="H260" s="51"/>
      <c r="I260" s="51"/>
      <c r="J260" s="51"/>
      <c r="K260" s="51"/>
      <c r="L260" s="46"/>
      <c r="M260" s="46"/>
      <c r="N260" s="46"/>
      <c r="O260" s="46"/>
      <c r="P260" s="46"/>
      <c r="Q260" s="46"/>
      <c r="R260" s="46"/>
      <c r="S260" s="46"/>
      <c r="T260" s="46"/>
      <c r="U260" s="46"/>
      <c r="V260" s="46"/>
      <c r="W260" s="46"/>
      <c r="X260" s="46"/>
      <c r="Y260" s="46"/>
      <c r="Z260" s="46"/>
      <c r="AA260" s="46"/>
      <c r="AB260" s="46"/>
      <c r="AC260" s="46"/>
      <c r="AD260" s="46"/>
      <c r="AE260" s="60"/>
      <c r="AF260" s="466"/>
      <c r="AG260" s="60"/>
      <c r="AH260" s="466"/>
      <c r="AI260" s="46"/>
      <c r="AJ260" s="466"/>
      <c r="AK260" s="46"/>
      <c r="AL260" s="466"/>
      <c r="AM260" s="46"/>
      <c r="AN260" s="466"/>
      <c r="AO260" s="46"/>
      <c r="AP260" s="466"/>
      <c r="AQ260" s="46"/>
      <c r="AR260" s="466"/>
    </row>
    <row r="261" spans="1:44" s="460" customFormat="1" x14ac:dyDescent="0.25">
      <c r="A261" s="441"/>
      <c r="B261" s="46"/>
      <c r="C261" s="46"/>
      <c r="D261" s="46"/>
      <c r="E261" s="46"/>
      <c r="F261" s="46"/>
      <c r="G261" s="46"/>
      <c r="H261" s="51"/>
      <c r="I261" s="51"/>
      <c r="J261" s="51"/>
      <c r="K261" s="51"/>
      <c r="L261" s="46"/>
      <c r="M261" s="46"/>
      <c r="N261" s="46"/>
      <c r="O261" s="46"/>
      <c r="P261" s="46"/>
      <c r="Q261" s="46"/>
      <c r="R261" s="46"/>
      <c r="S261" s="46"/>
      <c r="T261" s="46"/>
      <c r="U261" s="46"/>
      <c r="V261" s="46"/>
      <c r="W261" s="46"/>
      <c r="X261" s="46"/>
      <c r="Y261" s="46"/>
      <c r="Z261" s="46"/>
      <c r="AA261" s="46"/>
      <c r="AB261" s="46"/>
      <c r="AC261" s="46"/>
      <c r="AD261" s="46"/>
      <c r="AE261" s="60"/>
      <c r="AF261" s="466"/>
      <c r="AG261" s="60"/>
      <c r="AH261" s="466"/>
      <c r="AI261" s="46"/>
      <c r="AJ261" s="466"/>
      <c r="AK261" s="46"/>
      <c r="AL261" s="466"/>
      <c r="AM261" s="46"/>
      <c r="AN261" s="466"/>
      <c r="AO261" s="46"/>
      <c r="AP261" s="466"/>
      <c r="AQ261" s="46"/>
      <c r="AR261" s="466"/>
    </row>
    <row r="262" spans="1:44" s="460" customFormat="1" x14ac:dyDescent="0.25">
      <c r="A262" s="441"/>
      <c r="B262" s="46"/>
      <c r="C262" s="46"/>
      <c r="D262" s="46"/>
      <c r="E262" s="46"/>
      <c r="F262" s="46"/>
      <c r="G262" s="46"/>
      <c r="H262" s="51"/>
      <c r="I262" s="51"/>
      <c r="J262" s="51"/>
      <c r="K262" s="51"/>
      <c r="L262" s="46"/>
      <c r="M262" s="46"/>
      <c r="N262" s="46"/>
      <c r="O262" s="46"/>
      <c r="P262" s="46"/>
      <c r="Q262" s="46"/>
      <c r="R262" s="46"/>
      <c r="S262" s="46"/>
      <c r="T262" s="46"/>
      <c r="U262" s="46"/>
      <c r="V262" s="46"/>
      <c r="W262" s="46"/>
      <c r="X262" s="46"/>
      <c r="Y262" s="46"/>
      <c r="Z262" s="46"/>
      <c r="AA262" s="46"/>
      <c r="AB262" s="46"/>
      <c r="AC262" s="46"/>
      <c r="AD262" s="46"/>
      <c r="AE262" s="60"/>
      <c r="AF262" s="466"/>
      <c r="AG262" s="60"/>
      <c r="AH262" s="466"/>
      <c r="AI262" s="46"/>
      <c r="AJ262" s="466"/>
      <c r="AK262" s="46"/>
      <c r="AL262" s="466"/>
      <c r="AM262" s="46"/>
      <c r="AN262" s="466"/>
      <c r="AO262" s="46"/>
      <c r="AP262" s="466"/>
      <c r="AQ262" s="46"/>
      <c r="AR262" s="466"/>
    </row>
    <row r="263" spans="1:44" s="460" customFormat="1" x14ac:dyDescent="0.25">
      <c r="A263" s="441"/>
      <c r="B263" s="46"/>
      <c r="C263" s="46"/>
      <c r="D263" s="46"/>
      <c r="E263" s="46"/>
      <c r="F263" s="46"/>
      <c r="G263" s="46"/>
      <c r="H263" s="51"/>
      <c r="I263" s="51"/>
      <c r="J263" s="51"/>
      <c r="K263" s="51"/>
      <c r="L263" s="46"/>
      <c r="M263" s="46"/>
      <c r="N263" s="46"/>
      <c r="O263" s="46"/>
      <c r="P263" s="46"/>
      <c r="Q263" s="46"/>
      <c r="R263" s="46"/>
      <c r="S263" s="46"/>
      <c r="T263" s="46"/>
      <c r="U263" s="46"/>
      <c r="V263" s="46"/>
      <c r="W263" s="46"/>
      <c r="X263" s="46"/>
      <c r="Y263" s="46"/>
      <c r="Z263" s="46"/>
      <c r="AA263" s="46"/>
      <c r="AB263" s="46"/>
      <c r="AC263" s="46"/>
      <c r="AD263" s="46"/>
      <c r="AE263" s="60"/>
      <c r="AF263" s="466"/>
      <c r="AG263" s="60"/>
      <c r="AH263" s="466"/>
      <c r="AI263" s="46"/>
      <c r="AJ263" s="466"/>
      <c r="AK263" s="46"/>
      <c r="AL263" s="466"/>
      <c r="AM263" s="46"/>
      <c r="AN263" s="466"/>
      <c r="AO263" s="46"/>
      <c r="AP263" s="466"/>
      <c r="AQ263" s="46"/>
      <c r="AR263" s="466"/>
    </row>
    <row r="264" spans="1:44" s="460" customFormat="1" x14ac:dyDescent="0.25">
      <c r="A264" s="441"/>
      <c r="B264" s="46"/>
      <c r="C264" s="46"/>
      <c r="D264" s="46"/>
      <c r="E264" s="46"/>
      <c r="F264" s="46"/>
      <c r="G264" s="46"/>
      <c r="H264" s="51"/>
      <c r="I264" s="51"/>
      <c r="J264" s="51"/>
      <c r="K264" s="51"/>
      <c r="L264" s="46"/>
      <c r="M264" s="46"/>
      <c r="N264" s="46"/>
      <c r="O264" s="46"/>
      <c r="P264" s="46"/>
      <c r="Q264" s="46"/>
      <c r="R264" s="46"/>
      <c r="S264" s="46"/>
      <c r="T264" s="46"/>
      <c r="U264" s="46"/>
      <c r="V264" s="46"/>
      <c r="W264" s="46"/>
      <c r="X264" s="46"/>
      <c r="Y264" s="46"/>
      <c r="Z264" s="46"/>
      <c r="AA264" s="46"/>
      <c r="AB264" s="46"/>
      <c r="AC264" s="46"/>
      <c r="AD264" s="46"/>
      <c r="AE264" s="60"/>
      <c r="AF264" s="466"/>
      <c r="AG264" s="60"/>
      <c r="AH264" s="466"/>
      <c r="AI264" s="46"/>
      <c r="AJ264" s="466"/>
      <c r="AK264" s="46"/>
      <c r="AL264" s="466"/>
      <c r="AM264" s="46"/>
      <c r="AN264" s="466"/>
      <c r="AO264" s="46"/>
      <c r="AP264" s="466"/>
      <c r="AQ264" s="46"/>
      <c r="AR264" s="466"/>
    </row>
    <row r="265" spans="1:44" s="460" customFormat="1" x14ac:dyDescent="0.25">
      <c r="A265" s="441"/>
      <c r="B265" s="46"/>
      <c r="C265" s="46"/>
      <c r="D265" s="46"/>
      <c r="E265" s="46"/>
      <c r="F265" s="46"/>
      <c r="G265" s="46"/>
      <c r="H265" s="51"/>
      <c r="I265" s="51"/>
      <c r="J265" s="51"/>
      <c r="K265" s="51"/>
      <c r="L265" s="46"/>
      <c r="M265" s="46"/>
      <c r="N265" s="46"/>
      <c r="O265" s="46"/>
      <c r="P265" s="46"/>
      <c r="Q265" s="46"/>
      <c r="R265" s="46"/>
      <c r="S265" s="46"/>
      <c r="T265" s="46"/>
      <c r="U265" s="46"/>
      <c r="V265" s="46"/>
      <c r="W265" s="46"/>
      <c r="X265" s="46"/>
      <c r="Y265" s="46"/>
      <c r="Z265" s="46"/>
      <c r="AA265" s="46"/>
      <c r="AB265" s="46"/>
      <c r="AC265" s="46"/>
      <c r="AD265" s="46"/>
      <c r="AE265" s="60"/>
      <c r="AF265" s="466"/>
      <c r="AG265" s="60"/>
      <c r="AH265" s="466"/>
      <c r="AI265" s="46"/>
      <c r="AJ265" s="466"/>
      <c r="AK265" s="46"/>
      <c r="AL265" s="466"/>
      <c r="AM265" s="46"/>
      <c r="AN265" s="466"/>
      <c r="AO265" s="46"/>
      <c r="AP265" s="466"/>
      <c r="AQ265" s="46"/>
      <c r="AR265" s="466"/>
    </row>
    <row r="266" spans="1:44" s="460" customFormat="1" x14ac:dyDescent="0.25">
      <c r="A266" s="441"/>
      <c r="B266" s="46"/>
      <c r="C266" s="46"/>
      <c r="D266" s="46"/>
      <c r="E266" s="46"/>
      <c r="F266" s="46"/>
      <c r="G266" s="46"/>
      <c r="H266" s="51"/>
      <c r="I266" s="51"/>
      <c r="J266" s="51"/>
      <c r="K266" s="51"/>
      <c r="L266" s="46"/>
      <c r="M266" s="46"/>
      <c r="N266" s="46"/>
      <c r="O266" s="46"/>
      <c r="P266" s="46"/>
      <c r="Q266" s="46"/>
      <c r="R266" s="46"/>
      <c r="S266" s="46"/>
      <c r="T266" s="46"/>
      <c r="U266" s="46"/>
      <c r="V266" s="46"/>
      <c r="W266" s="46"/>
      <c r="X266" s="46"/>
      <c r="Y266" s="46"/>
      <c r="Z266" s="46"/>
      <c r="AA266" s="46"/>
      <c r="AB266" s="46"/>
      <c r="AC266" s="46"/>
      <c r="AD266" s="46"/>
      <c r="AE266" s="60"/>
      <c r="AF266" s="466"/>
      <c r="AG266" s="60"/>
      <c r="AH266" s="466"/>
      <c r="AI266" s="46"/>
      <c r="AJ266" s="466"/>
      <c r="AK266" s="46"/>
      <c r="AL266" s="466"/>
      <c r="AM266" s="46"/>
      <c r="AN266" s="466"/>
      <c r="AO266" s="46"/>
      <c r="AP266" s="466"/>
      <c r="AQ266" s="46"/>
      <c r="AR266" s="466"/>
    </row>
    <row r="267" spans="1:44" s="460" customFormat="1" x14ac:dyDescent="0.25">
      <c r="A267" s="441"/>
      <c r="B267" s="46"/>
      <c r="C267" s="46"/>
      <c r="D267" s="46"/>
      <c r="E267" s="46"/>
      <c r="F267" s="46"/>
      <c r="G267" s="46"/>
      <c r="H267" s="51"/>
      <c r="I267" s="51"/>
      <c r="J267" s="51"/>
      <c r="K267" s="51"/>
      <c r="L267" s="46"/>
      <c r="M267" s="46"/>
      <c r="N267" s="46"/>
      <c r="O267" s="46"/>
      <c r="P267" s="46"/>
      <c r="Q267" s="46"/>
      <c r="R267" s="46"/>
      <c r="S267" s="46"/>
      <c r="T267" s="46"/>
      <c r="U267" s="46"/>
      <c r="V267" s="46"/>
      <c r="W267" s="46"/>
      <c r="X267" s="46"/>
      <c r="Y267" s="46"/>
      <c r="Z267" s="46"/>
      <c r="AA267" s="46"/>
      <c r="AB267" s="46"/>
      <c r="AC267" s="46"/>
      <c r="AD267" s="46"/>
      <c r="AE267" s="60"/>
      <c r="AF267" s="466"/>
      <c r="AG267" s="60"/>
      <c r="AH267" s="466"/>
      <c r="AI267" s="46"/>
      <c r="AJ267" s="466"/>
      <c r="AK267" s="46"/>
      <c r="AL267" s="466"/>
      <c r="AM267" s="46"/>
      <c r="AN267" s="466"/>
      <c r="AO267" s="46"/>
      <c r="AP267" s="466"/>
      <c r="AQ267" s="46"/>
      <c r="AR267" s="466"/>
    </row>
    <row r="268" spans="1:44" s="460" customFormat="1" x14ac:dyDescent="0.25">
      <c r="A268" s="441"/>
      <c r="B268" s="46"/>
      <c r="C268" s="46"/>
      <c r="D268" s="46"/>
      <c r="E268" s="46"/>
      <c r="F268" s="46"/>
      <c r="G268" s="46"/>
      <c r="H268" s="51"/>
      <c r="I268" s="51"/>
      <c r="J268" s="51"/>
      <c r="K268" s="51"/>
      <c r="L268" s="46"/>
      <c r="M268" s="46"/>
      <c r="N268" s="46"/>
      <c r="O268" s="46"/>
      <c r="P268" s="46"/>
      <c r="Q268" s="46"/>
      <c r="R268" s="46"/>
      <c r="S268" s="46"/>
      <c r="T268" s="46"/>
      <c r="U268" s="46"/>
      <c r="V268" s="46"/>
      <c r="W268" s="46"/>
      <c r="X268" s="46"/>
      <c r="Y268" s="46"/>
      <c r="Z268" s="46"/>
      <c r="AA268" s="46"/>
      <c r="AB268" s="46"/>
      <c r="AC268" s="46"/>
      <c r="AD268" s="46"/>
      <c r="AE268" s="60"/>
      <c r="AF268" s="466"/>
      <c r="AG268" s="60"/>
      <c r="AH268" s="466"/>
      <c r="AI268" s="46"/>
      <c r="AJ268" s="466"/>
      <c r="AK268" s="46"/>
      <c r="AL268" s="466"/>
      <c r="AM268" s="46"/>
      <c r="AN268" s="466"/>
      <c r="AO268" s="46"/>
      <c r="AP268" s="466"/>
      <c r="AQ268" s="46"/>
      <c r="AR268" s="466"/>
    </row>
    <row r="269" spans="1:44" s="460" customFormat="1" x14ac:dyDescent="0.25">
      <c r="A269" s="441"/>
      <c r="B269" s="46"/>
      <c r="C269" s="46"/>
      <c r="D269" s="46"/>
      <c r="E269" s="46"/>
      <c r="F269" s="46"/>
      <c r="G269" s="46"/>
      <c r="H269" s="51"/>
      <c r="I269" s="51"/>
      <c r="J269" s="51"/>
      <c r="K269" s="51"/>
      <c r="L269" s="46"/>
      <c r="M269" s="46"/>
      <c r="N269" s="46"/>
      <c r="O269" s="46"/>
      <c r="P269" s="46"/>
      <c r="Q269" s="46"/>
      <c r="R269" s="46"/>
      <c r="S269" s="46"/>
      <c r="T269" s="46"/>
      <c r="U269" s="46"/>
      <c r="V269" s="46"/>
      <c r="W269" s="46"/>
      <c r="X269" s="46"/>
      <c r="Y269" s="46"/>
      <c r="Z269" s="46"/>
      <c r="AA269" s="46"/>
      <c r="AB269" s="46"/>
      <c r="AC269" s="46"/>
      <c r="AD269" s="46"/>
      <c r="AE269" s="60"/>
      <c r="AF269" s="466"/>
      <c r="AG269" s="60"/>
      <c r="AH269" s="466"/>
      <c r="AI269" s="46"/>
      <c r="AJ269" s="466"/>
      <c r="AK269" s="46"/>
      <c r="AL269" s="466"/>
      <c r="AM269" s="46"/>
      <c r="AN269" s="466"/>
      <c r="AO269" s="46"/>
      <c r="AP269" s="466"/>
      <c r="AQ269" s="46"/>
      <c r="AR269" s="466"/>
    </row>
    <row r="270" spans="1:44" s="460" customFormat="1" x14ac:dyDescent="0.25">
      <c r="A270" s="441"/>
      <c r="B270" s="46"/>
      <c r="C270" s="46"/>
      <c r="D270" s="46"/>
      <c r="E270" s="46"/>
      <c r="F270" s="46"/>
      <c r="G270" s="46"/>
      <c r="H270" s="51"/>
      <c r="I270" s="51"/>
      <c r="J270" s="51"/>
      <c r="K270" s="51"/>
      <c r="L270" s="46"/>
      <c r="M270" s="46"/>
      <c r="N270" s="46"/>
      <c r="O270" s="46"/>
      <c r="P270" s="46"/>
      <c r="Q270" s="46"/>
      <c r="R270" s="46"/>
      <c r="S270" s="46"/>
      <c r="T270" s="46"/>
      <c r="U270" s="46"/>
      <c r="V270" s="46"/>
      <c r="W270" s="46"/>
      <c r="X270" s="46"/>
      <c r="Y270" s="46"/>
      <c r="Z270" s="46"/>
      <c r="AA270" s="46"/>
      <c r="AB270" s="46"/>
      <c r="AC270" s="46"/>
      <c r="AD270" s="46"/>
      <c r="AE270" s="60"/>
      <c r="AF270" s="466"/>
      <c r="AG270" s="60"/>
      <c r="AH270" s="466"/>
      <c r="AI270" s="46"/>
      <c r="AJ270" s="466"/>
      <c r="AK270" s="46"/>
      <c r="AL270" s="466"/>
      <c r="AM270" s="46"/>
      <c r="AN270" s="466"/>
      <c r="AO270" s="46"/>
      <c r="AP270" s="466"/>
      <c r="AQ270" s="46"/>
      <c r="AR270" s="466"/>
    </row>
    <row r="271" spans="1:44" s="460" customFormat="1" x14ac:dyDescent="0.25">
      <c r="A271" s="441"/>
      <c r="B271" s="46"/>
      <c r="C271" s="46"/>
      <c r="D271" s="46"/>
      <c r="E271" s="46"/>
      <c r="F271" s="46"/>
      <c r="G271" s="46"/>
      <c r="H271" s="51"/>
      <c r="I271" s="51"/>
      <c r="J271" s="51"/>
      <c r="K271" s="51"/>
      <c r="L271" s="46"/>
      <c r="M271" s="46"/>
      <c r="N271" s="46"/>
      <c r="O271" s="46"/>
      <c r="P271" s="46"/>
      <c r="Q271" s="46"/>
      <c r="R271" s="46"/>
      <c r="S271" s="46"/>
      <c r="T271" s="46"/>
      <c r="U271" s="46"/>
      <c r="V271" s="46"/>
      <c r="W271" s="46"/>
      <c r="X271" s="46"/>
      <c r="Y271" s="46"/>
      <c r="Z271" s="46"/>
      <c r="AA271" s="46"/>
      <c r="AB271" s="46"/>
      <c r="AC271" s="46"/>
      <c r="AD271" s="46"/>
      <c r="AE271" s="60"/>
      <c r="AF271" s="466"/>
      <c r="AG271" s="60"/>
      <c r="AH271" s="466"/>
      <c r="AI271" s="46"/>
      <c r="AJ271" s="466"/>
      <c r="AK271" s="46"/>
      <c r="AL271" s="466"/>
      <c r="AM271" s="46"/>
      <c r="AN271" s="466"/>
      <c r="AO271" s="46"/>
      <c r="AP271" s="466"/>
      <c r="AQ271" s="46"/>
      <c r="AR271" s="466"/>
    </row>
    <row r="272" spans="1:44" s="460" customFormat="1" x14ac:dyDescent="0.25">
      <c r="A272" s="441"/>
      <c r="B272" s="46"/>
      <c r="C272" s="46"/>
      <c r="D272" s="46"/>
      <c r="E272" s="46"/>
      <c r="F272" s="46"/>
      <c r="G272" s="46"/>
      <c r="H272" s="51"/>
      <c r="I272" s="51"/>
      <c r="J272" s="51"/>
      <c r="K272" s="51"/>
      <c r="L272" s="46"/>
      <c r="M272" s="46"/>
      <c r="N272" s="46"/>
      <c r="O272" s="46"/>
      <c r="P272" s="46"/>
      <c r="Q272" s="46"/>
      <c r="R272" s="46"/>
      <c r="S272" s="46"/>
      <c r="T272" s="46"/>
      <c r="U272" s="46"/>
      <c r="V272" s="46"/>
      <c r="W272" s="46"/>
      <c r="X272" s="46"/>
      <c r="Y272" s="46"/>
      <c r="Z272" s="46"/>
      <c r="AA272" s="46"/>
      <c r="AB272" s="46"/>
      <c r="AC272" s="46"/>
      <c r="AD272" s="46"/>
      <c r="AE272" s="60"/>
      <c r="AF272" s="466"/>
      <c r="AG272" s="60"/>
      <c r="AH272" s="466"/>
      <c r="AI272" s="46"/>
      <c r="AJ272" s="466"/>
      <c r="AK272" s="46"/>
      <c r="AL272" s="466"/>
      <c r="AM272" s="46"/>
      <c r="AN272" s="466"/>
      <c r="AO272" s="46"/>
      <c r="AP272" s="466"/>
      <c r="AQ272" s="46"/>
      <c r="AR272" s="466"/>
    </row>
    <row r="273" spans="1:44" s="460" customFormat="1" x14ac:dyDescent="0.25">
      <c r="A273" s="441"/>
      <c r="B273" s="46"/>
      <c r="C273" s="46"/>
      <c r="D273" s="46"/>
      <c r="E273" s="46"/>
      <c r="F273" s="46"/>
      <c r="G273" s="46"/>
      <c r="H273" s="51"/>
      <c r="I273" s="51"/>
      <c r="J273" s="51"/>
      <c r="K273" s="51"/>
      <c r="L273" s="46"/>
      <c r="M273" s="46"/>
      <c r="N273" s="46"/>
      <c r="O273" s="46"/>
      <c r="P273" s="46"/>
      <c r="Q273" s="46"/>
      <c r="R273" s="46"/>
      <c r="S273" s="46"/>
      <c r="T273" s="46"/>
      <c r="U273" s="46"/>
      <c r="V273" s="46"/>
      <c r="W273" s="46"/>
      <c r="X273" s="46"/>
      <c r="Y273" s="46"/>
      <c r="Z273" s="46"/>
      <c r="AA273" s="46"/>
      <c r="AB273" s="46"/>
      <c r="AC273" s="46"/>
      <c r="AD273" s="46"/>
      <c r="AE273" s="60"/>
      <c r="AF273" s="466"/>
      <c r="AG273" s="60"/>
      <c r="AH273" s="466"/>
      <c r="AI273" s="46"/>
      <c r="AJ273" s="466"/>
      <c r="AK273" s="46"/>
      <c r="AL273" s="466"/>
      <c r="AM273" s="46"/>
      <c r="AN273" s="466"/>
      <c r="AO273" s="46"/>
      <c r="AP273" s="466"/>
      <c r="AQ273" s="46"/>
      <c r="AR273" s="466"/>
    </row>
    <row r="274" spans="1:44" s="460" customFormat="1" x14ac:dyDescent="0.25">
      <c r="A274" s="441"/>
      <c r="B274" s="46"/>
      <c r="C274" s="46"/>
      <c r="D274" s="46"/>
      <c r="E274" s="46"/>
      <c r="F274" s="46"/>
      <c r="G274" s="46"/>
      <c r="H274" s="51"/>
      <c r="I274" s="51"/>
      <c r="J274" s="51"/>
      <c r="K274" s="51"/>
      <c r="L274" s="46"/>
      <c r="M274" s="46"/>
      <c r="N274" s="46"/>
      <c r="O274" s="46"/>
      <c r="P274" s="46"/>
      <c r="Q274" s="46"/>
      <c r="R274" s="46"/>
      <c r="S274" s="46"/>
      <c r="T274" s="46"/>
      <c r="U274" s="46"/>
      <c r="V274" s="46"/>
      <c r="W274" s="46"/>
      <c r="X274" s="46"/>
      <c r="Y274" s="46"/>
      <c r="Z274" s="46"/>
      <c r="AA274" s="46"/>
      <c r="AB274" s="46"/>
      <c r="AC274" s="46"/>
      <c r="AD274" s="46"/>
      <c r="AE274" s="60"/>
      <c r="AF274" s="466"/>
      <c r="AG274" s="60"/>
      <c r="AH274" s="466"/>
      <c r="AI274" s="46"/>
      <c r="AJ274" s="466"/>
      <c r="AK274" s="46"/>
      <c r="AL274" s="466"/>
      <c r="AM274" s="46"/>
      <c r="AN274" s="466"/>
      <c r="AO274" s="46"/>
      <c r="AP274" s="466"/>
      <c r="AQ274" s="46"/>
      <c r="AR274" s="466"/>
    </row>
    <row r="275" spans="1:44" s="460" customFormat="1" x14ac:dyDescent="0.25">
      <c r="A275" s="441"/>
      <c r="B275" s="46"/>
      <c r="C275" s="46"/>
      <c r="D275" s="46"/>
      <c r="E275" s="46"/>
      <c r="F275" s="46"/>
      <c r="G275" s="46"/>
      <c r="H275" s="51"/>
      <c r="I275" s="51"/>
      <c r="J275" s="51"/>
      <c r="K275" s="51"/>
      <c r="L275" s="46"/>
      <c r="M275" s="46"/>
      <c r="N275" s="46"/>
      <c r="O275" s="46"/>
      <c r="P275" s="46"/>
      <c r="Q275" s="46"/>
      <c r="R275" s="46"/>
      <c r="S275" s="46"/>
      <c r="T275" s="46"/>
      <c r="U275" s="46"/>
      <c r="V275" s="46"/>
      <c r="W275" s="46"/>
      <c r="X275" s="46"/>
      <c r="Y275" s="46"/>
      <c r="Z275" s="46"/>
      <c r="AA275" s="46"/>
      <c r="AB275" s="46"/>
      <c r="AC275" s="46"/>
      <c r="AD275" s="46"/>
      <c r="AE275" s="60"/>
      <c r="AF275" s="466"/>
      <c r="AG275" s="60"/>
      <c r="AH275" s="466"/>
      <c r="AI275" s="46"/>
      <c r="AJ275" s="466"/>
      <c r="AK275" s="46"/>
      <c r="AL275" s="466"/>
      <c r="AM275" s="46"/>
      <c r="AN275" s="466"/>
      <c r="AO275" s="46"/>
      <c r="AP275" s="466"/>
      <c r="AQ275" s="46"/>
      <c r="AR275" s="466"/>
    </row>
    <row r="276" spans="1:44" s="460" customFormat="1" x14ac:dyDescent="0.25">
      <c r="A276" s="441"/>
      <c r="B276" s="46"/>
      <c r="C276" s="46"/>
      <c r="D276" s="46"/>
      <c r="E276" s="46"/>
      <c r="F276" s="46"/>
      <c r="G276" s="46"/>
      <c r="H276" s="51"/>
      <c r="I276" s="51"/>
      <c r="J276" s="51"/>
      <c r="K276" s="51"/>
      <c r="L276" s="46"/>
      <c r="M276" s="46"/>
      <c r="N276" s="46"/>
      <c r="O276" s="46"/>
      <c r="P276" s="46"/>
      <c r="Q276" s="46"/>
      <c r="R276" s="46"/>
      <c r="S276" s="46"/>
      <c r="T276" s="46"/>
      <c r="U276" s="46"/>
      <c r="V276" s="46"/>
      <c r="W276" s="46"/>
      <c r="X276" s="46"/>
      <c r="Y276" s="46"/>
      <c r="Z276" s="46"/>
      <c r="AA276" s="46"/>
      <c r="AB276" s="46"/>
      <c r="AC276" s="46"/>
      <c r="AD276" s="46"/>
      <c r="AE276" s="60"/>
      <c r="AF276" s="466"/>
      <c r="AG276" s="60"/>
      <c r="AH276" s="466"/>
      <c r="AI276" s="46"/>
      <c r="AJ276" s="466"/>
      <c r="AK276" s="46"/>
      <c r="AL276" s="466"/>
      <c r="AM276" s="46"/>
      <c r="AN276" s="466"/>
      <c r="AO276" s="46"/>
      <c r="AP276" s="466"/>
      <c r="AQ276" s="46"/>
      <c r="AR276" s="466"/>
    </row>
    <row r="277" spans="1:44" s="460" customFormat="1" x14ac:dyDescent="0.25">
      <c r="A277" s="441"/>
      <c r="B277" s="46"/>
      <c r="C277" s="46"/>
      <c r="D277" s="46"/>
      <c r="E277" s="46"/>
      <c r="F277" s="46"/>
      <c r="G277" s="46"/>
      <c r="H277" s="51"/>
      <c r="I277" s="51"/>
      <c r="J277" s="51"/>
      <c r="K277" s="51"/>
      <c r="L277" s="46"/>
      <c r="M277" s="46"/>
      <c r="N277" s="46"/>
      <c r="O277" s="46"/>
      <c r="P277" s="46"/>
      <c r="Q277" s="46"/>
      <c r="R277" s="46"/>
      <c r="S277" s="46"/>
      <c r="T277" s="46"/>
      <c r="U277" s="46"/>
      <c r="V277" s="46"/>
      <c r="W277" s="46"/>
      <c r="X277" s="46"/>
      <c r="Y277" s="46"/>
      <c r="Z277" s="46"/>
      <c r="AA277" s="46"/>
      <c r="AB277" s="46"/>
      <c r="AC277" s="46"/>
      <c r="AD277" s="46"/>
      <c r="AE277" s="60"/>
      <c r="AF277" s="466"/>
      <c r="AG277" s="60"/>
      <c r="AH277" s="466"/>
      <c r="AI277" s="46"/>
      <c r="AJ277" s="466"/>
      <c r="AK277" s="46"/>
      <c r="AL277" s="466"/>
      <c r="AM277" s="46"/>
      <c r="AN277" s="466"/>
      <c r="AO277" s="46"/>
      <c r="AP277" s="466"/>
      <c r="AQ277" s="46"/>
      <c r="AR277" s="466"/>
    </row>
    <row r="278" spans="1:44" s="460" customFormat="1" x14ac:dyDescent="0.25">
      <c r="A278" s="441"/>
      <c r="B278" s="46"/>
      <c r="C278" s="46"/>
      <c r="D278" s="46"/>
      <c r="E278" s="46"/>
      <c r="F278" s="46"/>
      <c r="G278" s="46"/>
      <c r="H278" s="51"/>
      <c r="I278" s="51"/>
      <c r="J278" s="51"/>
      <c r="K278" s="51"/>
      <c r="L278" s="46"/>
      <c r="M278" s="46"/>
      <c r="N278" s="46"/>
      <c r="O278" s="46"/>
      <c r="P278" s="46"/>
      <c r="Q278" s="46"/>
      <c r="R278" s="46"/>
      <c r="S278" s="46"/>
      <c r="T278" s="46"/>
      <c r="U278" s="46"/>
      <c r="V278" s="46"/>
      <c r="W278" s="46"/>
      <c r="X278" s="46"/>
      <c r="Y278" s="46"/>
      <c r="Z278" s="46"/>
      <c r="AA278" s="46"/>
      <c r="AB278" s="46"/>
      <c r="AC278" s="46"/>
      <c r="AD278" s="46"/>
      <c r="AE278" s="60"/>
      <c r="AF278" s="466"/>
      <c r="AG278" s="60"/>
      <c r="AH278" s="466"/>
      <c r="AI278" s="46"/>
      <c r="AJ278" s="466"/>
      <c r="AK278" s="46"/>
      <c r="AL278" s="466"/>
      <c r="AM278" s="46"/>
      <c r="AN278" s="466"/>
      <c r="AO278" s="46"/>
      <c r="AP278" s="466"/>
      <c r="AQ278" s="46"/>
      <c r="AR278" s="466"/>
    </row>
    <row r="279" spans="1:44" s="460" customFormat="1" x14ac:dyDescent="0.25">
      <c r="A279" s="441"/>
      <c r="B279" s="46"/>
      <c r="C279" s="46"/>
      <c r="D279" s="46"/>
      <c r="E279" s="46"/>
      <c r="F279" s="46"/>
      <c r="G279" s="46"/>
      <c r="H279" s="51"/>
      <c r="I279" s="51"/>
      <c r="J279" s="51"/>
      <c r="K279" s="51"/>
      <c r="L279" s="46"/>
      <c r="M279" s="46"/>
      <c r="N279" s="46"/>
      <c r="O279" s="46"/>
      <c r="P279" s="46"/>
      <c r="Q279" s="46"/>
      <c r="R279" s="46"/>
      <c r="S279" s="46"/>
      <c r="T279" s="46"/>
      <c r="U279" s="46"/>
      <c r="V279" s="46"/>
      <c r="W279" s="46"/>
      <c r="X279" s="46"/>
      <c r="Y279" s="46"/>
      <c r="Z279" s="46"/>
      <c r="AA279" s="46"/>
      <c r="AB279" s="46"/>
      <c r="AC279" s="46"/>
      <c r="AD279" s="46"/>
      <c r="AE279" s="60"/>
      <c r="AF279" s="466"/>
      <c r="AG279" s="60"/>
      <c r="AH279" s="466"/>
      <c r="AI279" s="46"/>
      <c r="AJ279" s="466"/>
      <c r="AK279" s="46"/>
      <c r="AL279" s="466"/>
      <c r="AM279" s="46"/>
      <c r="AN279" s="466"/>
      <c r="AO279" s="46"/>
      <c r="AP279" s="466"/>
      <c r="AQ279" s="46"/>
      <c r="AR279" s="466"/>
    </row>
    <row r="280" spans="1:44" s="460" customFormat="1" x14ac:dyDescent="0.25">
      <c r="A280" s="441"/>
      <c r="B280" s="46"/>
      <c r="C280" s="46"/>
      <c r="D280" s="46"/>
      <c r="E280" s="46"/>
      <c r="F280" s="46"/>
      <c r="G280" s="46"/>
      <c r="H280" s="51"/>
      <c r="I280" s="51"/>
      <c r="J280" s="51"/>
      <c r="K280" s="51"/>
      <c r="L280" s="46"/>
      <c r="M280" s="46"/>
      <c r="N280" s="46"/>
      <c r="O280" s="46"/>
      <c r="P280" s="46"/>
      <c r="Q280" s="46"/>
      <c r="R280" s="46"/>
      <c r="S280" s="46"/>
      <c r="T280" s="46"/>
      <c r="U280" s="46"/>
      <c r="V280" s="46"/>
      <c r="W280" s="46"/>
      <c r="X280" s="46"/>
      <c r="Y280" s="46"/>
      <c r="Z280" s="46"/>
      <c r="AA280" s="46"/>
      <c r="AB280" s="46"/>
      <c r="AC280" s="46"/>
      <c r="AD280" s="46"/>
      <c r="AE280" s="60"/>
      <c r="AF280" s="466"/>
      <c r="AG280" s="60"/>
      <c r="AH280" s="466"/>
      <c r="AI280" s="46"/>
      <c r="AJ280" s="466"/>
      <c r="AK280" s="46"/>
      <c r="AL280" s="466"/>
      <c r="AM280" s="46"/>
      <c r="AN280" s="466"/>
      <c r="AO280" s="46"/>
      <c r="AP280" s="466"/>
      <c r="AQ280" s="46"/>
      <c r="AR280" s="466"/>
    </row>
    <row r="281" spans="1:44" s="460" customFormat="1" x14ac:dyDescent="0.25">
      <c r="A281" s="441"/>
      <c r="B281" s="46"/>
      <c r="C281" s="46"/>
      <c r="D281" s="46"/>
      <c r="E281" s="46"/>
      <c r="F281" s="46"/>
      <c r="G281" s="46"/>
      <c r="H281" s="51"/>
      <c r="I281" s="51"/>
      <c r="J281" s="51"/>
      <c r="K281" s="51"/>
      <c r="L281" s="46"/>
      <c r="M281" s="46"/>
      <c r="N281" s="46"/>
      <c r="O281" s="46"/>
      <c r="P281" s="46"/>
      <c r="Q281" s="46"/>
      <c r="R281" s="46"/>
      <c r="S281" s="46"/>
      <c r="T281" s="46"/>
      <c r="U281" s="46"/>
      <c r="V281" s="46"/>
      <c r="W281" s="46"/>
      <c r="X281" s="46"/>
      <c r="Y281" s="46"/>
      <c r="Z281" s="46"/>
      <c r="AA281" s="46"/>
      <c r="AB281" s="46"/>
      <c r="AC281" s="46"/>
      <c r="AD281" s="46"/>
      <c r="AE281" s="60"/>
      <c r="AF281" s="466"/>
      <c r="AG281" s="60"/>
      <c r="AH281" s="466"/>
      <c r="AI281" s="46"/>
      <c r="AJ281" s="466"/>
      <c r="AK281" s="46"/>
      <c r="AL281" s="466"/>
      <c r="AM281" s="46"/>
      <c r="AN281" s="466"/>
      <c r="AO281" s="46"/>
      <c r="AP281" s="466"/>
      <c r="AQ281" s="46"/>
      <c r="AR281" s="466"/>
    </row>
    <row r="282" spans="1:44" s="460" customFormat="1" x14ac:dyDescent="0.25">
      <c r="A282" s="441"/>
      <c r="B282" s="46"/>
      <c r="C282" s="46"/>
      <c r="D282" s="46"/>
      <c r="E282" s="46"/>
      <c r="F282" s="46"/>
      <c r="G282" s="46"/>
      <c r="H282" s="51"/>
      <c r="I282" s="51"/>
      <c r="J282" s="51"/>
      <c r="K282" s="51"/>
      <c r="L282" s="46"/>
      <c r="M282" s="46"/>
      <c r="N282" s="46"/>
      <c r="O282" s="46"/>
      <c r="P282" s="46"/>
      <c r="Q282" s="46"/>
      <c r="R282" s="46"/>
      <c r="S282" s="46"/>
      <c r="T282" s="46"/>
      <c r="U282" s="46"/>
      <c r="V282" s="46"/>
      <c r="W282" s="46"/>
      <c r="X282" s="46"/>
      <c r="Y282" s="46"/>
      <c r="Z282" s="46"/>
      <c r="AA282" s="46"/>
      <c r="AB282" s="46"/>
      <c r="AC282" s="46"/>
      <c r="AD282" s="46"/>
      <c r="AE282" s="60"/>
      <c r="AF282" s="466"/>
      <c r="AG282" s="60"/>
      <c r="AH282" s="466"/>
      <c r="AI282" s="46"/>
      <c r="AJ282" s="466"/>
      <c r="AK282" s="46"/>
      <c r="AL282" s="466"/>
      <c r="AM282" s="46"/>
      <c r="AN282" s="466"/>
      <c r="AO282" s="46"/>
      <c r="AP282" s="466"/>
      <c r="AQ282" s="46"/>
      <c r="AR282" s="466"/>
    </row>
    <row r="283" spans="1:44" s="460" customFormat="1" x14ac:dyDescent="0.25">
      <c r="A283" s="441"/>
      <c r="B283" s="46"/>
      <c r="C283" s="46"/>
      <c r="D283" s="46"/>
      <c r="E283" s="46"/>
      <c r="F283" s="46"/>
      <c r="G283" s="46"/>
      <c r="H283" s="51"/>
      <c r="I283" s="51"/>
      <c r="J283" s="51"/>
      <c r="K283" s="51"/>
      <c r="L283" s="46"/>
      <c r="M283" s="46"/>
      <c r="N283" s="46"/>
      <c r="O283" s="46"/>
      <c r="P283" s="46"/>
      <c r="Q283" s="46"/>
      <c r="R283" s="46"/>
      <c r="S283" s="46"/>
      <c r="T283" s="46"/>
      <c r="U283" s="46"/>
      <c r="V283" s="46"/>
      <c r="W283" s="46"/>
      <c r="X283" s="46"/>
      <c r="Y283" s="46"/>
      <c r="Z283" s="46"/>
      <c r="AA283" s="46"/>
      <c r="AB283" s="46"/>
      <c r="AC283" s="46"/>
      <c r="AD283" s="46"/>
      <c r="AE283" s="60"/>
      <c r="AF283" s="466"/>
      <c r="AG283" s="60"/>
      <c r="AH283" s="466"/>
      <c r="AI283" s="46"/>
      <c r="AJ283" s="466"/>
      <c r="AK283" s="46"/>
      <c r="AL283" s="466"/>
      <c r="AM283" s="46"/>
      <c r="AN283" s="466"/>
      <c r="AO283" s="46"/>
      <c r="AP283" s="466"/>
      <c r="AQ283" s="46"/>
      <c r="AR283" s="466"/>
    </row>
    <row r="284" spans="1:44" s="460" customFormat="1" x14ac:dyDescent="0.25">
      <c r="A284" s="441"/>
      <c r="B284" s="46"/>
      <c r="C284" s="46"/>
      <c r="D284" s="46"/>
      <c r="E284" s="46"/>
      <c r="F284" s="46"/>
      <c r="G284" s="46"/>
      <c r="H284" s="51"/>
      <c r="I284" s="51"/>
      <c r="J284" s="51"/>
      <c r="K284" s="51"/>
      <c r="L284" s="46"/>
      <c r="M284" s="46"/>
      <c r="N284" s="46"/>
      <c r="O284" s="46"/>
      <c r="P284" s="46"/>
      <c r="Q284" s="46"/>
      <c r="R284" s="46"/>
      <c r="S284" s="46"/>
      <c r="T284" s="46"/>
      <c r="U284" s="46"/>
      <c r="V284" s="46"/>
      <c r="W284" s="46"/>
      <c r="X284" s="46"/>
      <c r="Y284" s="46"/>
      <c r="Z284" s="46"/>
      <c r="AA284" s="46"/>
      <c r="AB284" s="46"/>
      <c r="AC284" s="46"/>
      <c r="AD284" s="46"/>
      <c r="AE284" s="60"/>
      <c r="AF284" s="466"/>
      <c r="AG284" s="60"/>
      <c r="AH284" s="466"/>
      <c r="AI284" s="46"/>
      <c r="AJ284" s="466"/>
      <c r="AK284" s="46"/>
      <c r="AL284" s="466"/>
      <c r="AM284" s="46"/>
      <c r="AN284" s="466"/>
      <c r="AO284" s="46"/>
      <c r="AP284" s="466"/>
      <c r="AQ284" s="46"/>
      <c r="AR284" s="466"/>
    </row>
    <row r="285" spans="1:44" s="460" customFormat="1" x14ac:dyDescent="0.25">
      <c r="A285" s="441"/>
      <c r="B285" s="46"/>
      <c r="C285" s="46"/>
      <c r="D285" s="46"/>
      <c r="E285" s="46"/>
      <c r="F285" s="46"/>
      <c r="G285" s="46"/>
      <c r="H285" s="51"/>
      <c r="I285" s="51"/>
      <c r="J285" s="51"/>
      <c r="K285" s="51"/>
      <c r="L285" s="46"/>
      <c r="M285" s="46"/>
      <c r="N285" s="46"/>
      <c r="O285" s="46"/>
      <c r="P285" s="46"/>
      <c r="Q285" s="46"/>
      <c r="R285" s="46"/>
      <c r="S285" s="46"/>
      <c r="T285" s="46"/>
      <c r="U285" s="46"/>
      <c r="V285" s="46"/>
      <c r="W285" s="46"/>
      <c r="X285" s="46"/>
      <c r="Y285" s="46"/>
      <c r="Z285" s="46"/>
      <c r="AA285" s="46"/>
      <c r="AB285" s="46"/>
      <c r="AC285" s="46"/>
      <c r="AD285" s="46"/>
      <c r="AE285" s="60"/>
      <c r="AF285" s="466"/>
      <c r="AG285" s="60"/>
      <c r="AH285" s="466"/>
      <c r="AI285" s="46"/>
      <c r="AJ285" s="466"/>
      <c r="AK285" s="46"/>
      <c r="AL285" s="466"/>
      <c r="AM285" s="46"/>
      <c r="AN285" s="466"/>
      <c r="AO285" s="46"/>
      <c r="AP285" s="466"/>
      <c r="AQ285" s="46"/>
      <c r="AR285" s="466"/>
    </row>
    <row r="286" spans="1:44" s="460" customFormat="1" x14ac:dyDescent="0.25">
      <c r="A286" s="441"/>
      <c r="B286" s="46"/>
      <c r="C286" s="46"/>
      <c r="D286" s="46"/>
      <c r="E286" s="46"/>
      <c r="F286" s="46"/>
      <c r="G286" s="46"/>
      <c r="H286" s="51"/>
      <c r="I286" s="51"/>
      <c r="J286" s="51"/>
      <c r="K286" s="51"/>
      <c r="L286" s="46"/>
      <c r="M286" s="46"/>
      <c r="N286" s="46"/>
      <c r="O286" s="46"/>
      <c r="P286" s="46"/>
      <c r="Q286" s="46"/>
      <c r="R286" s="46"/>
      <c r="S286" s="46"/>
      <c r="T286" s="46"/>
      <c r="U286" s="46"/>
      <c r="V286" s="46"/>
      <c r="W286" s="46"/>
      <c r="X286" s="46"/>
      <c r="Y286" s="46"/>
      <c r="Z286" s="46"/>
      <c r="AA286" s="46"/>
      <c r="AB286" s="46"/>
      <c r="AC286" s="46"/>
      <c r="AD286" s="46"/>
      <c r="AE286" s="60"/>
      <c r="AF286" s="466"/>
      <c r="AG286" s="60"/>
      <c r="AH286" s="466"/>
      <c r="AI286" s="46"/>
      <c r="AJ286" s="466"/>
      <c r="AK286" s="46"/>
      <c r="AL286" s="466"/>
      <c r="AM286" s="46"/>
      <c r="AN286" s="466"/>
      <c r="AO286" s="46"/>
      <c r="AP286" s="466"/>
      <c r="AQ286" s="46"/>
      <c r="AR286" s="466"/>
    </row>
    <row r="287" spans="1:44" s="460" customFormat="1" x14ac:dyDescent="0.25">
      <c r="A287" s="441"/>
      <c r="B287" s="46"/>
      <c r="C287" s="46"/>
      <c r="D287" s="46"/>
      <c r="E287" s="46"/>
      <c r="F287" s="46"/>
      <c r="G287" s="46"/>
      <c r="H287" s="51"/>
      <c r="I287" s="51"/>
      <c r="J287" s="51"/>
      <c r="K287" s="51"/>
      <c r="L287" s="46"/>
      <c r="M287" s="46"/>
      <c r="N287" s="46"/>
      <c r="O287" s="46"/>
      <c r="P287" s="46"/>
      <c r="Q287" s="46"/>
      <c r="R287" s="46"/>
      <c r="S287" s="46"/>
      <c r="T287" s="46"/>
      <c r="U287" s="46"/>
      <c r="V287" s="46"/>
      <c r="W287" s="46"/>
      <c r="X287" s="46"/>
      <c r="Y287" s="46"/>
      <c r="Z287" s="46"/>
      <c r="AA287" s="46"/>
      <c r="AB287" s="46"/>
      <c r="AC287" s="46"/>
      <c r="AD287" s="46"/>
      <c r="AE287" s="60"/>
      <c r="AF287" s="466"/>
      <c r="AG287" s="60"/>
      <c r="AH287" s="466"/>
      <c r="AI287" s="46"/>
      <c r="AJ287" s="466"/>
      <c r="AK287" s="46"/>
      <c r="AL287" s="466"/>
      <c r="AM287" s="46"/>
      <c r="AN287" s="466"/>
      <c r="AO287" s="46"/>
      <c r="AP287" s="466"/>
      <c r="AQ287" s="46"/>
      <c r="AR287" s="466"/>
    </row>
    <row r="288" spans="1:44" s="460" customFormat="1" x14ac:dyDescent="0.25">
      <c r="A288" s="441"/>
      <c r="B288" s="46"/>
      <c r="C288" s="46"/>
      <c r="D288" s="46"/>
      <c r="E288" s="46"/>
      <c r="F288" s="46"/>
      <c r="G288" s="46"/>
      <c r="H288" s="51"/>
      <c r="I288" s="51"/>
      <c r="J288" s="51"/>
      <c r="K288" s="51"/>
      <c r="L288" s="46"/>
      <c r="M288" s="46"/>
      <c r="N288" s="46"/>
      <c r="O288" s="46"/>
      <c r="P288" s="46"/>
      <c r="Q288" s="46"/>
      <c r="R288" s="46"/>
      <c r="S288" s="46"/>
      <c r="T288" s="46"/>
      <c r="U288" s="46"/>
      <c r="V288" s="46"/>
      <c r="W288" s="46"/>
      <c r="X288" s="46"/>
      <c r="Y288" s="46"/>
      <c r="Z288" s="46"/>
      <c r="AA288" s="46"/>
      <c r="AB288" s="46"/>
      <c r="AC288" s="46"/>
      <c r="AD288" s="46"/>
      <c r="AE288" s="60"/>
      <c r="AF288" s="466"/>
      <c r="AG288" s="60"/>
      <c r="AH288" s="466"/>
      <c r="AI288" s="46"/>
      <c r="AJ288" s="466"/>
      <c r="AK288" s="46"/>
      <c r="AL288" s="466"/>
      <c r="AM288" s="46"/>
      <c r="AN288" s="466"/>
      <c r="AO288" s="46"/>
      <c r="AP288" s="466"/>
      <c r="AQ288" s="46"/>
      <c r="AR288" s="466"/>
    </row>
    <row r="289" spans="1:44" s="460" customFormat="1" x14ac:dyDescent="0.25">
      <c r="A289" s="441"/>
      <c r="B289" s="46"/>
      <c r="C289" s="46"/>
      <c r="D289" s="46"/>
      <c r="E289" s="46"/>
      <c r="F289" s="46"/>
      <c r="G289" s="46"/>
      <c r="H289" s="51"/>
      <c r="I289" s="51"/>
      <c r="J289" s="51"/>
      <c r="K289" s="51"/>
      <c r="L289" s="46"/>
      <c r="M289" s="46"/>
      <c r="N289" s="46"/>
      <c r="O289" s="46"/>
      <c r="P289" s="46"/>
      <c r="Q289" s="46"/>
      <c r="R289" s="46"/>
      <c r="S289" s="46"/>
      <c r="T289" s="46"/>
      <c r="U289" s="46"/>
      <c r="V289" s="46"/>
      <c r="W289" s="46"/>
      <c r="X289" s="46"/>
      <c r="Y289" s="46"/>
      <c r="Z289" s="46"/>
      <c r="AA289" s="46"/>
      <c r="AB289" s="46"/>
      <c r="AC289" s="46"/>
      <c r="AD289" s="46"/>
      <c r="AE289" s="60"/>
      <c r="AF289" s="466"/>
      <c r="AG289" s="60"/>
      <c r="AH289" s="466"/>
      <c r="AI289" s="46"/>
      <c r="AJ289" s="466"/>
      <c r="AK289" s="46"/>
      <c r="AL289" s="466"/>
      <c r="AM289" s="46"/>
      <c r="AN289" s="466"/>
      <c r="AO289" s="46"/>
      <c r="AP289" s="466"/>
      <c r="AQ289" s="46"/>
      <c r="AR289" s="466"/>
    </row>
    <row r="290" spans="1:44" s="460" customFormat="1" x14ac:dyDescent="0.25">
      <c r="A290" s="441"/>
      <c r="B290" s="46"/>
      <c r="C290" s="46"/>
      <c r="D290" s="46"/>
      <c r="E290" s="46"/>
      <c r="F290" s="46"/>
      <c r="G290" s="46"/>
      <c r="H290" s="51"/>
      <c r="I290" s="51"/>
      <c r="J290" s="51"/>
      <c r="K290" s="51"/>
      <c r="L290" s="46"/>
      <c r="M290" s="46"/>
      <c r="N290" s="46"/>
      <c r="O290" s="46"/>
      <c r="P290" s="46"/>
      <c r="Q290" s="46"/>
      <c r="R290" s="46"/>
      <c r="S290" s="46"/>
      <c r="T290" s="46"/>
      <c r="U290" s="46"/>
      <c r="V290" s="46"/>
      <c r="W290" s="46"/>
      <c r="X290" s="46"/>
      <c r="Y290" s="46"/>
      <c r="Z290" s="46"/>
      <c r="AA290" s="46"/>
      <c r="AB290" s="46"/>
      <c r="AC290" s="46"/>
      <c r="AD290" s="46"/>
      <c r="AE290" s="60"/>
      <c r="AF290" s="466"/>
      <c r="AG290" s="60"/>
      <c r="AH290" s="466"/>
      <c r="AI290" s="46"/>
      <c r="AJ290" s="466"/>
      <c r="AK290" s="46"/>
      <c r="AL290" s="466"/>
      <c r="AM290" s="46"/>
      <c r="AN290" s="466"/>
      <c r="AO290" s="46"/>
      <c r="AP290" s="466"/>
      <c r="AQ290" s="46"/>
      <c r="AR290" s="466"/>
    </row>
    <row r="291" spans="1:44" s="460" customFormat="1" x14ac:dyDescent="0.25">
      <c r="A291" s="441"/>
      <c r="B291" s="46"/>
      <c r="C291" s="46"/>
      <c r="D291" s="46"/>
      <c r="E291" s="46"/>
      <c r="F291" s="46"/>
      <c r="G291" s="46"/>
      <c r="H291" s="51"/>
      <c r="I291" s="51"/>
      <c r="J291" s="51"/>
      <c r="K291" s="51"/>
      <c r="L291" s="46"/>
      <c r="M291" s="46"/>
      <c r="N291" s="46"/>
      <c r="O291" s="46"/>
      <c r="P291" s="46"/>
      <c r="Q291" s="46"/>
      <c r="R291" s="46"/>
      <c r="S291" s="46"/>
      <c r="T291" s="46"/>
      <c r="U291" s="46"/>
      <c r="V291" s="46"/>
      <c r="W291" s="46"/>
      <c r="X291" s="46"/>
      <c r="Y291" s="46"/>
      <c r="Z291" s="46"/>
      <c r="AA291" s="46"/>
      <c r="AB291" s="46"/>
      <c r="AC291" s="46"/>
      <c r="AD291" s="46"/>
      <c r="AE291" s="60"/>
      <c r="AF291" s="466"/>
      <c r="AG291" s="60"/>
      <c r="AH291" s="466"/>
      <c r="AI291" s="46"/>
      <c r="AJ291" s="466"/>
      <c r="AK291" s="46"/>
      <c r="AL291" s="466"/>
      <c r="AM291" s="46"/>
      <c r="AN291" s="466"/>
      <c r="AO291" s="46"/>
      <c r="AP291" s="466"/>
      <c r="AQ291" s="46"/>
      <c r="AR291" s="466"/>
    </row>
    <row r="292" spans="1:44" s="460" customFormat="1" x14ac:dyDescent="0.25">
      <c r="A292" s="441"/>
      <c r="B292" s="46"/>
      <c r="C292" s="46"/>
      <c r="D292" s="46"/>
      <c r="E292" s="46"/>
      <c r="F292" s="46"/>
      <c r="G292" s="46"/>
      <c r="H292" s="51"/>
      <c r="I292" s="51"/>
      <c r="J292" s="51"/>
      <c r="K292" s="51"/>
      <c r="L292" s="46"/>
      <c r="M292" s="46"/>
      <c r="N292" s="46"/>
      <c r="O292" s="46"/>
      <c r="P292" s="46"/>
      <c r="Q292" s="46"/>
      <c r="R292" s="46"/>
      <c r="S292" s="46"/>
      <c r="T292" s="46"/>
      <c r="U292" s="46"/>
      <c r="V292" s="46"/>
      <c r="W292" s="46"/>
      <c r="X292" s="46"/>
      <c r="Y292" s="46"/>
      <c r="Z292" s="46"/>
      <c r="AA292" s="46"/>
      <c r="AB292" s="46"/>
      <c r="AC292" s="46"/>
      <c r="AD292" s="46"/>
      <c r="AE292" s="60"/>
      <c r="AF292" s="466"/>
      <c r="AG292" s="60"/>
      <c r="AH292" s="466"/>
      <c r="AI292" s="46"/>
      <c r="AJ292" s="466"/>
      <c r="AK292" s="46"/>
      <c r="AL292" s="466"/>
      <c r="AM292" s="46"/>
      <c r="AN292" s="466"/>
      <c r="AO292" s="46"/>
      <c r="AP292" s="466"/>
      <c r="AQ292" s="46"/>
      <c r="AR292" s="466"/>
    </row>
    <row r="293" spans="1:44" s="460" customFormat="1" x14ac:dyDescent="0.25">
      <c r="A293" s="441"/>
      <c r="B293" s="46"/>
      <c r="C293" s="46"/>
      <c r="D293" s="46"/>
      <c r="E293" s="46"/>
      <c r="F293" s="46"/>
      <c r="G293" s="46"/>
      <c r="H293" s="51"/>
      <c r="I293" s="51"/>
      <c r="J293" s="51"/>
      <c r="K293" s="51"/>
      <c r="L293" s="46"/>
      <c r="M293" s="46"/>
      <c r="N293" s="46"/>
      <c r="O293" s="46"/>
      <c r="P293" s="46"/>
      <c r="Q293" s="46"/>
      <c r="R293" s="46"/>
      <c r="S293" s="46"/>
      <c r="T293" s="46"/>
      <c r="U293" s="46"/>
      <c r="V293" s="46"/>
      <c r="W293" s="46"/>
      <c r="X293" s="46"/>
      <c r="Y293" s="46"/>
      <c r="Z293" s="46"/>
      <c r="AA293" s="46"/>
      <c r="AB293" s="46"/>
      <c r="AC293" s="46"/>
      <c r="AD293" s="46"/>
      <c r="AE293" s="60"/>
      <c r="AF293" s="466"/>
      <c r="AG293" s="60"/>
      <c r="AH293" s="466"/>
      <c r="AI293" s="46"/>
      <c r="AJ293" s="466"/>
      <c r="AK293" s="46"/>
      <c r="AL293" s="466"/>
      <c r="AM293" s="46"/>
      <c r="AN293" s="466"/>
      <c r="AO293" s="46"/>
      <c r="AP293" s="466"/>
      <c r="AQ293" s="46"/>
      <c r="AR293" s="466"/>
    </row>
    <row r="294" spans="1:44" s="460" customFormat="1" x14ac:dyDescent="0.25">
      <c r="A294" s="441"/>
      <c r="B294" s="46"/>
      <c r="C294" s="46"/>
      <c r="D294" s="46"/>
      <c r="E294" s="46"/>
      <c r="F294" s="46"/>
      <c r="G294" s="46"/>
      <c r="H294" s="51"/>
      <c r="I294" s="51"/>
      <c r="J294" s="51"/>
      <c r="K294" s="51"/>
      <c r="L294" s="46"/>
      <c r="M294" s="46"/>
      <c r="N294" s="46"/>
      <c r="O294" s="46"/>
      <c r="P294" s="46"/>
      <c r="Q294" s="46"/>
      <c r="R294" s="46"/>
      <c r="S294" s="46"/>
      <c r="T294" s="46"/>
      <c r="U294" s="46"/>
      <c r="V294" s="46"/>
      <c r="W294" s="46"/>
      <c r="X294" s="46"/>
      <c r="Y294" s="46"/>
      <c r="Z294" s="46"/>
      <c r="AA294" s="46"/>
      <c r="AB294" s="46"/>
      <c r="AC294" s="46"/>
      <c r="AD294" s="46"/>
      <c r="AE294" s="60"/>
      <c r="AF294" s="466"/>
      <c r="AG294" s="60"/>
      <c r="AH294" s="466"/>
      <c r="AI294" s="46"/>
      <c r="AJ294" s="466"/>
      <c r="AK294" s="46"/>
      <c r="AL294" s="466"/>
      <c r="AM294" s="46"/>
      <c r="AN294" s="466"/>
      <c r="AO294" s="46"/>
      <c r="AP294" s="466"/>
      <c r="AQ294" s="46"/>
      <c r="AR294" s="466"/>
    </row>
    <row r="295" spans="1:44" s="460" customFormat="1" x14ac:dyDescent="0.25">
      <c r="A295" s="441"/>
      <c r="B295" s="46"/>
      <c r="C295" s="46"/>
      <c r="D295" s="46"/>
      <c r="E295" s="46"/>
      <c r="F295" s="46"/>
      <c r="G295" s="46"/>
      <c r="H295" s="51"/>
      <c r="I295" s="51"/>
      <c r="J295" s="51"/>
      <c r="K295" s="51"/>
      <c r="L295" s="46"/>
      <c r="M295" s="46"/>
      <c r="N295" s="46"/>
      <c r="O295" s="46"/>
      <c r="P295" s="46"/>
      <c r="Q295" s="46"/>
      <c r="R295" s="46"/>
      <c r="S295" s="46"/>
      <c r="T295" s="46"/>
      <c r="U295" s="46"/>
      <c r="V295" s="46"/>
      <c r="W295" s="46"/>
      <c r="X295" s="46"/>
      <c r="Y295" s="46"/>
      <c r="Z295" s="46"/>
      <c r="AA295" s="46"/>
      <c r="AB295" s="46"/>
      <c r="AC295" s="46"/>
      <c r="AD295" s="46"/>
      <c r="AE295" s="60"/>
      <c r="AF295" s="466"/>
      <c r="AG295" s="60"/>
      <c r="AH295" s="466"/>
      <c r="AI295" s="46"/>
      <c r="AJ295" s="466"/>
      <c r="AK295" s="46"/>
      <c r="AL295" s="466"/>
      <c r="AM295" s="46"/>
      <c r="AN295" s="466"/>
      <c r="AO295" s="46"/>
      <c r="AP295" s="466"/>
      <c r="AQ295" s="46"/>
      <c r="AR295" s="466"/>
    </row>
    <row r="296" spans="1:44" s="460" customFormat="1" x14ac:dyDescent="0.25">
      <c r="A296" s="441"/>
      <c r="B296" s="46"/>
      <c r="C296" s="46"/>
      <c r="D296" s="46"/>
      <c r="E296" s="46"/>
      <c r="F296" s="46"/>
      <c r="G296" s="46"/>
      <c r="H296" s="51"/>
      <c r="I296" s="51"/>
      <c r="J296" s="51"/>
      <c r="K296" s="51"/>
      <c r="L296" s="46"/>
      <c r="M296" s="46"/>
      <c r="N296" s="46"/>
      <c r="O296" s="46"/>
      <c r="P296" s="46"/>
      <c r="Q296" s="46"/>
      <c r="R296" s="46"/>
      <c r="S296" s="46"/>
      <c r="T296" s="46"/>
      <c r="U296" s="46"/>
      <c r="V296" s="46"/>
      <c r="W296" s="46"/>
      <c r="X296" s="46"/>
      <c r="Y296" s="46"/>
      <c r="Z296" s="46"/>
      <c r="AA296" s="46"/>
      <c r="AB296" s="46"/>
      <c r="AC296" s="46"/>
      <c r="AD296" s="46"/>
      <c r="AE296" s="60"/>
      <c r="AF296" s="466"/>
      <c r="AG296" s="60"/>
      <c r="AH296" s="466"/>
      <c r="AI296" s="46"/>
      <c r="AJ296" s="466"/>
      <c r="AK296" s="46"/>
      <c r="AL296" s="466"/>
      <c r="AM296" s="46"/>
      <c r="AN296" s="466"/>
      <c r="AO296" s="46"/>
      <c r="AP296" s="466"/>
      <c r="AQ296" s="46"/>
      <c r="AR296" s="466"/>
    </row>
    <row r="297" spans="1:44" s="460" customFormat="1" x14ac:dyDescent="0.25">
      <c r="A297" s="441"/>
      <c r="B297" s="46"/>
      <c r="C297" s="46"/>
      <c r="D297" s="46"/>
      <c r="E297" s="46"/>
      <c r="F297" s="46"/>
      <c r="G297" s="46"/>
      <c r="H297" s="51"/>
      <c r="I297" s="51"/>
      <c r="J297" s="51"/>
      <c r="K297" s="51"/>
      <c r="L297" s="46"/>
      <c r="M297" s="46"/>
      <c r="N297" s="46"/>
      <c r="O297" s="46"/>
      <c r="P297" s="46"/>
      <c r="Q297" s="46"/>
      <c r="R297" s="46"/>
      <c r="S297" s="46"/>
      <c r="T297" s="46"/>
      <c r="U297" s="46"/>
      <c r="V297" s="46"/>
      <c r="W297" s="46"/>
      <c r="X297" s="46"/>
      <c r="Y297" s="46"/>
      <c r="Z297" s="46"/>
      <c r="AA297" s="46"/>
      <c r="AB297" s="46"/>
      <c r="AC297" s="46"/>
      <c r="AD297" s="46"/>
      <c r="AE297" s="60"/>
      <c r="AF297" s="466"/>
      <c r="AG297" s="60"/>
      <c r="AH297" s="466"/>
      <c r="AI297" s="46"/>
      <c r="AJ297" s="466"/>
      <c r="AK297" s="46"/>
      <c r="AL297" s="466"/>
      <c r="AM297" s="46"/>
      <c r="AN297" s="466"/>
      <c r="AO297" s="46"/>
      <c r="AP297" s="466"/>
      <c r="AQ297" s="46"/>
      <c r="AR297" s="466"/>
    </row>
    <row r="298" spans="1:44" s="460" customFormat="1" x14ac:dyDescent="0.25">
      <c r="A298" s="441"/>
      <c r="B298" s="46"/>
      <c r="C298" s="46"/>
      <c r="D298" s="46"/>
      <c r="E298" s="46"/>
      <c r="F298" s="46"/>
      <c r="G298" s="46"/>
      <c r="H298" s="51"/>
      <c r="I298" s="51"/>
      <c r="J298" s="51"/>
      <c r="K298" s="51"/>
      <c r="L298" s="46"/>
      <c r="M298" s="46"/>
      <c r="N298" s="46"/>
      <c r="O298" s="46"/>
      <c r="P298" s="46"/>
      <c r="Q298" s="46"/>
      <c r="R298" s="46"/>
      <c r="S298" s="46"/>
      <c r="T298" s="46"/>
      <c r="U298" s="46"/>
      <c r="V298" s="46"/>
      <c r="W298" s="46"/>
      <c r="X298" s="46"/>
      <c r="Y298" s="46"/>
      <c r="Z298" s="46"/>
      <c r="AA298" s="46"/>
      <c r="AB298" s="46"/>
      <c r="AC298" s="46"/>
      <c r="AD298" s="46"/>
      <c r="AE298" s="60"/>
      <c r="AF298" s="466"/>
      <c r="AG298" s="60"/>
      <c r="AH298" s="466"/>
      <c r="AI298" s="46"/>
      <c r="AJ298" s="466"/>
      <c r="AK298" s="46"/>
      <c r="AL298" s="466"/>
      <c r="AM298" s="46"/>
      <c r="AN298" s="466"/>
      <c r="AO298" s="46"/>
      <c r="AP298" s="466"/>
      <c r="AQ298" s="46"/>
      <c r="AR298" s="466"/>
    </row>
    <row r="299" spans="1:44" s="460" customFormat="1" x14ac:dyDescent="0.25">
      <c r="A299" s="441"/>
      <c r="B299" s="46"/>
      <c r="C299" s="46"/>
      <c r="D299" s="46"/>
      <c r="E299" s="46"/>
      <c r="F299" s="46"/>
      <c r="G299" s="46"/>
      <c r="H299" s="51"/>
      <c r="I299" s="51"/>
      <c r="J299" s="51"/>
      <c r="K299" s="51"/>
      <c r="L299" s="46"/>
      <c r="M299" s="46"/>
      <c r="N299" s="46"/>
      <c r="O299" s="46"/>
      <c r="P299" s="46"/>
      <c r="Q299" s="46"/>
      <c r="R299" s="46"/>
      <c r="S299" s="46"/>
      <c r="T299" s="46"/>
      <c r="U299" s="46"/>
      <c r="V299" s="46"/>
      <c r="W299" s="46"/>
      <c r="X299" s="46"/>
      <c r="Y299" s="46"/>
      <c r="Z299" s="46"/>
      <c r="AA299" s="46"/>
      <c r="AB299" s="46"/>
      <c r="AC299" s="46"/>
      <c r="AD299" s="46"/>
      <c r="AE299" s="60"/>
      <c r="AF299" s="466"/>
      <c r="AG299" s="60"/>
      <c r="AH299" s="466"/>
      <c r="AI299" s="46"/>
      <c r="AJ299" s="466"/>
      <c r="AK299" s="46"/>
      <c r="AL299" s="466"/>
      <c r="AM299" s="46"/>
      <c r="AN299" s="466"/>
      <c r="AO299" s="46"/>
      <c r="AP299" s="466"/>
      <c r="AQ299" s="46"/>
      <c r="AR299" s="466"/>
    </row>
    <row r="300" spans="1:44" s="460" customFormat="1" x14ac:dyDescent="0.25">
      <c r="A300" s="441"/>
      <c r="B300" s="46"/>
      <c r="C300" s="46"/>
      <c r="D300" s="46"/>
      <c r="E300" s="46"/>
      <c r="F300" s="46"/>
      <c r="G300" s="46"/>
      <c r="H300" s="51"/>
      <c r="I300" s="51"/>
      <c r="J300" s="51"/>
      <c r="K300" s="51"/>
      <c r="L300" s="46"/>
      <c r="M300" s="46"/>
      <c r="N300" s="46"/>
      <c r="O300" s="46"/>
      <c r="P300" s="46"/>
      <c r="Q300" s="46"/>
      <c r="R300" s="46"/>
      <c r="S300" s="46"/>
      <c r="T300" s="46"/>
      <c r="U300" s="46"/>
      <c r="V300" s="46"/>
      <c r="W300" s="46"/>
      <c r="X300" s="46"/>
      <c r="Y300" s="46"/>
      <c r="Z300" s="46"/>
      <c r="AA300" s="46"/>
      <c r="AB300" s="46"/>
      <c r="AC300" s="46"/>
      <c r="AD300" s="46"/>
      <c r="AE300" s="60"/>
      <c r="AF300" s="466"/>
      <c r="AG300" s="60"/>
      <c r="AH300" s="466"/>
      <c r="AI300" s="46"/>
      <c r="AJ300" s="466"/>
      <c r="AK300" s="46"/>
      <c r="AL300" s="466"/>
      <c r="AM300" s="46"/>
      <c r="AN300" s="466"/>
      <c r="AO300" s="46"/>
      <c r="AP300" s="466"/>
      <c r="AQ300" s="46"/>
      <c r="AR300" s="466"/>
    </row>
    <row r="301" spans="1:44" s="460" customFormat="1" x14ac:dyDescent="0.25">
      <c r="A301" s="441"/>
      <c r="B301" s="46"/>
      <c r="C301" s="46"/>
      <c r="D301" s="46"/>
      <c r="E301" s="46"/>
      <c r="F301" s="46"/>
      <c r="G301" s="46"/>
      <c r="H301" s="51"/>
      <c r="I301" s="51"/>
      <c r="J301" s="51"/>
      <c r="K301" s="51"/>
      <c r="L301" s="46"/>
      <c r="M301" s="46"/>
      <c r="N301" s="46"/>
      <c r="O301" s="46"/>
      <c r="P301" s="46"/>
      <c r="Q301" s="46"/>
      <c r="R301" s="46"/>
      <c r="S301" s="46"/>
      <c r="T301" s="46"/>
      <c r="U301" s="46"/>
      <c r="V301" s="46"/>
      <c r="W301" s="46"/>
      <c r="X301" s="46"/>
      <c r="Y301" s="46"/>
      <c r="Z301" s="46"/>
      <c r="AA301" s="46"/>
      <c r="AB301" s="46"/>
      <c r="AC301" s="46"/>
      <c r="AD301" s="46"/>
      <c r="AE301" s="60"/>
      <c r="AF301" s="466"/>
      <c r="AG301" s="60"/>
      <c r="AH301" s="466"/>
      <c r="AI301" s="46"/>
      <c r="AJ301" s="466"/>
      <c r="AK301" s="46"/>
      <c r="AL301" s="466"/>
      <c r="AM301" s="46"/>
      <c r="AN301" s="466"/>
      <c r="AO301" s="46"/>
      <c r="AP301" s="466"/>
      <c r="AQ301" s="46"/>
      <c r="AR301" s="466"/>
    </row>
    <row r="302" spans="1:44" s="460" customFormat="1" x14ac:dyDescent="0.25">
      <c r="A302" s="441"/>
      <c r="B302" s="46"/>
      <c r="C302" s="46"/>
      <c r="D302" s="46"/>
      <c r="E302" s="46"/>
      <c r="F302" s="46"/>
      <c r="G302" s="46"/>
      <c r="H302" s="51"/>
      <c r="I302" s="51"/>
      <c r="J302" s="51"/>
      <c r="K302" s="51"/>
      <c r="L302" s="46"/>
      <c r="M302" s="46"/>
      <c r="N302" s="46"/>
      <c r="O302" s="46"/>
      <c r="P302" s="46"/>
      <c r="Q302" s="46"/>
      <c r="R302" s="46"/>
      <c r="S302" s="46"/>
      <c r="T302" s="46"/>
      <c r="U302" s="46"/>
      <c r="V302" s="46"/>
      <c r="W302" s="46"/>
      <c r="X302" s="46"/>
      <c r="Y302" s="46"/>
      <c r="Z302" s="46"/>
      <c r="AA302" s="46"/>
      <c r="AB302" s="46"/>
      <c r="AC302" s="46"/>
      <c r="AD302" s="46"/>
      <c r="AE302" s="60"/>
      <c r="AF302" s="466"/>
      <c r="AG302" s="60"/>
      <c r="AH302" s="466"/>
      <c r="AI302" s="46"/>
      <c r="AJ302" s="466"/>
      <c r="AK302" s="46"/>
      <c r="AL302" s="466"/>
      <c r="AM302" s="46"/>
      <c r="AN302" s="466"/>
      <c r="AO302" s="46"/>
      <c r="AP302" s="466"/>
      <c r="AQ302" s="46"/>
      <c r="AR302" s="466"/>
    </row>
    <row r="303" spans="1:44" s="460" customFormat="1" x14ac:dyDescent="0.25">
      <c r="A303" s="441"/>
      <c r="B303" s="46"/>
      <c r="C303" s="46"/>
      <c r="D303" s="46"/>
      <c r="E303" s="46"/>
      <c r="F303" s="46"/>
      <c r="G303" s="46"/>
      <c r="H303" s="51"/>
      <c r="I303" s="51"/>
      <c r="J303" s="51"/>
      <c r="K303" s="51"/>
      <c r="L303" s="46"/>
      <c r="M303" s="46"/>
      <c r="N303" s="46"/>
      <c r="O303" s="46"/>
      <c r="P303" s="46"/>
      <c r="Q303" s="46"/>
      <c r="R303" s="46"/>
      <c r="S303" s="46"/>
      <c r="T303" s="46"/>
      <c r="U303" s="46"/>
      <c r="V303" s="46"/>
      <c r="W303" s="46"/>
      <c r="X303" s="46"/>
      <c r="Y303" s="46"/>
      <c r="Z303" s="46"/>
      <c r="AA303" s="46"/>
      <c r="AB303" s="46"/>
      <c r="AC303" s="46"/>
      <c r="AD303" s="46"/>
      <c r="AE303" s="60"/>
      <c r="AF303" s="466"/>
      <c r="AG303" s="60"/>
      <c r="AH303" s="466"/>
      <c r="AI303" s="46"/>
      <c r="AJ303" s="466"/>
      <c r="AK303" s="46"/>
      <c r="AL303" s="466"/>
      <c r="AM303" s="46"/>
      <c r="AN303" s="466"/>
      <c r="AO303" s="46"/>
      <c r="AP303" s="466"/>
      <c r="AQ303" s="46"/>
      <c r="AR303" s="466"/>
    </row>
    <row r="304" spans="1:44" s="460" customFormat="1" x14ac:dyDescent="0.25">
      <c r="A304" s="441"/>
      <c r="B304" s="46"/>
      <c r="C304" s="46"/>
      <c r="D304" s="46"/>
      <c r="E304" s="46"/>
      <c r="F304" s="46"/>
      <c r="G304" s="46"/>
      <c r="H304" s="51"/>
      <c r="I304" s="51"/>
      <c r="J304" s="51"/>
      <c r="K304" s="51"/>
      <c r="L304" s="46"/>
      <c r="M304" s="46"/>
      <c r="N304" s="46"/>
      <c r="O304" s="46"/>
      <c r="P304" s="46"/>
      <c r="Q304" s="46"/>
      <c r="R304" s="46"/>
      <c r="S304" s="46"/>
      <c r="T304" s="46"/>
      <c r="U304" s="46"/>
      <c r="V304" s="46"/>
      <c r="W304" s="46"/>
      <c r="X304" s="46"/>
      <c r="Y304" s="46"/>
      <c r="Z304" s="46"/>
      <c r="AA304" s="46"/>
      <c r="AB304" s="46"/>
      <c r="AC304" s="46"/>
      <c r="AD304" s="46"/>
      <c r="AE304" s="60"/>
      <c r="AF304" s="466"/>
      <c r="AG304" s="60"/>
      <c r="AH304" s="466"/>
      <c r="AI304" s="46"/>
      <c r="AJ304" s="466"/>
      <c r="AK304" s="46"/>
      <c r="AL304" s="466"/>
      <c r="AM304" s="46"/>
      <c r="AN304" s="466"/>
      <c r="AO304" s="46"/>
      <c r="AP304" s="466"/>
      <c r="AQ304" s="46"/>
      <c r="AR304" s="466"/>
    </row>
    <row r="305" spans="1:44" s="460" customFormat="1" x14ac:dyDescent="0.25">
      <c r="A305" s="441"/>
      <c r="B305" s="46"/>
      <c r="C305" s="46"/>
      <c r="D305" s="46"/>
      <c r="E305" s="46"/>
      <c r="F305" s="46"/>
      <c r="G305" s="46"/>
      <c r="H305" s="51"/>
      <c r="I305" s="51"/>
      <c r="J305" s="51"/>
      <c r="K305" s="51"/>
      <c r="L305" s="46"/>
      <c r="M305" s="46"/>
      <c r="N305" s="46"/>
      <c r="O305" s="46"/>
      <c r="P305" s="46"/>
      <c r="Q305" s="46"/>
      <c r="R305" s="46"/>
      <c r="S305" s="46"/>
      <c r="T305" s="46"/>
      <c r="U305" s="46"/>
      <c r="V305" s="46"/>
      <c r="W305" s="46"/>
      <c r="X305" s="46"/>
      <c r="Y305" s="46"/>
      <c r="Z305" s="46"/>
      <c r="AA305" s="46"/>
      <c r="AB305" s="46"/>
      <c r="AC305" s="46"/>
      <c r="AD305" s="46"/>
      <c r="AE305" s="60"/>
      <c r="AF305" s="466"/>
      <c r="AG305" s="60"/>
      <c r="AH305" s="466"/>
      <c r="AI305" s="46"/>
      <c r="AJ305" s="466"/>
      <c r="AK305" s="46"/>
      <c r="AL305" s="466"/>
      <c r="AM305" s="46"/>
      <c r="AN305" s="466"/>
      <c r="AO305" s="46"/>
      <c r="AP305" s="466"/>
      <c r="AQ305" s="46"/>
      <c r="AR305" s="466"/>
    </row>
    <row r="306" spans="1:44" s="460" customFormat="1" x14ac:dyDescent="0.25">
      <c r="A306" s="441"/>
      <c r="B306" s="46"/>
      <c r="C306" s="46"/>
      <c r="D306" s="46"/>
      <c r="E306" s="46"/>
      <c r="F306" s="46"/>
      <c r="G306" s="46"/>
      <c r="H306" s="51"/>
      <c r="I306" s="51"/>
      <c r="J306" s="51"/>
      <c r="K306" s="51"/>
      <c r="L306" s="46"/>
      <c r="M306" s="46"/>
      <c r="N306" s="46"/>
      <c r="O306" s="46"/>
      <c r="P306" s="46"/>
      <c r="Q306" s="46"/>
      <c r="R306" s="46"/>
      <c r="S306" s="46"/>
      <c r="T306" s="46"/>
      <c r="U306" s="46"/>
      <c r="V306" s="46"/>
      <c r="W306" s="46"/>
      <c r="X306" s="46"/>
      <c r="Y306" s="46"/>
      <c r="Z306" s="46"/>
      <c r="AA306" s="46"/>
      <c r="AB306" s="46"/>
      <c r="AC306" s="46"/>
      <c r="AD306" s="46"/>
      <c r="AE306" s="60"/>
      <c r="AF306" s="466"/>
      <c r="AG306" s="60"/>
      <c r="AH306" s="466"/>
      <c r="AI306" s="46"/>
      <c r="AJ306" s="466"/>
      <c r="AK306" s="46"/>
      <c r="AL306" s="466"/>
      <c r="AM306" s="46"/>
      <c r="AN306" s="466"/>
      <c r="AO306" s="46"/>
      <c r="AP306" s="466"/>
      <c r="AQ306" s="46"/>
      <c r="AR306" s="466"/>
    </row>
    <row r="307" spans="1:44" s="460" customFormat="1" x14ac:dyDescent="0.25">
      <c r="A307" s="441"/>
      <c r="B307" s="46"/>
      <c r="C307" s="46"/>
      <c r="D307" s="46"/>
      <c r="E307" s="46"/>
      <c r="F307" s="46"/>
      <c r="G307" s="46"/>
      <c r="H307" s="51"/>
      <c r="I307" s="51"/>
      <c r="J307" s="51"/>
      <c r="K307" s="51"/>
      <c r="L307" s="46"/>
      <c r="M307" s="46"/>
      <c r="N307" s="46"/>
      <c r="O307" s="46"/>
      <c r="P307" s="46"/>
      <c r="Q307" s="46"/>
      <c r="R307" s="46"/>
      <c r="S307" s="46"/>
      <c r="T307" s="46"/>
      <c r="U307" s="46"/>
      <c r="V307" s="46"/>
      <c r="W307" s="46"/>
      <c r="X307" s="46"/>
      <c r="Y307" s="46"/>
      <c r="Z307" s="46"/>
      <c r="AA307" s="46"/>
      <c r="AB307" s="46"/>
      <c r="AC307" s="46"/>
      <c r="AD307" s="46"/>
      <c r="AE307" s="60"/>
      <c r="AF307" s="466"/>
      <c r="AG307" s="60"/>
      <c r="AH307" s="466"/>
      <c r="AI307" s="46"/>
      <c r="AJ307" s="466"/>
      <c r="AK307" s="46"/>
      <c r="AL307" s="466"/>
      <c r="AM307" s="46"/>
      <c r="AN307" s="466"/>
      <c r="AO307" s="46"/>
      <c r="AP307" s="466"/>
      <c r="AQ307" s="46"/>
      <c r="AR307" s="466"/>
    </row>
    <row r="308" spans="1:44" s="460" customFormat="1" x14ac:dyDescent="0.25">
      <c r="A308" s="441"/>
      <c r="B308" s="46"/>
      <c r="C308" s="46"/>
      <c r="D308" s="46"/>
      <c r="E308" s="46"/>
      <c r="F308" s="46"/>
      <c r="G308" s="46"/>
      <c r="H308" s="51"/>
      <c r="I308" s="51"/>
      <c r="J308" s="51"/>
      <c r="K308" s="51"/>
      <c r="L308" s="46"/>
      <c r="M308" s="46"/>
      <c r="N308" s="46"/>
      <c r="O308" s="46"/>
      <c r="P308" s="46"/>
      <c r="Q308" s="46"/>
      <c r="R308" s="46"/>
      <c r="S308" s="46"/>
      <c r="T308" s="46"/>
      <c r="U308" s="46"/>
      <c r="V308" s="46"/>
      <c r="W308" s="46"/>
      <c r="X308" s="46"/>
      <c r="Y308" s="46"/>
      <c r="Z308" s="46"/>
      <c r="AA308" s="46"/>
      <c r="AB308" s="46"/>
      <c r="AC308" s="46"/>
      <c r="AD308" s="46"/>
      <c r="AE308" s="60"/>
      <c r="AF308" s="466"/>
      <c r="AG308" s="60"/>
      <c r="AH308" s="466"/>
      <c r="AI308" s="46"/>
      <c r="AJ308" s="466"/>
      <c r="AK308" s="46"/>
      <c r="AL308" s="466"/>
      <c r="AM308" s="46"/>
      <c r="AN308" s="466"/>
      <c r="AO308" s="46"/>
      <c r="AP308" s="466"/>
      <c r="AQ308" s="46"/>
      <c r="AR308" s="466"/>
    </row>
    <row r="309" spans="1:44" s="460" customFormat="1" x14ac:dyDescent="0.25">
      <c r="A309" s="441"/>
      <c r="B309" s="46"/>
      <c r="C309" s="46"/>
      <c r="D309" s="46"/>
      <c r="E309" s="46"/>
      <c r="F309" s="46"/>
      <c r="G309" s="46"/>
      <c r="H309" s="51"/>
      <c r="I309" s="51"/>
      <c r="J309" s="51"/>
      <c r="K309" s="51"/>
      <c r="L309" s="46"/>
      <c r="M309" s="46"/>
      <c r="N309" s="46"/>
      <c r="O309" s="46"/>
      <c r="P309" s="46"/>
      <c r="Q309" s="46"/>
      <c r="R309" s="46"/>
      <c r="S309" s="46"/>
      <c r="T309" s="46"/>
      <c r="U309" s="46"/>
      <c r="V309" s="46"/>
      <c r="W309" s="46"/>
      <c r="X309" s="46"/>
      <c r="Y309" s="46"/>
      <c r="Z309" s="46"/>
      <c r="AA309" s="46"/>
      <c r="AB309" s="46"/>
      <c r="AC309" s="46"/>
      <c r="AD309" s="46"/>
      <c r="AE309" s="60"/>
      <c r="AF309" s="466"/>
      <c r="AG309" s="60"/>
      <c r="AH309" s="466"/>
      <c r="AI309" s="46"/>
      <c r="AJ309" s="466"/>
      <c r="AK309" s="46"/>
      <c r="AL309" s="466"/>
      <c r="AM309" s="46"/>
      <c r="AN309" s="466"/>
      <c r="AO309" s="46"/>
      <c r="AP309" s="466"/>
      <c r="AQ309" s="46"/>
      <c r="AR309" s="466"/>
    </row>
    <row r="310" spans="1:44" s="460" customFormat="1" x14ac:dyDescent="0.25">
      <c r="A310" s="441"/>
      <c r="B310" s="46"/>
      <c r="C310" s="46"/>
      <c r="D310" s="46"/>
      <c r="E310" s="46"/>
      <c r="F310" s="46"/>
      <c r="G310" s="46"/>
      <c r="H310" s="51"/>
      <c r="I310" s="51"/>
      <c r="J310" s="51"/>
      <c r="K310" s="51"/>
      <c r="L310" s="46"/>
      <c r="M310" s="46"/>
      <c r="N310" s="46"/>
      <c r="O310" s="46"/>
      <c r="P310" s="46"/>
      <c r="Q310" s="46"/>
      <c r="R310" s="46"/>
      <c r="S310" s="46"/>
      <c r="T310" s="46"/>
      <c r="U310" s="46"/>
      <c r="V310" s="46"/>
      <c r="W310" s="46"/>
      <c r="X310" s="46"/>
      <c r="Y310" s="46"/>
      <c r="Z310" s="46"/>
      <c r="AA310" s="46"/>
      <c r="AB310" s="46"/>
      <c r="AC310" s="46"/>
      <c r="AD310" s="46"/>
      <c r="AE310" s="60"/>
      <c r="AF310" s="466"/>
      <c r="AG310" s="60"/>
      <c r="AH310" s="466"/>
      <c r="AI310" s="46"/>
      <c r="AJ310" s="466"/>
      <c r="AK310" s="46"/>
      <c r="AL310" s="466"/>
      <c r="AM310" s="46"/>
      <c r="AN310" s="466"/>
      <c r="AO310" s="46"/>
      <c r="AP310" s="466"/>
      <c r="AQ310" s="46"/>
      <c r="AR310" s="466"/>
    </row>
    <row r="311" spans="1:44" s="460" customFormat="1" x14ac:dyDescent="0.25">
      <c r="A311" s="441"/>
      <c r="B311" s="46"/>
      <c r="C311" s="46"/>
      <c r="D311" s="46"/>
      <c r="E311" s="46"/>
      <c r="F311" s="46"/>
      <c r="G311" s="46"/>
      <c r="H311" s="51"/>
      <c r="I311" s="51"/>
      <c r="J311" s="51"/>
      <c r="K311" s="51"/>
      <c r="L311" s="46"/>
      <c r="M311" s="46"/>
      <c r="N311" s="46"/>
      <c r="O311" s="46"/>
      <c r="P311" s="46"/>
      <c r="Q311" s="46"/>
      <c r="R311" s="46"/>
      <c r="S311" s="46"/>
      <c r="T311" s="46"/>
      <c r="U311" s="46"/>
      <c r="V311" s="46"/>
      <c r="W311" s="46"/>
      <c r="X311" s="46"/>
      <c r="Y311" s="46"/>
      <c r="Z311" s="46"/>
      <c r="AA311" s="46"/>
      <c r="AB311" s="46"/>
      <c r="AC311" s="46"/>
      <c r="AD311" s="46"/>
      <c r="AE311" s="60"/>
      <c r="AF311" s="466"/>
      <c r="AG311" s="60"/>
      <c r="AH311" s="466"/>
      <c r="AI311" s="46"/>
      <c r="AJ311" s="466"/>
      <c r="AK311" s="46"/>
      <c r="AL311" s="466"/>
      <c r="AM311" s="46"/>
      <c r="AN311" s="466"/>
      <c r="AO311" s="46"/>
      <c r="AP311" s="466"/>
      <c r="AQ311" s="46"/>
      <c r="AR311" s="466"/>
    </row>
    <row r="312" spans="1:44" s="460" customFormat="1" x14ac:dyDescent="0.25">
      <c r="A312" s="441"/>
      <c r="B312" s="46"/>
      <c r="C312" s="46"/>
      <c r="D312" s="46"/>
      <c r="E312" s="46"/>
      <c r="F312" s="46"/>
      <c r="G312" s="46"/>
      <c r="H312" s="51"/>
      <c r="I312" s="51"/>
      <c r="J312" s="51"/>
      <c r="K312" s="51"/>
      <c r="L312" s="46"/>
      <c r="M312" s="46"/>
      <c r="N312" s="46"/>
      <c r="O312" s="46"/>
      <c r="P312" s="46"/>
      <c r="Q312" s="46"/>
      <c r="R312" s="46"/>
      <c r="S312" s="46"/>
      <c r="T312" s="46"/>
      <c r="U312" s="46"/>
      <c r="V312" s="46"/>
      <c r="W312" s="46"/>
      <c r="X312" s="46"/>
      <c r="Y312" s="46"/>
      <c r="Z312" s="46"/>
      <c r="AA312" s="46"/>
      <c r="AB312" s="46"/>
      <c r="AC312" s="46"/>
      <c r="AD312" s="46"/>
      <c r="AE312" s="60"/>
      <c r="AF312" s="466"/>
      <c r="AG312" s="60"/>
      <c r="AH312" s="466"/>
      <c r="AI312" s="46"/>
      <c r="AJ312" s="466"/>
      <c r="AK312" s="46"/>
      <c r="AL312" s="466"/>
      <c r="AM312" s="46"/>
      <c r="AN312" s="466"/>
      <c r="AO312" s="46"/>
      <c r="AP312" s="466"/>
      <c r="AQ312" s="46"/>
      <c r="AR312" s="466"/>
    </row>
    <row r="313" spans="1:44" s="460" customFormat="1" x14ac:dyDescent="0.25">
      <c r="A313" s="441"/>
      <c r="B313" s="46"/>
      <c r="C313" s="46"/>
      <c r="D313" s="46"/>
      <c r="E313" s="46"/>
      <c r="F313" s="46"/>
      <c r="G313" s="46"/>
      <c r="H313" s="51"/>
      <c r="I313" s="51"/>
      <c r="J313" s="51"/>
      <c r="K313" s="51"/>
      <c r="L313" s="46"/>
      <c r="M313" s="46"/>
      <c r="N313" s="46"/>
      <c r="O313" s="46"/>
      <c r="P313" s="46"/>
      <c r="Q313" s="46"/>
      <c r="R313" s="46"/>
      <c r="S313" s="46"/>
      <c r="T313" s="46"/>
      <c r="U313" s="46"/>
      <c r="V313" s="46"/>
      <c r="W313" s="46"/>
      <c r="X313" s="46"/>
      <c r="Y313" s="46"/>
      <c r="Z313" s="46"/>
      <c r="AA313" s="46"/>
      <c r="AB313" s="46"/>
      <c r="AC313" s="46"/>
      <c r="AD313" s="46"/>
      <c r="AE313" s="60"/>
      <c r="AF313" s="466"/>
      <c r="AG313" s="60"/>
      <c r="AH313" s="466"/>
      <c r="AI313" s="46"/>
      <c r="AJ313" s="466"/>
      <c r="AK313" s="46"/>
      <c r="AL313" s="466"/>
      <c r="AM313" s="46"/>
      <c r="AN313" s="466"/>
      <c r="AO313" s="46"/>
      <c r="AP313" s="466"/>
      <c r="AQ313" s="46"/>
      <c r="AR313" s="466"/>
    </row>
    <row r="314" spans="1:44" s="460" customFormat="1" x14ac:dyDescent="0.25">
      <c r="A314" s="441"/>
      <c r="B314" s="46"/>
      <c r="C314" s="46"/>
      <c r="D314" s="46"/>
      <c r="E314" s="46"/>
      <c r="F314" s="46"/>
      <c r="G314" s="46"/>
      <c r="H314" s="51"/>
      <c r="I314" s="51"/>
      <c r="J314" s="51"/>
      <c r="K314" s="51"/>
      <c r="L314" s="46"/>
      <c r="M314" s="46"/>
      <c r="N314" s="46"/>
      <c r="O314" s="46"/>
      <c r="P314" s="46"/>
      <c r="Q314" s="46"/>
      <c r="R314" s="46"/>
      <c r="S314" s="46"/>
      <c r="T314" s="46"/>
      <c r="U314" s="46"/>
      <c r="V314" s="46"/>
      <c r="W314" s="46"/>
      <c r="X314" s="46"/>
      <c r="Y314" s="46"/>
      <c r="Z314" s="46"/>
      <c r="AA314" s="46"/>
      <c r="AB314" s="46"/>
      <c r="AC314" s="46"/>
      <c r="AD314" s="46"/>
      <c r="AE314" s="60"/>
      <c r="AF314" s="466"/>
      <c r="AG314" s="60"/>
      <c r="AH314" s="466"/>
      <c r="AI314" s="46"/>
      <c r="AJ314" s="466"/>
      <c r="AK314" s="46"/>
      <c r="AL314" s="466"/>
      <c r="AM314" s="46"/>
      <c r="AN314" s="466"/>
      <c r="AO314" s="46"/>
      <c r="AP314" s="466"/>
      <c r="AQ314" s="46"/>
      <c r="AR314" s="466"/>
    </row>
    <row r="315" spans="1:44" s="460" customFormat="1" x14ac:dyDescent="0.25">
      <c r="A315" s="441"/>
      <c r="B315" s="46"/>
      <c r="C315" s="46"/>
      <c r="D315" s="46"/>
      <c r="E315" s="46"/>
      <c r="F315" s="46"/>
      <c r="G315" s="46"/>
      <c r="H315" s="51"/>
      <c r="I315" s="51"/>
      <c r="J315" s="51"/>
      <c r="K315" s="51"/>
      <c r="L315" s="46"/>
      <c r="M315" s="46"/>
      <c r="N315" s="46"/>
      <c r="O315" s="46"/>
      <c r="P315" s="46"/>
      <c r="Q315" s="46"/>
      <c r="R315" s="46"/>
      <c r="S315" s="46"/>
      <c r="T315" s="46"/>
      <c r="U315" s="46"/>
      <c r="V315" s="46"/>
      <c r="W315" s="46"/>
      <c r="X315" s="46"/>
      <c r="Y315" s="46"/>
      <c r="Z315" s="46"/>
      <c r="AA315" s="46"/>
      <c r="AB315" s="46"/>
      <c r="AC315" s="46"/>
      <c r="AD315" s="46"/>
      <c r="AE315" s="60"/>
      <c r="AF315" s="466"/>
      <c r="AG315" s="60"/>
      <c r="AH315" s="466"/>
      <c r="AI315" s="46"/>
      <c r="AJ315" s="466"/>
      <c r="AK315" s="46"/>
      <c r="AL315" s="466"/>
      <c r="AM315" s="46"/>
      <c r="AN315" s="466"/>
      <c r="AO315" s="46"/>
      <c r="AP315" s="466"/>
      <c r="AQ315" s="46"/>
      <c r="AR315" s="466"/>
    </row>
    <row r="316" spans="1:44" s="460" customFormat="1" x14ac:dyDescent="0.25">
      <c r="A316" s="441"/>
      <c r="B316" s="46"/>
      <c r="C316" s="46"/>
      <c r="D316" s="46"/>
      <c r="E316" s="46"/>
      <c r="F316" s="46"/>
      <c r="G316" s="46"/>
      <c r="H316" s="51"/>
      <c r="I316" s="51"/>
      <c r="J316" s="51"/>
      <c r="K316" s="51"/>
      <c r="L316" s="46"/>
      <c r="M316" s="46"/>
      <c r="N316" s="46"/>
      <c r="O316" s="46"/>
      <c r="P316" s="46"/>
      <c r="Q316" s="46"/>
      <c r="R316" s="46"/>
      <c r="S316" s="46"/>
      <c r="T316" s="46"/>
      <c r="U316" s="46"/>
      <c r="V316" s="46"/>
      <c r="W316" s="46"/>
      <c r="X316" s="46"/>
      <c r="Y316" s="46"/>
      <c r="Z316" s="46"/>
      <c r="AA316" s="46"/>
      <c r="AB316" s="46"/>
      <c r="AC316" s="46"/>
      <c r="AD316" s="46"/>
      <c r="AE316" s="60"/>
      <c r="AF316" s="466"/>
      <c r="AG316" s="60"/>
      <c r="AH316" s="466"/>
      <c r="AI316" s="46"/>
      <c r="AJ316" s="466"/>
      <c r="AK316" s="46"/>
      <c r="AL316" s="466"/>
      <c r="AM316" s="46"/>
      <c r="AN316" s="466"/>
      <c r="AO316" s="46"/>
      <c r="AP316" s="466"/>
      <c r="AQ316" s="46"/>
      <c r="AR316" s="466"/>
    </row>
    <row r="317" spans="1:44" s="460" customFormat="1" x14ac:dyDescent="0.25">
      <c r="A317" s="441"/>
      <c r="B317" s="46"/>
      <c r="C317" s="46"/>
      <c r="D317" s="46"/>
      <c r="E317" s="46"/>
      <c r="F317" s="46"/>
      <c r="G317" s="46"/>
      <c r="H317" s="51"/>
      <c r="I317" s="51"/>
      <c r="J317" s="51"/>
      <c r="K317" s="51"/>
      <c r="L317" s="46"/>
      <c r="M317" s="46"/>
      <c r="N317" s="46"/>
      <c r="O317" s="46"/>
      <c r="P317" s="46"/>
      <c r="Q317" s="46"/>
      <c r="R317" s="46"/>
      <c r="S317" s="46"/>
      <c r="T317" s="46"/>
      <c r="U317" s="46"/>
      <c r="V317" s="46"/>
      <c r="W317" s="46"/>
      <c r="X317" s="46"/>
      <c r="Y317" s="46"/>
      <c r="Z317" s="46"/>
      <c r="AA317" s="46"/>
      <c r="AB317" s="46"/>
      <c r="AC317" s="46"/>
      <c r="AD317" s="46"/>
      <c r="AE317" s="60"/>
      <c r="AF317" s="466"/>
      <c r="AG317" s="60"/>
      <c r="AH317" s="466"/>
      <c r="AI317" s="46"/>
      <c r="AJ317" s="466"/>
      <c r="AK317" s="46"/>
      <c r="AL317" s="466"/>
      <c r="AM317" s="46"/>
      <c r="AN317" s="466"/>
      <c r="AO317" s="46"/>
      <c r="AP317" s="466"/>
      <c r="AQ317" s="46"/>
      <c r="AR317" s="466"/>
    </row>
    <row r="318" spans="1:44" s="460" customFormat="1" x14ac:dyDescent="0.25">
      <c r="A318" s="441"/>
      <c r="B318" s="46"/>
      <c r="C318" s="46"/>
      <c r="D318" s="46"/>
      <c r="E318" s="46"/>
      <c r="F318" s="46"/>
      <c r="G318" s="46"/>
      <c r="H318" s="51"/>
      <c r="I318" s="51"/>
      <c r="J318" s="51"/>
      <c r="K318" s="51"/>
      <c r="L318" s="46"/>
      <c r="M318" s="46"/>
      <c r="N318" s="46"/>
      <c r="O318" s="46"/>
      <c r="P318" s="46"/>
      <c r="Q318" s="46"/>
      <c r="R318" s="46"/>
      <c r="S318" s="46"/>
      <c r="T318" s="46"/>
      <c r="U318" s="46"/>
      <c r="V318" s="46"/>
      <c r="W318" s="46"/>
      <c r="X318" s="46"/>
      <c r="Y318" s="46"/>
      <c r="Z318" s="46"/>
      <c r="AA318" s="46"/>
      <c r="AB318" s="46"/>
      <c r="AC318" s="46"/>
      <c r="AD318" s="46"/>
      <c r="AE318" s="60"/>
      <c r="AF318" s="466"/>
      <c r="AG318" s="60"/>
      <c r="AH318" s="466"/>
      <c r="AI318" s="46"/>
      <c r="AJ318" s="466"/>
      <c r="AK318" s="46"/>
      <c r="AL318" s="466"/>
      <c r="AM318" s="46"/>
      <c r="AN318" s="466"/>
      <c r="AO318" s="46"/>
      <c r="AP318" s="466"/>
      <c r="AQ318" s="46"/>
      <c r="AR318" s="466"/>
    </row>
    <row r="319" spans="1:44" s="460" customFormat="1" x14ac:dyDescent="0.25">
      <c r="A319" s="441"/>
      <c r="B319" s="46"/>
      <c r="C319" s="46"/>
      <c r="D319" s="46"/>
      <c r="E319" s="46"/>
      <c r="F319" s="46"/>
      <c r="G319" s="46"/>
      <c r="H319" s="51"/>
      <c r="I319" s="51"/>
      <c r="J319" s="51"/>
      <c r="K319" s="51"/>
      <c r="L319" s="46"/>
      <c r="M319" s="46"/>
      <c r="N319" s="46"/>
      <c r="O319" s="46"/>
      <c r="P319" s="46"/>
      <c r="Q319" s="46"/>
      <c r="R319" s="46"/>
      <c r="S319" s="46"/>
      <c r="T319" s="46"/>
      <c r="U319" s="46"/>
      <c r="V319" s="46"/>
      <c r="W319" s="46"/>
      <c r="X319" s="46"/>
      <c r="Y319" s="46"/>
      <c r="Z319" s="46"/>
      <c r="AA319" s="46"/>
      <c r="AB319" s="46"/>
      <c r="AC319" s="46"/>
      <c r="AD319" s="46"/>
      <c r="AE319" s="60"/>
      <c r="AF319" s="466"/>
      <c r="AG319" s="60"/>
      <c r="AH319" s="466"/>
      <c r="AI319" s="46"/>
      <c r="AJ319" s="466"/>
      <c r="AK319" s="46"/>
      <c r="AL319" s="466"/>
      <c r="AM319" s="46"/>
      <c r="AN319" s="466"/>
      <c r="AO319" s="46"/>
      <c r="AP319" s="466"/>
      <c r="AQ319" s="46"/>
      <c r="AR319" s="466"/>
    </row>
    <row r="320" spans="1:44" s="460" customFormat="1" x14ac:dyDescent="0.25">
      <c r="A320" s="441"/>
      <c r="B320" s="46"/>
      <c r="C320" s="46"/>
      <c r="D320" s="46"/>
      <c r="E320" s="46"/>
      <c r="F320" s="46"/>
      <c r="G320" s="46"/>
      <c r="H320" s="51"/>
      <c r="I320" s="51"/>
      <c r="J320" s="51"/>
      <c r="K320" s="51"/>
      <c r="L320" s="46"/>
      <c r="M320" s="46"/>
      <c r="N320" s="46"/>
      <c r="O320" s="46"/>
      <c r="P320" s="46"/>
      <c r="Q320" s="46"/>
      <c r="R320" s="46"/>
      <c r="S320" s="46"/>
      <c r="T320" s="46"/>
      <c r="U320" s="46"/>
      <c r="V320" s="46"/>
      <c r="W320" s="46"/>
      <c r="X320" s="46"/>
      <c r="Y320" s="46"/>
      <c r="Z320" s="46"/>
      <c r="AA320" s="46"/>
      <c r="AB320" s="46"/>
      <c r="AC320" s="46"/>
      <c r="AD320" s="46"/>
      <c r="AE320" s="60"/>
      <c r="AF320" s="466"/>
      <c r="AG320" s="60"/>
      <c r="AH320" s="466"/>
      <c r="AI320" s="46"/>
      <c r="AJ320" s="466"/>
      <c r="AK320" s="46"/>
      <c r="AL320" s="466"/>
      <c r="AM320" s="46"/>
      <c r="AN320" s="466"/>
      <c r="AO320" s="46"/>
      <c r="AP320" s="466"/>
      <c r="AQ320" s="46"/>
      <c r="AR320" s="466"/>
    </row>
    <row r="321" spans="1:44" s="460" customFormat="1" x14ac:dyDescent="0.25">
      <c r="A321" s="441"/>
      <c r="B321" s="46"/>
      <c r="C321" s="46"/>
      <c r="D321" s="46"/>
      <c r="E321" s="46"/>
      <c r="F321" s="46"/>
      <c r="G321" s="46"/>
      <c r="H321" s="51"/>
      <c r="I321" s="51"/>
      <c r="J321" s="51"/>
      <c r="K321" s="51"/>
      <c r="L321" s="46"/>
      <c r="M321" s="46"/>
      <c r="N321" s="46"/>
      <c r="O321" s="46"/>
      <c r="P321" s="46"/>
      <c r="Q321" s="46"/>
      <c r="R321" s="46"/>
      <c r="S321" s="46"/>
      <c r="T321" s="46"/>
      <c r="U321" s="46"/>
      <c r="V321" s="46"/>
      <c r="W321" s="46"/>
      <c r="X321" s="46"/>
      <c r="Y321" s="46"/>
      <c r="Z321" s="46"/>
      <c r="AA321" s="46"/>
      <c r="AB321" s="46"/>
      <c r="AC321" s="46"/>
      <c r="AD321" s="46"/>
      <c r="AE321" s="60"/>
      <c r="AF321" s="466"/>
      <c r="AG321" s="60"/>
      <c r="AH321" s="466"/>
      <c r="AI321" s="46"/>
      <c r="AJ321" s="466"/>
      <c r="AK321" s="46"/>
      <c r="AL321" s="466"/>
      <c r="AM321" s="46"/>
      <c r="AN321" s="466"/>
      <c r="AO321" s="46"/>
      <c r="AP321" s="466"/>
      <c r="AQ321" s="46"/>
      <c r="AR321" s="466"/>
    </row>
    <row r="322" spans="1:44" s="460" customFormat="1" x14ac:dyDescent="0.25">
      <c r="A322" s="441"/>
      <c r="B322" s="46"/>
      <c r="C322" s="46"/>
      <c r="D322" s="46"/>
      <c r="E322" s="46"/>
      <c r="F322" s="46"/>
      <c r="G322" s="46"/>
      <c r="H322" s="51"/>
      <c r="I322" s="51"/>
      <c r="J322" s="51"/>
      <c r="K322" s="51"/>
      <c r="L322" s="46"/>
      <c r="M322" s="46"/>
      <c r="N322" s="46"/>
      <c r="O322" s="46"/>
      <c r="P322" s="46"/>
      <c r="Q322" s="46"/>
      <c r="R322" s="46"/>
      <c r="S322" s="46"/>
      <c r="T322" s="46"/>
      <c r="U322" s="46"/>
      <c r="V322" s="46"/>
      <c r="W322" s="46"/>
      <c r="X322" s="46"/>
      <c r="Y322" s="46"/>
      <c r="Z322" s="46"/>
      <c r="AA322" s="46"/>
      <c r="AB322" s="46"/>
      <c r="AC322" s="46"/>
      <c r="AD322" s="46"/>
      <c r="AE322" s="60"/>
      <c r="AF322" s="466"/>
      <c r="AG322" s="60"/>
      <c r="AH322" s="466"/>
      <c r="AI322" s="46"/>
      <c r="AJ322" s="466"/>
      <c r="AK322" s="46"/>
      <c r="AL322" s="466"/>
      <c r="AM322" s="46"/>
      <c r="AN322" s="466"/>
      <c r="AO322" s="46"/>
      <c r="AP322" s="466"/>
      <c r="AQ322" s="46"/>
      <c r="AR322" s="466"/>
    </row>
    <row r="323" spans="1:44" s="460" customFormat="1" x14ac:dyDescent="0.25">
      <c r="A323" s="441"/>
      <c r="B323" s="46"/>
      <c r="C323" s="46"/>
      <c r="D323" s="46"/>
      <c r="E323" s="46"/>
      <c r="F323" s="46"/>
      <c r="G323" s="46"/>
      <c r="H323" s="51"/>
      <c r="I323" s="51"/>
      <c r="J323" s="51"/>
      <c r="K323" s="51"/>
      <c r="L323" s="46"/>
      <c r="M323" s="46"/>
      <c r="N323" s="46"/>
      <c r="O323" s="46"/>
      <c r="P323" s="46"/>
      <c r="Q323" s="46"/>
      <c r="R323" s="46"/>
      <c r="S323" s="46"/>
      <c r="T323" s="46"/>
      <c r="U323" s="46"/>
      <c r="V323" s="46"/>
      <c r="W323" s="46"/>
      <c r="X323" s="46"/>
      <c r="Y323" s="46"/>
      <c r="Z323" s="46"/>
      <c r="AA323" s="46"/>
      <c r="AB323" s="46"/>
      <c r="AC323" s="46"/>
      <c r="AD323" s="46"/>
      <c r="AE323" s="60"/>
      <c r="AF323" s="466"/>
      <c r="AG323" s="60"/>
      <c r="AH323" s="466"/>
      <c r="AI323" s="46"/>
      <c r="AJ323" s="466"/>
      <c r="AK323" s="46"/>
      <c r="AL323" s="466"/>
      <c r="AM323" s="46"/>
      <c r="AN323" s="466"/>
      <c r="AO323" s="46"/>
      <c r="AP323" s="466"/>
      <c r="AQ323" s="46"/>
      <c r="AR323" s="466"/>
    </row>
    <row r="324" spans="1:44" s="460" customFormat="1" x14ac:dyDescent="0.25">
      <c r="A324" s="441"/>
      <c r="B324" s="46"/>
      <c r="C324" s="46"/>
      <c r="D324" s="46"/>
      <c r="E324" s="46"/>
      <c r="F324" s="46"/>
      <c r="G324" s="46"/>
      <c r="H324" s="51"/>
      <c r="I324" s="51"/>
      <c r="J324" s="51"/>
      <c r="K324" s="51"/>
      <c r="L324" s="46"/>
      <c r="M324" s="46"/>
      <c r="N324" s="46"/>
      <c r="O324" s="46"/>
      <c r="P324" s="46"/>
      <c r="Q324" s="46"/>
      <c r="R324" s="46"/>
      <c r="S324" s="46"/>
      <c r="T324" s="46"/>
      <c r="U324" s="46"/>
      <c r="V324" s="46"/>
      <c r="W324" s="46"/>
      <c r="X324" s="46"/>
      <c r="Y324" s="46"/>
      <c r="Z324" s="46"/>
      <c r="AA324" s="46"/>
      <c r="AB324" s="46"/>
      <c r="AC324" s="46"/>
      <c r="AD324" s="46"/>
      <c r="AE324" s="60"/>
      <c r="AF324" s="466"/>
      <c r="AG324" s="60"/>
      <c r="AH324" s="466"/>
      <c r="AI324" s="46"/>
      <c r="AJ324" s="466"/>
      <c r="AK324" s="46"/>
      <c r="AL324" s="466"/>
      <c r="AM324" s="46"/>
      <c r="AN324" s="466"/>
      <c r="AO324" s="46"/>
      <c r="AP324" s="466"/>
      <c r="AQ324" s="46"/>
      <c r="AR324" s="466"/>
    </row>
    <row r="325" spans="1:44" s="460" customFormat="1" x14ac:dyDescent="0.25">
      <c r="A325" s="441"/>
      <c r="B325" s="46"/>
      <c r="C325" s="46"/>
      <c r="D325" s="46"/>
      <c r="E325" s="46"/>
      <c r="F325" s="46"/>
      <c r="G325" s="46"/>
      <c r="H325" s="51"/>
      <c r="I325" s="51"/>
      <c r="J325" s="51"/>
      <c r="K325" s="51"/>
      <c r="L325" s="46"/>
      <c r="M325" s="46"/>
      <c r="N325" s="46"/>
      <c r="O325" s="46"/>
      <c r="P325" s="46"/>
      <c r="Q325" s="46"/>
      <c r="R325" s="46"/>
      <c r="S325" s="46"/>
      <c r="T325" s="46"/>
      <c r="U325" s="46"/>
      <c r="V325" s="46"/>
      <c r="W325" s="46"/>
      <c r="X325" s="46"/>
      <c r="Y325" s="46"/>
      <c r="Z325" s="46"/>
      <c r="AA325" s="46"/>
      <c r="AB325" s="46"/>
      <c r="AC325" s="46"/>
      <c r="AD325" s="46"/>
      <c r="AE325" s="60"/>
      <c r="AF325" s="466"/>
      <c r="AG325" s="60"/>
      <c r="AH325" s="466"/>
      <c r="AI325" s="46"/>
      <c r="AJ325" s="466"/>
      <c r="AK325" s="46"/>
      <c r="AL325" s="466"/>
      <c r="AM325" s="46"/>
      <c r="AN325" s="466"/>
      <c r="AO325" s="46"/>
      <c r="AP325" s="466"/>
      <c r="AQ325" s="46"/>
      <c r="AR325" s="466"/>
    </row>
    <row r="326" spans="1:44" s="460" customFormat="1" x14ac:dyDescent="0.25">
      <c r="A326" s="441"/>
      <c r="B326" s="46"/>
      <c r="C326" s="46"/>
      <c r="D326" s="46"/>
      <c r="E326" s="46"/>
      <c r="F326" s="46"/>
      <c r="G326" s="46"/>
      <c r="H326" s="51"/>
      <c r="I326" s="51"/>
      <c r="J326" s="51"/>
      <c r="K326" s="51"/>
      <c r="L326" s="46"/>
      <c r="M326" s="46"/>
      <c r="N326" s="46"/>
      <c r="O326" s="46"/>
      <c r="P326" s="46"/>
      <c r="Q326" s="46"/>
      <c r="R326" s="46"/>
      <c r="S326" s="46"/>
      <c r="T326" s="46"/>
      <c r="U326" s="46"/>
      <c r="V326" s="46"/>
      <c r="W326" s="46"/>
      <c r="X326" s="46"/>
      <c r="Y326" s="46"/>
      <c r="Z326" s="46"/>
      <c r="AA326" s="46"/>
      <c r="AB326" s="46"/>
      <c r="AC326" s="46"/>
      <c r="AD326" s="46"/>
      <c r="AE326" s="60"/>
      <c r="AF326" s="466"/>
      <c r="AG326" s="60"/>
      <c r="AH326" s="466"/>
      <c r="AI326" s="46"/>
      <c r="AJ326" s="466"/>
      <c r="AK326" s="46"/>
      <c r="AL326" s="466"/>
      <c r="AM326" s="46"/>
      <c r="AN326" s="466"/>
      <c r="AO326" s="46"/>
      <c r="AP326" s="466"/>
      <c r="AQ326" s="46"/>
      <c r="AR326" s="466"/>
    </row>
    <row r="327" spans="1:44" s="460" customFormat="1" x14ac:dyDescent="0.25">
      <c r="A327" s="441"/>
      <c r="B327" s="46"/>
      <c r="C327" s="46"/>
      <c r="D327" s="46"/>
      <c r="E327" s="46"/>
      <c r="F327" s="46"/>
      <c r="G327" s="46"/>
      <c r="H327" s="51"/>
      <c r="I327" s="51"/>
      <c r="J327" s="51"/>
      <c r="K327" s="51"/>
      <c r="L327" s="46"/>
      <c r="M327" s="46"/>
      <c r="N327" s="46"/>
      <c r="O327" s="46"/>
      <c r="P327" s="46"/>
      <c r="Q327" s="46"/>
      <c r="R327" s="46"/>
      <c r="S327" s="46"/>
      <c r="T327" s="46"/>
      <c r="U327" s="46"/>
      <c r="V327" s="46"/>
      <c r="W327" s="46"/>
      <c r="X327" s="46"/>
      <c r="Y327" s="46"/>
      <c r="Z327" s="46"/>
      <c r="AA327" s="46"/>
      <c r="AB327" s="46"/>
      <c r="AC327" s="46"/>
      <c r="AD327" s="46"/>
      <c r="AE327" s="60"/>
      <c r="AF327" s="466"/>
      <c r="AG327" s="60"/>
      <c r="AH327" s="466"/>
      <c r="AI327" s="46"/>
      <c r="AJ327" s="466"/>
      <c r="AK327" s="46"/>
      <c r="AL327" s="466"/>
      <c r="AM327" s="46"/>
      <c r="AN327" s="466"/>
      <c r="AO327" s="46"/>
      <c r="AP327" s="466"/>
      <c r="AQ327" s="46"/>
      <c r="AR327" s="466"/>
    </row>
    <row r="328" spans="1:44" s="460" customFormat="1" x14ac:dyDescent="0.25">
      <c r="A328" s="441"/>
      <c r="B328" s="46"/>
      <c r="C328" s="46"/>
      <c r="D328" s="46"/>
      <c r="E328" s="46"/>
      <c r="F328" s="46"/>
      <c r="G328" s="46"/>
      <c r="H328" s="51"/>
      <c r="I328" s="51"/>
      <c r="J328" s="51"/>
      <c r="K328" s="51"/>
      <c r="L328" s="46"/>
      <c r="M328" s="46"/>
      <c r="N328" s="46"/>
      <c r="O328" s="46"/>
      <c r="P328" s="46"/>
      <c r="Q328" s="46"/>
      <c r="R328" s="46"/>
      <c r="S328" s="46"/>
      <c r="T328" s="46"/>
      <c r="U328" s="46"/>
      <c r="V328" s="46"/>
      <c r="W328" s="46"/>
      <c r="X328" s="46"/>
      <c r="Y328" s="46"/>
      <c r="Z328" s="46"/>
      <c r="AA328" s="46"/>
      <c r="AB328" s="46"/>
      <c r="AC328" s="46"/>
      <c r="AD328" s="46"/>
      <c r="AE328" s="60"/>
      <c r="AF328" s="466"/>
      <c r="AG328" s="60"/>
      <c r="AH328" s="466"/>
      <c r="AI328" s="46"/>
      <c r="AJ328" s="466"/>
      <c r="AK328" s="46"/>
      <c r="AL328" s="466"/>
      <c r="AM328" s="46"/>
      <c r="AN328" s="466"/>
      <c r="AO328" s="46"/>
      <c r="AP328" s="466"/>
      <c r="AQ328" s="46"/>
      <c r="AR328" s="466"/>
    </row>
    <row r="329" spans="1:44" s="460" customFormat="1" x14ac:dyDescent="0.25">
      <c r="A329" s="441"/>
      <c r="B329" s="46"/>
      <c r="C329" s="46"/>
      <c r="D329" s="46"/>
      <c r="E329" s="46"/>
      <c r="F329" s="46"/>
      <c r="G329" s="46"/>
      <c r="H329" s="51"/>
      <c r="I329" s="51"/>
      <c r="J329" s="51"/>
      <c r="K329" s="51"/>
      <c r="L329" s="46"/>
      <c r="M329" s="46"/>
      <c r="N329" s="46"/>
      <c r="O329" s="46"/>
      <c r="P329" s="46"/>
      <c r="Q329" s="46"/>
      <c r="R329" s="46"/>
      <c r="S329" s="46"/>
      <c r="T329" s="46"/>
      <c r="U329" s="46"/>
      <c r="V329" s="46"/>
      <c r="W329" s="46"/>
      <c r="X329" s="46"/>
      <c r="Y329" s="46"/>
      <c r="Z329" s="46"/>
      <c r="AA329" s="46"/>
      <c r="AB329" s="46"/>
      <c r="AC329" s="46"/>
      <c r="AD329" s="46"/>
      <c r="AE329" s="60"/>
      <c r="AF329" s="466"/>
      <c r="AG329" s="60"/>
      <c r="AH329" s="466"/>
      <c r="AI329" s="46"/>
      <c r="AJ329" s="466"/>
      <c r="AK329" s="46"/>
      <c r="AL329" s="466"/>
      <c r="AM329" s="46"/>
      <c r="AN329" s="466"/>
      <c r="AO329" s="46"/>
      <c r="AP329" s="466"/>
      <c r="AQ329" s="46"/>
      <c r="AR329" s="466"/>
    </row>
    <row r="330" spans="1:44" s="460" customFormat="1" x14ac:dyDescent="0.25">
      <c r="A330" s="441"/>
      <c r="B330" s="46"/>
      <c r="C330" s="46"/>
      <c r="D330" s="46"/>
      <c r="E330" s="46"/>
      <c r="F330" s="46"/>
      <c r="G330" s="46"/>
      <c r="H330" s="51"/>
      <c r="I330" s="51"/>
      <c r="J330" s="51"/>
      <c r="K330" s="51"/>
      <c r="L330" s="46"/>
      <c r="M330" s="46"/>
      <c r="N330" s="46"/>
      <c r="O330" s="46"/>
      <c r="P330" s="46"/>
      <c r="Q330" s="46"/>
      <c r="R330" s="46"/>
      <c r="S330" s="46"/>
      <c r="T330" s="46"/>
      <c r="U330" s="46"/>
      <c r="V330" s="46"/>
      <c r="W330" s="46"/>
      <c r="X330" s="46"/>
      <c r="Y330" s="46"/>
      <c r="Z330" s="46"/>
      <c r="AA330" s="46"/>
      <c r="AB330" s="46"/>
      <c r="AC330" s="46"/>
      <c r="AD330" s="46"/>
      <c r="AE330" s="60"/>
      <c r="AF330" s="466"/>
      <c r="AG330" s="60"/>
      <c r="AH330" s="466"/>
      <c r="AI330" s="46"/>
      <c r="AJ330" s="466"/>
      <c r="AK330" s="46"/>
      <c r="AL330" s="466"/>
      <c r="AM330" s="46"/>
      <c r="AN330" s="466"/>
      <c r="AO330" s="46"/>
      <c r="AP330" s="466"/>
      <c r="AQ330" s="46"/>
      <c r="AR330" s="466"/>
    </row>
    <row r="331" spans="1:44" s="460" customFormat="1" x14ac:dyDescent="0.25">
      <c r="A331" s="441"/>
      <c r="B331" s="46"/>
      <c r="C331" s="46"/>
      <c r="D331" s="46"/>
      <c r="E331" s="46"/>
      <c r="F331" s="46"/>
      <c r="G331" s="46"/>
      <c r="H331" s="51"/>
      <c r="I331" s="51"/>
      <c r="J331" s="51"/>
      <c r="K331" s="51"/>
      <c r="L331" s="46"/>
      <c r="M331" s="46"/>
      <c r="N331" s="46"/>
      <c r="O331" s="46"/>
      <c r="P331" s="46"/>
      <c r="Q331" s="46"/>
      <c r="R331" s="46"/>
      <c r="S331" s="46"/>
      <c r="T331" s="46"/>
      <c r="U331" s="46"/>
      <c r="V331" s="46"/>
      <c r="W331" s="46"/>
      <c r="X331" s="46"/>
      <c r="Y331" s="46"/>
      <c r="Z331" s="46"/>
      <c r="AA331" s="46"/>
      <c r="AB331" s="46"/>
      <c r="AC331" s="46"/>
      <c r="AD331" s="46"/>
      <c r="AE331" s="60"/>
      <c r="AF331" s="466"/>
      <c r="AG331" s="60"/>
      <c r="AH331" s="466"/>
      <c r="AI331" s="46"/>
      <c r="AJ331" s="466"/>
      <c r="AK331" s="46"/>
      <c r="AL331" s="466"/>
      <c r="AM331" s="46"/>
      <c r="AN331" s="466"/>
      <c r="AO331" s="46"/>
      <c r="AP331" s="466"/>
      <c r="AQ331" s="46"/>
      <c r="AR331" s="466"/>
    </row>
    <row r="332" spans="1:44" s="460" customFormat="1" x14ac:dyDescent="0.25">
      <c r="A332" s="441"/>
      <c r="B332" s="46"/>
      <c r="C332" s="46"/>
      <c r="D332" s="46"/>
      <c r="E332" s="46"/>
      <c r="F332" s="46"/>
      <c r="G332" s="46"/>
      <c r="H332" s="51"/>
      <c r="I332" s="51"/>
      <c r="J332" s="51"/>
      <c r="K332" s="51"/>
      <c r="L332" s="46"/>
      <c r="M332" s="46"/>
      <c r="N332" s="46"/>
      <c r="O332" s="46"/>
      <c r="P332" s="46"/>
      <c r="Q332" s="46"/>
      <c r="R332" s="46"/>
      <c r="S332" s="46"/>
      <c r="T332" s="46"/>
      <c r="U332" s="46"/>
      <c r="V332" s="46"/>
      <c r="W332" s="46"/>
      <c r="X332" s="46"/>
      <c r="Y332" s="46"/>
      <c r="Z332" s="46"/>
      <c r="AA332" s="46"/>
      <c r="AB332" s="46"/>
      <c r="AC332" s="46"/>
      <c r="AD332" s="46"/>
      <c r="AE332" s="60"/>
      <c r="AF332" s="466"/>
      <c r="AG332" s="60"/>
      <c r="AH332" s="466"/>
      <c r="AI332" s="46"/>
      <c r="AJ332" s="466"/>
      <c r="AK332" s="46"/>
      <c r="AL332" s="466"/>
      <c r="AM332" s="46"/>
      <c r="AN332" s="466"/>
      <c r="AO332" s="46"/>
      <c r="AP332" s="466"/>
      <c r="AQ332" s="46"/>
      <c r="AR332" s="466"/>
    </row>
    <row r="333" spans="1:44" s="460" customFormat="1" x14ac:dyDescent="0.25">
      <c r="A333" s="441"/>
      <c r="B333" s="46"/>
      <c r="C333" s="46"/>
      <c r="D333" s="46"/>
      <c r="E333" s="46"/>
      <c r="F333" s="46"/>
      <c r="G333" s="46"/>
      <c r="H333" s="51"/>
      <c r="I333" s="51"/>
      <c r="J333" s="51"/>
      <c r="K333" s="51"/>
      <c r="L333" s="46"/>
      <c r="M333" s="46"/>
      <c r="N333" s="46"/>
      <c r="O333" s="46"/>
      <c r="P333" s="46"/>
      <c r="Q333" s="46"/>
      <c r="R333" s="46"/>
      <c r="S333" s="46"/>
      <c r="T333" s="46"/>
      <c r="U333" s="46"/>
      <c r="V333" s="46"/>
      <c r="W333" s="46"/>
      <c r="X333" s="46"/>
      <c r="Y333" s="46"/>
      <c r="Z333" s="46"/>
      <c r="AA333" s="46"/>
      <c r="AB333" s="46"/>
      <c r="AC333" s="46"/>
      <c r="AD333" s="46"/>
      <c r="AE333" s="60"/>
      <c r="AF333" s="466"/>
      <c r="AG333" s="60"/>
      <c r="AH333" s="466"/>
      <c r="AI333" s="46"/>
      <c r="AJ333" s="466"/>
      <c r="AK333" s="46"/>
      <c r="AL333" s="466"/>
      <c r="AM333" s="46"/>
      <c r="AN333" s="466"/>
      <c r="AO333" s="46"/>
      <c r="AP333" s="466"/>
      <c r="AQ333" s="46"/>
      <c r="AR333" s="466"/>
    </row>
    <row r="334" spans="1:44" s="460" customFormat="1" x14ac:dyDescent="0.25">
      <c r="A334" s="441"/>
      <c r="B334" s="46"/>
      <c r="C334" s="46"/>
      <c r="D334" s="46"/>
      <c r="E334" s="46"/>
      <c r="F334" s="46"/>
      <c r="G334" s="46"/>
      <c r="H334" s="51"/>
      <c r="I334" s="51"/>
      <c r="J334" s="51"/>
      <c r="K334" s="51"/>
      <c r="L334" s="46"/>
      <c r="M334" s="46"/>
      <c r="N334" s="46"/>
      <c r="O334" s="46"/>
      <c r="P334" s="46"/>
      <c r="Q334" s="46"/>
      <c r="R334" s="46"/>
      <c r="S334" s="46"/>
      <c r="T334" s="46"/>
      <c r="U334" s="46"/>
      <c r="V334" s="46"/>
      <c r="W334" s="46"/>
      <c r="X334" s="46"/>
      <c r="Y334" s="46"/>
      <c r="Z334" s="46"/>
      <c r="AA334" s="46"/>
      <c r="AB334" s="46"/>
      <c r="AC334" s="46"/>
      <c r="AD334" s="46"/>
      <c r="AE334" s="60"/>
      <c r="AF334" s="466"/>
      <c r="AG334" s="60"/>
      <c r="AH334" s="466"/>
      <c r="AI334" s="46"/>
      <c r="AJ334" s="466"/>
      <c r="AK334" s="46"/>
      <c r="AL334" s="466"/>
      <c r="AM334" s="46"/>
      <c r="AN334" s="466"/>
      <c r="AO334" s="46"/>
      <c r="AP334" s="466"/>
      <c r="AQ334" s="46"/>
      <c r="AR334" s="466"/>
    </row>
    <row r="335" spans="1:44" s="460" customFormat="1" x14ac:dyDescent="0.25">
      <c r="A335" s="441"/>
      <c r="B335" s="46"/>
      <c r="C335" s="46"/>
      <c r="D335" s="46"/>
      <c r="E335" s="46"/>
      <c r="F335" s="46"/>
      <c r="G335" s="46"/>
      <c r="H335" s="51"/>
      <c r="I335" s="51"/>
      <c r="J335" s="51"/>
      <c r="K335" s="51"/>
      <c r="L335" s="46"/>
      <c r="M335" s="46"/>
      <c r="N335" s="46"/>
      <c r="O335" s="46"/>
      <c r="P335" s="46"/>
      <c r="Q335" s="46"/>
      <c r="R335" s="46"/>
      <c r="S335" s="46"/>
      <c r="T335" s="46"/>
      <c r="U335" s="46"/>
      <c r="V335" s="46"/>
      <c r="W335" s="46"/>
      <c r="X335" s="46"/>
      <c r="Y335" s="46"/>
      <c r="Z335" s="46"/>
      <c r="AA335" s="46"/>
      <c r="AB335" s="46"/>
      <c r="AC335" s="46"/>
      <c r="AD335" s="46"/>
      <c r="AE335" s="60"/>
      <c r="AF335" s="466"/>
      <c r="AG335" s="60"/>
      <c r="AH335" s="466"/>
      <c r="AI335" s="46"/>
      <c r="AJ335" s="466"/>
      <c r="AK335" s="46"/>
      <c r="AL335" s="466"/>
      <c r="AM335" s="46"/>
      <c r="AN335" s="466"/>
      <c r="AO335" s="46"/>
      <c r="AP335" s="466"/>
      <c r="AQ335" s="46"/>
      <c r="AR335" s="466"/>
    </row>
    <row r="336" spans="1:44" s="460" customFormat="1" x14ac:dyDescent="0.25">
      <c r="A336" s="441"/>
      <c r="B336" s="46"/>
      <c r="C336" s="46"/>
      <c r="D336" s="46"/>
      <c r="E336" s="46"/>
      <c r="F336" s="46"/>
      <c r="G336" s="46"/>
      <c r="H336" s="51"/>
      <c r="I336" s="51"/>
      <c r="J336" s="51"/>
      <c r="K336" s="51"/>
      <c r="L336" s="46"/>
      <c r="M336" s="46"/>
      <c r="N336" s="46"/>
      <c r="O336" s="46"/>
      <c r="P336" s="46"/>
      <c r="Q336" s="46"/>
      <c r="R336" s="46"/>
      <c r="S336" s="46"/>
      <c r="T336" s="46"/>
      <c r="U336" s="46"/>
      <c r="V336" s="46"/>
      <c r="W336" s="46"/>
      <c r="X336" s="46"/>
      <c r="Y336" s="46"/>
      <c r="Z336" s="46"/>
      <c r="AA336" s="46"/>
      <c r="AB336" s="46"/>
      <c r="AC336" s="46"/>
      <c r="AD336" s="46"/>
      <c r="AE336" s="60"/>
      <c r="AF336" s="466"/>
      <c r="AG336" s="60"/>
      <c r="AH336" s="466"/>
      <c r="AI336" s="46"/>
      <c r="AJ336" s="466"/>
      <c r="AK336" s="46"/>
      <c r="AL336" s="466"/>
      <c r="AM336" s="46"/>
      <c r="AN336" s="466"/>
      <c r="AO336" s="46"/>
      <c r="AP336" s="466"/>
      <c r="AQ336" s="46"/>
      <c r="AR336" s="466"/>
    </row>
    <row r="337" spans="1:44" s="460" customFormat="1" x14ac:dyDescent="0.25">
      <c r="A337" s="441"/>
      <c r="B337" s="46"/>
      <c r="C337" s="46"/>
      <c r="D337" s="46"/>
      <c r="E337" s="46"/>
      <c r="F337" s="46"/>
      <c r="G337" s="46"/>
      <c r="H337" s="51"/>
      <c r="I337" s="51"/>
      <c r="J337" s="51"/>
      <c r="K337" s="51"/>
      <c r="L337" s="46"/>
      <c r="M337" s="46"/>
      <c r="N337" s="46"/>
      <c r="O337" s="46"/>
      <c r="P337" s="46"/>
      <c r="Q337" s="46"/>
      <c r="R337" s="46"/>
      <c r="S337" s="46"/>
      <c r="T337" s="46"/>
      <c r="U337" s="46"/>
      <c r="V337" s="46"/>
      <c r="W337" s="46"/>
      <c r="X337" s="46"/>
      <c r="Y337" s="46"/>
      <c r="Z337" s="46"/>
      <c r="AA337" s="46"/>
      <c r="AB337" s="46"/>
      <c r="AC337" s="46"/>
      <c r="AD337" s="46"/>
      <c r="AE337" s="60"/>
      <c r="AF337" s="466"/>
      <c r="AG337" s="60"/>
      <c r="AH337" s="466"/>
      <c r="AI337" s="46"/>
      <c r="AJ337" s="466"/>
      <c r="AK337" s="46"/>
      <c r="AL337" s="466"/>
      <c r="AM337" s="46"/>
      <c r="AN337" s="466"/>
      <c r="AO337" s="46"/>
      <c r="AP337" s="466"/>
      <c r="AQ337" s="46"/>
      <c r="AR337" s="466"/>
    </row>
    <row r="338" spans="1:44" s="460" customFormat="1" x14ac:dyDescent="0.25">
      <c r="A338" s="441"/>
      <c r="B338" s="46"/>
      <c r="C338" s="46"/>
      <c r="D338" s="46"/>
      <c r="E338" s="46"/>
      <c r="F338" s="46"/>
      <c r="G338" s="46"/>
      <c r="H338" s="51"/>
      <c r="I338" s="51"/>
      <c r="J338" s="51"/>
      <c r="K338" s="51"/>
      <c r="L338" s="46"/>
      <c r="M338" s="46"/>
      <c r="N338" s="46"/>
      <c r="O338" s="46"/>
      <c r="P338" s="46"/>
      <c r="Q338" s="46"/>
      <c r="R338" s="46"/>
      <c r="S338" s="46"/>
      <c r="T338" s="46"/>
      <c r="U338" s="46"/>
      <c r="V338" s="46"/>
      <c r="W338" s="46"/>
      <c r="X338" s="46"/>
      <c r="Y338" s="46"/>
      <c r="Z338" s="46"/>
      <c r="AA338" s="46"/>
      <c r="AB338" s="46"/>
      <c r="AC338" s="46"/>
      <c r="AD338" s="46"/>
      <c r="AE338" s="60"/>
      <c r="AF338" s="466"/>
      <c r="AG338" s="60"/>
      <c r="AH338" s="466"/>
      <c r="AI338" s="46"/>
      <c r="AJ338" s="466"/>
      <c r="AK338" s="46"/>
      <c r="AL338" s="466"/>
      <c r="AM338" s="46"/>
      <c r="AN338" s="466"/>
      <c r="AO338" s="46"/>
      <c r="AP338" s="466"/>
      <c r="AQ338" s="46"/>
      <c r="AR338" s="466"/>
    </row>
    <row r="339" spans="1:44" s="460" customFormat="1" x14ac:dyDescent="0.25">
      <c r="A339" s="441"/>
      <c r="B339" s="46"/>
      <c r="C339" s="46"/>
      <c r="D339" s="46"/>
      <c r="E339" s="46"/>
      <c r="F339" s="46"/>
      <c r="G339" s="46"/>
      <c r="H339" s="51"/>
      <c r="I339" s="51"/>
      <c r="J339" s="51"/>
      <c r="K339" s="51"/>
      <c r="L339" s="46"/>
      <c r="M339" s="46"/>
      <c r="N339" s="46"/>
      <c r="O339" s="46"/>
      <c r="P339" s="46"/>
      <c r="Q339" s="46"/>
      <c r="R339" s="46"/>
      <c r="S339" s="46"/>
      <c r="T339" s="46"/>
      <c r="U339" s="46"/>
      <c r="V339" s="46"/>
      <c r="W339" s="46"/>
      <c r="X339" s="46"/>
      <c r="Y339" s="46"/>
      <c r="Z339" s="46"/>
      <c r="AA339" s="46"/>
      <c r="AB339" s="46"/>
      <c r="AC339" s="46"/>
      <c r="AD339" s="46"/>
      <c r="AE339" s="60"/>
      <c r="AF339" s="466"/>
      <c r="AG339" s="60"/>
      <c r="AH339" s="466"/>
      <c r="AI339" s="46"/>
      <c r="AJ339" s="466"/>
      <c r="AK339" s="46"/>
      <c r="AL339" s="466"/>
      <c r="AM339" s="46"/>
      <c r="AN339" s="466"/>
      <c r="AO339" s="46"/>
      <c r="AP339" s="466"/>
      <c r="AQ339" s="46"/>
      <c r="AR339" s="466"/>
    </row>
    <row r="340" spans="1:44" s="460" customFormat="1" x14ac:dyDescent="0.25">
      <c r="A340" s="441"/>
      <c r="B340" s="46"/>
      <c r="C340" s="46"/>
      <c r="D340" s="46"/>
      <c r="E340" s="46"/>
      <c r="F340" s="46"/>
      <c r="G340" s="46"/>
      <c r="H340" s="51"/>
      <c r="I340" s="51"/>
      <c r="J340" s="51"/>
      <c r="K340" s="51"/>
      <c r="L340" s="46"/>
      <c r="M340" s="46"/>
      <c r="N340" s="46"/>
      <c r="O340" s="46"/>
      <c r="P340" s="46"/>
      <c r="Q340" s="46"/>
      <c r="R340" s="46"/>
      <c r="S340" s="46"/>
      <c r="T340" s="46"/>
      <c r="U340" s="46"/>
      <c r="V340" s="46"/>
      <c r="W340" s="46"/>
      <c r="X340" s="46"/>
      <c r="Y340" s="46"/>
      <c r="Z340" s="46"/>
      <c r="AA340" s="46"/>
      <c r="AB340" s="46"/>
      <c r="AC340" s="46"/>
      <c r="AD340" s="46"/>
      <c r="AE340" s="60"/>
      <c r="AF340" s="466"/>
      <c r="AG340" s="60"/>
      <c r="AH340" s="466"/>
      <c r="AI340" s="46"/>
      <c r="AJ340" s="466"/>
      <c r="AK340" s="46"/>
      <c r="AL340" s="466"/>
      <c r="AM340" s="46"/>
      <c r="AN340" s="466"/>
      <c r="AO340" s="46"/>
      <c r="AP340" s="466"/>
      <c r="AQ340" s="46"/>
      <c r="AR340" s="466"/>
    </row>
    <row r="341" spans="1:44" s="460" customFormat="1" x14ac:dyDescent="0.25">
      <c r="A341" s="441"/>
      <c r="B341" s="46"/>
      <c r="C341" s="46"/>
      <c r="D341" s="46"/>
      <c r="E341" s="46"/>
      <c r="F341" s="46"/>
      <c r="G341" s="46"/>
      <c r="H341" s="51"/>
      <c r="I341" s="51"/>
      <c r="J341" s="51"/>
      <c r="K341" s="51"/>
      <c r="L341" s="46"/>
      <c r="M341" s="46"/>
      <c r="N341" s="46"/>
      <c r="O341" s="46"/>
      <c r="P341" s="46"/>
      <c r="Q341" s="46"/>
      <c r="R341" s="46"/>
      <c r="S341" s="46"/>
      <c r="T341" s="46"/>
      <c r="U341" s="46"/>
      <c r="V341" s="46"/>
      <c r="W341" s="46"/>
      <c r="X341" s="46"/>
      <c r="Y341" s="46"/>
      <c r="Z341" s="46"/>
      <c r="AA341" s="46"/>
      <c r="AB341" s="46"/>
      <c r="AC341" s="46"/>
      <c r="AD341" s="46"/>
      <c r="AE341" s="60"/>
      <c r="AF341" s="466"/>
      <c r="AG341" s="60"/>
      <c r="AH341" s="466"/>
      <c r="AI341" s="46"/>
      <c r="AJ341" s="466"/>
      <c r="AK341" s="46"/>
      <c r="AL341" s="466"/>
      <c r="AM341" s="46"/>
      <c r="AN341" s="466"/>
      <c r="AO341" s="46"/>
      <c r="AP341" s="466"/>
      <c r="AQ341" s="46"/>
      <c r="AR341" s="466"/>
    </row>
    <row r="342" spans="1:44" s="460" customFormat="1" x14ac:dyDescent="0.25">
      <c r="A342" s="441"/>
      <c r="B342" s="46"/>
      <c r="C342" s="46"/>
      <c r="D342" s="46"/>
      <c r="E342" s="46"/>
      <c r="F342" s="46"/>
      <c r="G342" s="46"/>
      <c r="H342" s="51"/>
      <c r="I342" s="51"/>
      <c r="J342" s="51"/>
      <c r="K342" s="51"/>
      <c r="L342" s="46"/>
      <c r="M342" s="46"/>
      <c r="N342" s="46"/>
      <c r="O342" s="46"/>
      <c r="P342" s="46"/>
      <c r="Q342" s="46"/>
      <c r="R342" s="46"/>
      <c r="S342" s="46"/>
      <c r="T342" s="46"/>
      <c r="U342" s="46"/>
      <c r="V342" s="46"/>
      <c r="W342" s="46"/>
      <c r="X342" s="46"/>
      <c r="Y342" s="46"/>
      <c r="Z342" s="46"/>
      <c r="AA342" s="46"/>
      <c r="AB342" s="46"/>
      <c r="AC342" s="46"/>
      <c r="AD342" s="46"/>
      <c r="AE342" s="60"/>
      <c r="AF342" s="466"/>
      <c r="AG342" s="60"/>
      <c r="AH342" s="466"/>
      <c r="AI342" s="46"/>
      <c r="AJ342" s="466"/>
      <c r="AK342" s="46"/>
      <c r="AL342" s="466"/>
      <c r="AM342" s="46"/>
      <c r="AN342" s="466"/>
      <c r="AO342" s="46"/>
      <c r="AP342" s="466"/>
      <c r="AQ342" s="46"/>
      <c r="AR342" s="466"/>
    </row>
    <row r="343" spans="1:44" s="460" customFormat="1" x14ac:dyDescent="0.25">
      <c r="A343" s="441"/>
      <c r="B343" s="46"/>
      <c r="C343" s="46"/>
      <c r="D343" s="46"/>
      <c r="E343" s="46"/>
      <c r="F343" s="46"/>
      <c r="G343" s="46"/>
      <c r="H343" s="51"/>
      <c r="I343" s="51"/>
      <c r="J343" s="51"/>
      <c r="K343" s="51"/>
      <c r="L343" s="46"/>
      <c r="M343" s="46"/>
      <c r="N343" s="46"/>
      <c r="O343" s="46"/>
      <c r="P343" s="46"/>
      <c r="Q343" s="46"/>
      <c r="R343" s="46"/>
      <c r="S343" s="46"/>
      <c r="T343" s="46"/>
      <c r="U343" s="46"/>
      <c r="V343" s="46"/>
      <c r="W343" s="46"/>
      <c r="X343" s="46"/>
      <c r="Y343" s="46"/>
      <c r="Z343" s="46"/>
      <c r="AA343" s="46"/>
      <c r="AB343" s="46"/>
      <c r="AC343" s="46"/>
      <c r="AD343" s="46"/>
      <c r="AE343" s="60"/>
      <c r="AF343" s="466"/>
      <c r="AG343" s="60"/>
      <c r="AH343" s="466"/>
      <c r="AI343" s="46"/>
      <c r="AJ343" s="466"/>
      <c r="AK343" s="46"/>
      <c r="AL343" s="466"/>
      <c r="AM343" s="46"/>
      <c r="AN343" s="466"/>
      <c r="AO343" s="46"/>
      <c r="AP343" s="466"/>
      <c r="AQ343" s="46"/>
      <c r="AR343" s="466"/>
    </row>
    <row r="344" spans="1:44" s="460" customFormat="1" x14ac:dyDescent="0.25">
      <c r="A344" s="441"/>
      <c r="B344" s="46"/>
      <c r="C344" s="46"/>
      <c r="D344" s="46"/>
      <c r="E344" s="46"/>
      <c r="F344" s="46"/>
      <c r="G344" s="46"/>
      <c r="H344" s="51"/>
      <c r="I344" s="51"/>
      <c r="J344" s="51"/>
      <c r="K344" s="51"/>
      <c r="L344" s="46"/>
      <c r="M344" s="46"/>
      <c r="N344" s="46"/>
      <c r="O344" s="46"/>
      <c r="P344" s="46"/>
      <c r="Q344" s="46"/>
      <c r="R344" s="46"/>
      <c r="S344" s="46"/>
      <c r="T344" s="46"/>
      <c r="U344" s="46"/>
      <c r="V344" s="46"/>
      <c r="W344" s="46"/>
      <c r="X344" s="46"/>
      <c r="Y344" s="46"/>
      <c r="Z344" s="46"/>
      <c r="AA344" s="46"/>
      <c r="AB344" s="46"/>
      <c r="AC344" s="46"/>
      <c r="AD344" s="46"/>
      <c r="AE344" s="60"/>
      <c r="AF344" s="466"/>
      <c r="AG344" s="60"/>
      <c r="AH344" s="466"/>
      <c r="AI344" s="46"/>
      <c r="AJ344" s="466"/>
      <c r="AK344" s="46"/>
      <c r="AL344" s="466"/>
      <c r="AM344" s="46"/>
      <c r="AN344" s="466"/>
      <c r="AO344" s="46"/>
      <c r="AP344" s="466"/>
      <c r="AQ344" s="46"/>
      <c r="AR344" s="466"/>
    </row>
    <row r="345" spans="1:44" s="460" customFormat="1" x14ac:dyDescent="0.25">
      <c r="A345" s="441"/>
      <c r="B345" s="46"/>
      <c r="C345" s="46"/>
      <c r="D345" s="46"/>
      <c r="E345" s="46"/>
      <c r="F345" s="46"/>
      <c r="G345" s="46"/>
      <c r="H345" s="51"/>
      <c r="I345" s="51"/>
      <c r="J345" s="51"/>
      <c r="K345" s="51"/>
      <c r="L345" s="46"/>
      <c r="M345" s="46"/>
      <c r="N345" s="46"/>
      <c r="O345" s="46"/>
      <c r="P345" s="46"/>
      <c r="Q345" s="46"/>
      <c r="R345" s="46"/>
      <c r="S345" s="46"/>
      <c r="T345" s="46"/>
      <c r="U345" s="46"/>
      <c r="V345" s="46"/>
      <c r="W345" s="46"/>
      <c r="X345" s="46"/>
      <c r="Y345" s="46"/>
      <c r="Z345" s="46"/>
      <c r="AA345" s="46"/>
      <c r="AB345" s="46"/>
      <c r="AC345" s="46"/>
      <c r="AD345" s="46"/>
      <c r="AE345" s="60"/>
      <c r="AF345" s="466"/>
      <c r="AG345" s="60"/>
      <c r="AH345" s="466"/>
      <c r="AI345" s="46"/>
      <c r="AJ345" s="466"/>
      <c r="AK345" s="46"/>
      <c r="AL345" s="466"/>
      <c r="AM345" s="46"/>
      <c r="AN345" s="466"/>
      <c r="AO345" s="46"/>
      <c r="AP345" s="466"/>
      <c r="AQ345" s="46"/>
      <c r="AR345" s="466"/>
    </row>
    <row r="346" spans="1:44" s="460" customFormat="1" x14ac:dyDescent="0.25">
      <c r="A346" s="441"/>
      <c r="B346" s="46"/>
      <c r="C346" s="46"/>
      <c r="D346" s="46"/>
      <c r="E346" s="46"/>
      <c r="F346" s="46"/>
      <c r="G346" s="46"/>
      <c r="H346" s="51"/>
      <c r="I346" s="51"/>
      <c r="J346" s="51"/>
      <c r="K346" s="51"/>
      <c r="L346" s="46"/>
      <c r="M346" s="46"/>
      <c r="N346" s="46"/>
      <c r="O346" s="46"/>
      <c r="P346" s="46"/>
      <c r="Q346" s="46"/>
      <c r="R346" s="46"/>
      <c r="S346" s="46"/>
      <c r="T346" s="46"/>
      <c r="U346" s="46"/>
      <c r="V346" s="46"/>
      <c r="W346" s="46"/>
      <c r="X346" s="46"/>
      <c r="Y346" s="46"/>
      <c r="Z346" s="46"/>
      <c r="AA346" s="46"/>
      <c r="AB346" s="46"/>
      <c r="AC346" s="46"/>
      <c r="AD346" s="46"/>
      <c r="AE346" s="60"/>
      <c r="AF346" s="466"/>
      <c r="AG346" s="60"/>
      <c r="AH346" s="466"/>
      <c r="AI346" s="46"/>
      <c r="AJ346" s="466"/>
      <c r="AK346" s="46"/>
      <c r="AL346" s="466"/>
      <c r="AM346" s="46"/>
      <c r="AN346" s="466"/>
      <c r="AO346" s="46"/>
      <c r="AP346" s="466"/>
      <c r="AQ346" s="46"/>
      <c r="AR346" s="466"/>
    </row>
    <row r="347" spans="1:44" s="460" customFormat="1" x14ac:dyDescent="0.25">
      <c r="A347" s="441"/>
      <c r="B347" s="46"/>
      <c r="C347" s="46"/>
      <c r="D347" s="46"/>
      <c r="E347" s="46"/>
      <c r="F347" s="46"/>
      <c r="G347" s="46"/>
      <c r="H347" s="51"/>
      <c r="I347" s="51"/>
      <c r="J347" s="51"/>
      <c r="K347" s="51"/>
      <c r="L347" s="46"/>
      <c r="M347" s="46"/>
      <c r="N347" s="46"/>
      <c r="O347" s="46"/>
      <c r="P347" s="46"/>
      <c r="Q347" s="46"/>
      <c r="R347" s="46"/>
      <c r="S347" s="46"/>
      <c r="T347" s="46"/>
      <c r="U347" s="46"/>
      <c r="V347" s="46"/>
      <c r="W347" s="46"/>
      <c r="X347" s="46"/>
      <c r="Y347" s="46"/>
      <c r="Z347" s="46"/>
      <c r="AA347" s="46"/>
      <c r="AB347" s="46"/>
      <c r="AC347" s="46"/>
      <c r="AD347" s="46"/>
      <c r="AE347" s="60"/>
      <c r="AF347" s="466"/>
      <c r="AG347" s="60"/>
      <c r="AH347" s="466"/>
      <c r="AI347" s="46"/>
      <c r="AJ347" s="466"/>
      <c r="AK347" s="46"/>
      <c r="AL347" s="466"/>
      <c r="AM347" s="46"/>
      <c r="AN347" s="466"/>
      <c r="AO347" s="46"/>
      <c r="AP347" s="466"/>
      <c r="AQ347" s="46"/>
      <c r="AR347" s="466"/>
    </row>
    <row r="348" spans="1:44" s="460" customFormat="1" x14ac:dyDescent="0.25">
      <c r="A348" s="441"/>
      <c r="B348" s="46"/>
      <c r="C348" s="46"/>
      <c r="D348" s="46"/>
      <c r="E348" s="46"/>
      <c r="F348" s="46"/>
      <c r="G348" s="46"/>
      <c r="H348" s="51"/>
      <c r="I348" s="51"/>
      <c r="J348" s="51"/>
      <c r="K348" s="51"/>
      <c r="L348" s="46"/>
      <c r="M348" s="46"/>
      <c r="N348" s="46"/>
      <c r="O348" s="46"/>
      <c r="P348" s="46"/>
      <c r="Q348" s="46"/>
      <c r="R348" s="46"/>
      <c r="S348" s="46"/>
      <c r="T348" s="46"/>
      <c r="U348" s="46"/>
      <c r="V348" s="46"/>
      <c r="W348" s="46"/>
      <c r="X348" s="46"/>
      <c r="Y348" s="46"/>
      <c r="Z348" s="46"/>
      <c r="AA348" s="46"/>
      <c r="AB348" s="46"/>
      <c r="AC348" s="46"/>
      <c r="AD348" s="46"/>
      <c r="AE348" s="60"/>
      <c r="AF348" s="466"/>
      <c r="AG348" s="60"/>
      <c r="AH348" s="466"/>
      <c r="AI348" s="46"/>
      <c r="AJ348" s="466"/>
      <c r="AK348" s="46"/>
      <c r="AL348" s="466"/>
      <c r="AM348" s="46"/>
      <c r="AN348" s="466"/>
      <c r="AO348" s="46"/>
      <c r="AP348" s="466"/>
      <c r="AQ348" s="46"/>
      <c r="AR348" s="466"/>
    </row>
    <row r="349" spans="1:44" s="460" customFormat="1" x14ac:dyDescent="0.25">
      <c r="A349" s="441"/>
      <c r="B349" s="46"/>
      <c r="C349" s="46"/>
      <c r="D349" s="46"/>
      <c r="E349" s="46"/>
      <c r="F349" s="46"/>
      <c r="G349" s="46"/>
      <c r="H349" s="51"/>
      <c r="I349" s="51"/>
      <c r="J349" s="51"/>
      <c r="K349" s="51"/>
      <c r="L349" s="46"/>
      <c r="M349" s="46"/>
      <c r="N349" s="46"/>
      <c r="O349" s="46"/>
      <c r="P349" s="46"/>
      <c r="Q349" s="46"/>
      <c r="R349" s="46"/>
      <c r="S349" s="46"/>
      <c r="T349" s="46"/>
      <c r="U349" s="46"/>
      <c r="V349" s="46"/>
      <c r="W349" s="46"/>
      <c r="X349" s="46"/>
      <c r="Y349" s="46"/>
      <c r="Z349" s="46"/>
      <c r="AA349" s="46"/>
      <c r="AB349" s="46"/>
      <c r="AC349" s="46"/>
      <c r="AD349" s="46"/>
      <c r="AE349" s="60"/>
      <c r="AF349" s="466"/>
      <c r="AG349" s="60"/>
      <c r="AH349" s="466"/>
      <c r="AI349" s="46"/>
      <c r="AJ349" s="466"/>
      <c r="AK349" s="46"/>
      <c r="AL349" s="466"/>
      <c r="AM349" s="46"/>
      <c r="AN349" s="466"/>
      <c r="AO349" s="46"/>
      <c r="AP349" s="466"/>
      <c r="AQ349" s="46"/>
      <c r="AR349" s="466"/>
    </row>
    <row r="350" spans="1:44" s="460" customFormat="1" x14ac:dyDescent="0.25">
      <c r="A350" s="441"/>
      <c r="B350" s="46"/>
      <c r="C350" s="46"/>
      <c r="D350" s="46"/>
      <c r="E350" s="46"/>
      <c r="F350" s="46"/>
      <c r="G350" s="46"/>
      <c r="H350" s="51"/>
      <c r="I350" s="51"/>
      <c r="J350" s="51"/>
      <c r="K350" s="51"/>
      <c r="L350" s="46"/>
      <c r="M350" s="46"/>
      <c r="N350" s="46"/>
      <c r="O350" s="46"/>
      <c r="P350" s="46"/>
      <c r="Q350" s="46"/>
      <c r="R350" s="46"/>
      <c r="S350" s="46"/>
      <c r="T350" s="46"/>
      <c r="U350" s="46"/>
      <c r="V350" s="46"/>
      <c r="W350" s="46"/>
      <c r="X350" s="46"/>
      <c r="Y350" s="46"/>
      <c r="Z350" s="46"/>
      <c r="AA350" s="46"/>
      <c r="AB350" s="46"/>
      <c r="AC350" s="46"/>
      <c r="AD350" s="46"/>
      <c r="AE350" s="60"/>
      <c r="AF350" s="466"/>
      <c r="AG350" s="60"/>
      <c r="AH350" s="466"/>
      <c r="AI350" s="46"/>
      <c r="AJ350" s="466"/>
      <c r="AK350" s="46"/>
      <c r="AL350" s="466"/>
      <c r="AM350" s="46"/>
      <c r="AN350" s="466"/>
      <c r="AO350" s="46"/>
      <c r="AP350" s="466"/>
      <c r="AQ350" s="46"/>
      <c r="AR350" s="466"/>
    </row>
    <row r="351" spans="1:44" s="460" customFormat="1" x14ac:dyDescent="0.25">
      <c r="A351" s="441"/>
      <c r="B351" s="46"/>
      <c r="C351" s="46"/>
      <c r="D351" s="46"/>
      <c r="E351" s="46"/>
      <c r="F351" s="46"/>
      <c r="G351" s="46"/>
      <c r="H351" s="51"/>
      <c r="I351" s="51"/>
      <c r="J351" s="51"/>
      <c r="K351" s="51"/>
      <c r="L351" s="46"/>
      <c r="M351" s="46"/>
      <c r="N351" s="46"/>
      <c r="O351" s="46"/>
      <c r="P351" s="46"/>
      <c r="Q351" s="46"/>
      <c r="R351" s="46"/>
      <c r="S351" s="46"/>
      <c r="T351" s="46"/>
      <c r="U351" s="46"/>
      <c r="V351" s="46"/>
      <c r="W351" s="46"/>
      <c r="X351" s="46"/>
      <c r="Y351" s="46"/>
      <c r="Z351" s="46"/>
      <c r="AA351" s="46"/>
      <c r="AB351" s="46"/>
      <c r="AC351" s="46"/>
      <c r="AD351" s="46"/>
      <c r="AE351" s="60"/>
      <c r="AF351" s="466"/>
      <c r="AG351" s="60"/>
      <c r="AH351" s="466"/>
      <c r="AI351" s="46"/>
      <c r="AJ351" s="466"/>
      <c r="AK351" s="46"/>
      <c r="AL351" s="466"/>
      <c r="AM351" s="46"/>
      <c r="AN351" s="466"/>
      <c r="AO351" s="46"/>
      <c r="AP351" s="466"/>
      <c r="AQ351" s="46"/>
      <c r="AR351" s="466"/>
    </row>
    <row r="352" spans="1:44" s="460" customFormat="1" x14ac:dyDescent="0.25">
      <c r="A352" s="441"/>
      <c r="B352" s="46"/>
      <c r="C352" s="46"/>
      <c r="D352" s="46"/>
      <c r="E352" s="46"/>
      <c r="F352" s="46"/>
      <c r="G352" s="46"/>
      <c r="H352" s="51"/>
      <c r="I352" s="51"/>
      <c r="J352" s="51"/>
      <c r="K352" s="51"/>
      <c r="L352" s="46"/>
      <c r="M352" s="46"/>
      <c r="N352" s="46"/>
      <c r="O352" s="46"/>
      <c r="P352" s="46"/>
      <c r="Q352" s="46"/>
      <c r="R352" s="46"/>
      <c r="S352" s="46"/>
      <c r="T352" s="46"/>
      <c r="U352" s="46"/>
      <c r="V352" s="46"/>
      <c r="W352" s="46"/>
      <c r="X352" s="46"/>
      <c r="Y352" s="46"/>
      <c r="Z352" s="46"/>
      <c r="AA352" s="46"/>
      <c r="AB352" s="46"/>
      <c r="AC352" s="46"/>
      <c r="AD352" s="46"/>
      <c r="AE352" s="60"/>
      <c r="AF352" s="466"/>
      <c r="AG352" s="60"/>
      <c r="AH352" s="466"/>
      <c r="AI352" s="46"/>
      <c r="AJ352" s="466"/>
      <c r="AK352" s="46"/>
      <c r="AL352" s="466"/>
      <c r="AM352" s="46"/>
      <c r="AN352" s="466"/>
      <c r="AO352" s="46"/>
      <c r="AP352" s="466"/>
      <c r="AQ352" s="46"/>
      <c r="AR352" s="466"/>
    </row>
  </sheetData>
  <sheetProtection selectLockedCells="1"/>
  <dataConsolidate/>
  <pageMargins left="0.7" right="0.7" top="0.75" bottom="0.75" header="0.3" footer="0.3"/>
  <pageSetup scale="60"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Y310"/>
  <sheetViews>
    <sheetView zoomScale="70" zoomScaleNormal="70" workbookViewId="0">
      <selection activeCell="X11" activeCellId="2" sqref="X2 AB29 X11"/>
    </sheetView>
  </sheetViews>
  <sheetFormatPr defaultColWidth="8.85546875" defaultRowHeight="15" x14ac:dyDescent="0.25"/>
  <cols>
    <col min="1" max="1" width="8.85546875" style="340"/>
    <col min="2" max="2" width="15.5703125" style="340" customWidth="1"/>
    <col min="3" max="3" width="13" style="340" customWidth="1"/>
    <col min="4" max="4" width="26.140625" style="340" customWidth="1"/>
    <col min="5" max="5" width="14.85546875" style="340" customWidth="1"/>
    <col min="6" max="6" width="27.5703125" style="340" customWidth="1"/>
    <col min="7" max="7" width="20.7109375" style="340" bestFit="1" customWidth="1"/>
    <col min="8" max="8" width="37.28515625" style="340" customWidth="1"/>
    <col min="9" max="9" width="25.42578125" style="340" customWidth="1"/>
    <col min="10" max="10" width="29" style="340" customWidth="1"/>
    <col min="11" max="11" width="31.7109375" style="340" customWidth="1"/>
    <col min="12" max="12" width="12.140625" style="340" customWidth="1"/>
    <col min="13" max="13" width="34" style="340" customWidth="1"/>
    <col min="14" max="14" width="37" style="341" customWidth="1"/>
    <col min="15" max="15" width="30.28515625" style="340" customWidth="1"/>
    <col min="16" max="16" width="44.5703125" style="340" customWidth="1"/>
    <col min="17" max="17" width="8.85546875" style="343"/>
    <col min="18" max="18" width="11.28515625" style="340" customWidth="1"/>
    <col min="19" max="19" width="12.42578125" style="340" customWidth="1"/>
    <col min="20" max="20" width="8.85546875" style="340"/>
    <col min="21" max="21" width="30" style="340" customWidth="1"/>
    <col min="22" max="22" width="15" style="340" customWidth="1"/>
    <col min="23" max="23" width="16.5703125" style="340" customWidth="1"/>
    <col min="24" max="24" width="13.7109375" style="340" customWidth="1"/>
    <col min="25" max="25" width="8.85546875" style="340"/>
    <col min="26" max="16384" width="8.85546875" style="342"/>
  </cols>
  <sheetData>
    <row r="1" spans="1:25" s="344" customFormat="1" ht="38.25" x14ac:dyDescent="0.25">
      <c r="A1" s="442" t="s">
        <v>155</v>
      </c>
      <c r="B1" s="443" t="s">
        <v>156</v>
      </c>
      <c r="C1" s="443" t="s">
        <v>157</v>
      </c>
      <c r="D1" s="443" t="s">
        <v>158</v>
      </c>
      <c r="E1" s="443" t="s">
        <v>159</v>
      </c>
      <c r="F1" s="443" t="s">
        <v>160</v>
      </c>
      <c r="G1" s="443" t="s">
        <v>161</v>
      </c>
      <c r="H1" s="443" t="s">
        <v>162</v>
      </c>
      <c r="I1" s="443" t="s">
        <v>189</v>
      </c>
      <c r="J1" s="443" t="s">
        <v>190</v>
      </c>
      <c r="K1" s="443" t="s">
        <v>193</v>
      </c>
      <c r="L1" s="443" t="s">
        <v>249</v>
      </c>
      <c r="M1" s="36" t="s">
        <v>8465</v>
      </c>
      <c r="N1" s="36" t="s">
        <v>8473</v>
      </c>
      <c r="O1" s="34" t="s">
        <v>8440</v>
      </c>
      <c r="P1" s="34" t="s">
        <v>8464</v>
      </c>
      <c r="Q1" s="34" t="s">
        <v>8146</v>
      </c>
      <c r="R1" s="34" t="s">
        <v>8471</v>
      </c>
      <c r="S1" s="34" t="s">
        <v>136</v>
      </c>
      <c r="T1" s="34" t="s">
        <v>137</v>
      </c>
      <c r="U1" s="34" t="s">
        <v>165</v>
      </c>
      <c r="V1" s="34" t="s">
        <v>210</v>
      </c>
      <c r="W1" s="34" t="s">
        <v>164</v>
      </c>
      <c r="X1" s="34" t="s">
        <v>139</v>
      </c>
      <c r="Y1" s="37" t="s">
        <v>196</v>
      </c>
    </row>
    <row r="2" spans="1:25" s="344" customFormat="1" x14ac:dyDescent="0.25">
      <c r="A2" s="512"/>
      <c r="B2" s="512"/>
      <c r="C2" s="512"/>
      <c r="D2" s="512"/>
      <c r="E2" s="512"/>
      <c r="F2" s="512"/>
      <c r="G2" s="512"/>
      <c r="H2" s="512"/>
      <c r="I2" s="512"/>
      <c r="J2" s="512"/>
      <c r="K2" s="512"/>
      <c r="L2" s="512"/>
      <c r="M2" s="513" t="s">
        <v>8161</v>
      </c>
      <c r="N2" s="514" t="s">
        <v>8161</v>
      </c>
      <c r="O2" s="513" t="s">
        <v>8161</v>
      </c>
      <c r="P2" s="513" t="s">
        <v>8161</v>
      </c>
      <c r="Q2" s="515">
        <v>3</v>
      </c>
      <c r="R2" s="513" t="s">
        <v>15894</v>
      </c>
      <c r="S2" s="513" t="s">
        <v>4757</v>
      </c>
      <c r="T2" s="513" t="s">
        <v>15779</v>
      </c>
      <c r="U2" s="513"/>
      <c r="V2" s="513"/>
      <c r="W2" s="513" t="s">
        <v>15895</v>
      </c>
      <c r="X2" s="513"/>
      <c r="Y2" s="516" t="s">
        <v>9</v>
      </c>
    </row>
    <row r="3" spans="1:25" s="344" customFormat="1" x14ac:dyDescent="0.25">
      <c r="A3" s="512"/>
      <c r="B3" s="512"/>
      <c r="C3" s="512"/>
      <c r="D3" s="512"/>
      <c r="E3" s="512"/>
      <c r="F3" s="512"/>
      <c r="G3" s="512"/>
      <c r="H3" s="512"/>
      <c r="I3" s="512"/>
      <c r="J3" s="512"/>
      <c r="K3" s="512"/>
      <c r="L3" s="512"/>
      <c r="M3" s="513"/>
      <c r="N3" s="514"/>
      <c r="O3" s="513"/>
      <c r="P3" s="513"/>
      <c r="Q3" s="515">
        <v>3</v>
      </c>
      <c r="R3" s="513"/>
      <c r="S3" s="513"/>
      <c r="T3" s="513"/>
      <c r="U3" s="513"/>
      <c r="V3" s="513"/>
      <c r="W3" s="513"/>
      <c r="X3" s="513"/>
      <c r="Y3" s="516"/>
    </row>
    <row r="4" spans="1:25" s="344" customFormat="1" x14ac:dyDescent="0.25">
      <c r="A4" s="512"/>
      <c r="B4" s="512"/>
      <c r="C4" s="512"/>
      <c r="D4" s="512"/>
      <c r="E4" s="512"/>
      <c r="F4" s="512"/>
      <c r="G4" s="512"/>
      <c r="H4" s="512"/>
      <c r="I4" s="512"/>
      <c r="J4" s="512"/>
      <c r="K4" s="512"/>
      <c r="L4" s="512"/>
      <c r="M4" s="513"/>
      <c r="N4" s="514"/>
      <c r="O4" s="513"/>
      <c r="P4" s="513"/>
      <c r="Q4" s="515">
        <v>3</v>
      </c>
      <c r="R4" s="513"/>
      <c r="S4" s="513"/>
      <c r="T4" s="513"/>
      <c r="U4" s="513"/>
      <c r="V4" s="513"/>
      <c r="W4" s="513"/>
      <c r="X4" s="513"/>
      <c r="Y4" s="516"/>
    </row>
    <row r="5" spans="1:25" s="344" customFormat="1" x14ac:dyDescent="0.25">
      <c r="A5" s="512"/>
      <c r="B5" s="512"/>
      <c r="C5" s="512"/>
      <c r="D5" s="512"/>
      <c r="E5" s="512"/>
      <c r="F5" s="512"/>
      <c r="G5" s="512"/>
      <c r="H5" s="512"/>
      <c r="I5" s="512"/>
      <c r="J5" s="512"/>
      <c r="K5" s="512"/>
      <c r="L5" s="512"/>
      <c r="M5" s="513"/>
      <c r="N5" s="514"/>
      <c r="O5" s="513"/>
      <c r="P5" s="513"/>
      <c r="Q5" s="515">
        <v>3</v>
      </c>
      <c r="R5" s="513"/>
      <c r="S5" s="513"/>
      <c r="T5" s="513"/>
      <c r="U5" s="513"/>
      <c r="V5" s="513"/>
      <c r="W5" s="513"/>
      <c r="X5" s="513"/>
      <c r="Y5" s="516"/>
    </row>
    <row r="6" spans="1:25" s="344" customFormat="1" x14ac:dyDescent="0.25">
      <c r="A6" s="512"/>
      <c r="B6" s="512"/>
      <c r="C6" s="512"/>
      <c r="D6" s="512"/>
      <c r="E6" s="512"/>
      <c r="F6" s="512"/>
      <c r="G6" s="512"/>
      <c r="H6" s="512"/>
      <c r="I6" s="512"/>
      <c r="J6" s="512"/>
      <c r="K6" s="512"/>
      <c r="L6" s="512"/>
      <c r="M6" s="513"/>
      <c r="N6" s="514"/>
      <c r="O6" s="513"/>
      <c r="P6" s="513"/>
      <c r="Q6" s="515">
        <v>3</v>
      </c>
      <c r="R6" s="513"/>
      <c r="S6" s="513"/>
      <c r="T6" s="513"/>
      <c r="U6" s="513"/>
      <c r="V6" s="513"/>
      <c r="W6" s="513"/>
      <c r="X6" s="513"/>
      <c r="Y6" s="516"/>
    </row>
    <row r="7" spans="1:25" s="344" customFormat="1" x14ac:dyDescent="0.25">
      <c r="A7" s="512"/>
      <c r="B7" s="512"/>
      <c r="C7" s="512"/>
      <c r="D7" s="512"/>
      <c r="E7" s="512"/>
      <c r="F7" s="512"/>
      <c r="G7" s="512"/>
      <c r="H7" s="512"/>
      <c r="I7" s="512"/>
      <c r="J7" s="512"/>
      <c r="K7" s="512"/>
      <c r="L7" s="512"/>
      <c r="M7" s="513"/>
      <c r="N7" s="514"/>
      <c r="O7" s="513"/>
      <c r="P7" s="513"/>
      <c r="Q7" s="515">
        <v>9</v>
      </c>
      <c r="R7" s="513"/>
      <c r="S7" s="513"/>
      <c r="T7" s="513"/>
      <c r="U7" s="513"/>
      <c r="V7" s="513"/>
      <c r="W7" s="513"/>
      <c r="X7" s="513"/>
      <c r="Y7" s="516"/>
    </row>
    <row r="8" spans="1:25" s="344" customFormat="1" x14ac:dyDescent="0.25">
      <c r="A8" s="512"/>
      <c r="B8" s="512"/>
      <c r="C8" s="512"/>
      <c r="D8" s="512"/>
      <c r="E8" s="512"/>
      <c r="F8" s="512"/>
      <c r="G8" s="512"/>
      <c r="H8" s="512"/>
      <c r="I8" s="512"/>
      <c r="J8" s="512"/>
      <c r="K8" s="512"/>
      <c r="L8" s="512"/>
      <c r="M8" s="513"/>
      <c r="N8" s="514"/>
      <c r="O8" s="513"/>
      <c r="P8" s="513"/>
      <c r="Q8" s="515">
        <v>45</v>
      </c>
      <c r="R8" s="513"/>
      <c r="S8" s="513"/>
      <c r="T8" s="513"/>
      <c r="U8" s="513"/>
      <c r="V8" s="513"/>
      <c r="W8" s="513"/>
      <c r="X8" s="513"/>
      <c r="Y8" s="516"/>
    </row>
    <row r="9" spans="1:25" s="344" customFormat="1" x14ac:dyDescent="0.25">
      <c r="A9" s="512"/>
      <c r="B9" s="512"/>
      <c r="C9" s="512"/>
      <c r="D9" s="512"/>
      <c r="E9" s="512"/>
      <c r="F9" s="512"/>
      <c r="G9" s="512"/>
      <c r="H9" s="512"/>
      <c r="I9" s="512"/>
      <c r="J9" s="512"/>
      <c r="K9" s="512"/>
      <c r="L9" s="512"/>
      <c r="M9" s="513"/>
      <c r="N9" s="514"/>
      <c r="O9" s="513"/>
      <c r="P9" s="513"/>
      <c r="Q9" s="515">
        <v>9</v>
      </c>
      <c r="R9" s="513"/>
      <c r="S9" s="513"/>
      <c r="T9" s="513"/>
      <c r="U9" s="513"/>
      <c r="V9" s="513"/>
      <c r="W9" s="513"/>
      <c r="X9" s="513"/>
      <c r="Y9" s="516"/>
    </row>
    <row r="10" spans="1:25" s="344" customFormat="1" x14ac:dyDescent="0.25">
      <c r="A10" s="512"/>
      <c r="B10" s="512"/>
      <c r="C10" s="512"/>
      <c r="D10" s="512"/>
      <c r="E10" s="512"/>
      <c r="F10" s="512"/>
      <c r="G10" s="512"/>
      <c r="H10" s="512"/>
      <c r="I10" s="512"/>
      <c r="J10" s="512"/>
      <c r="K10" s="512"/>
      <c r="L10" s="512"/>
      <c r="M10" s="513"/>
      <c r="N10" s="514"/>
      <c r="O10" s="513"/>
      <c r="P10" s="513"/>
      <c r="Q10" s="515">
        <v>9</v>
      </c>
      <c r="R10" s="513"/>
      <c r="S10" s="513"/>
      <c r="T10" s="513"/>
      <c r="U10" s="513"/>
      <c r="V10" s="513"/>
      <c r="W10" s="513"/>
      <c r="X10" s="513"/>
      <c r="Y10" s="516"/>
    </row>
    <row r="11" spans="1:25" s="344" customFormat="1" x14ac:dyDescent="0.25">
      <c r="A11" s="512"/>
      <c r="B11" s="512"/>
      <c r="C11" s="512"/>
      <c r="D11" s="512"/>
      <c r="E11" s="512"/>
      <c r="F11" s="512"/>
      <c r="G11" s="512"/>
      <c r="H11" s="512"/>
      <c r="I11" s="512"/>
      <c r="J11" s="512"/>
      <c r="K11" s="512"/>
      <c r="L11" s="512"/>
      <c r="M11" s="513"/>
      <c r="N11" s="514"/>
      <c r="O11" s="513"/>
      <c r="P11" s="513"/>
      <c r="Q11" s="515">
        <v>9</v>
      </c>
      <c r="R11" s="513"/>
      <c r="S11" s="513"/>
      <c r="T11" s="513"/>
      <c r="U11" s="513"/>
      <c r="V11" s="513"/>
      <c r="W11" s="513"/>
      <c r="X11" s="513"/>
      <c r="Y11" s="516"/>
    </row>
    <row r="12" spans="1:25" s="344" customFormat="1" x14ac:dyDescent="0.25">
      <c r="A12" s="512"/>
      <c r="B12" s="512"/>
      <c r="C12" s="512"/>
      <c r="D12" s="512"/>
      <c r="E12" s="512"/>
      <c r="F12" s="512"/>
      <c r="G12" s="512"/>
      <c r="H12" s="512"/>
      <c r="I12" s="512"/>
      <c r="J12" s="512"/>
      <c r="K12" s="512"/>
      <c r="L12" s="512"/>
      <c r="M12" s="513"/>
      <c r="N12" s="514"/>
      <c r="O12" s="513"/>
      <c r="P12" s="513"/>
      <c r="Q12" s="515">
        <v>18</v>
      </c>
      <c r="R12" s="513"/>
      <c r="S12" s="513"/>
      <c r="T12" s="513"/>
      <c r="U12" s="513"/>
      <c r="V12" s="513"/>
      <c r="W12" s="513"/>
      <c r="X12" s="513"/>
      <c r="Y12" s="516"/>
    </row>
    <row r="13" spans="1:25" s="344" customFormat="1" x14ac:dyDescent="0.25">
      <c r="A13" s="512"/>
      <c r="B13" s="512"/>
      <c r="C13" s="512"/>
      <c r="D13" s="512"/>
      <c r="E13" s="512"/>
      <c r="F13" s="512"/>
      <c r="G13" s="512"/>
      <c r="H13" s="512"/>
      <c r="I13" s="512"/>
      <c r="J13" s="512"/>
      <c r="K13" s="512"/>
      <c r="L13" s="512"/>
      <c r="M13" s="513"/>
      <c r="N13" s="514"/>
      <c r="O13" s="513"/>
      <c r="P13" s="513"/>
      <c r="Q13" s="515">
        <v>9</v>
      </c>
      <c r="R13" s="513"/>
      <c r="S13" s="513"/>
      <c r="T13" s="513"/>
      <c r="U13" s="513"/>
      <c r="V13" s="513"/>
      <c r="W13" s="513"/>
      <c r="X13" s="513"/>
      <c r="Y13" s="516"/>
    </row>
    <row r="14" spans="1:25" s="344" customFormat="1" x14ac:dyDescent="0.25">
      <c r="A14" s="512"/>
      <c r="B14" s="512"/>
      <c r="C14" s="512"/>
      <c r="D14" s="512"/>
      <c r="E14" s="512"/>
      <c r="F14" s="512"/>
      <c r="G14" s="512"/>
      <c r="H14" s="512"/>
      <c r="I14" s="512"/>
      <c r="J14" s="512"/>
      <c r="K14" s="512"/>
      <c r="L14" s="512"/>
      <c r="M14" s="513"/>
      <c r="N14" s="514"/>
      <c r="O14" s="513"/>
      <c r="P14" s="513"/>
      <c r="Q14" s="515">
        <v>9</v>
      </c>
      <c r="R14" s="513"/>
      <c r="S14" s="513"/>
      <c r="T14" s="513"/>
      <c r="U14" s="513"/>
      <c r="V14" s="513"/>
      <c r="W14" s="513"/>
      <c r="X14" s="513"/>
      <c r="Y14" s="516"/>
    </row>
    <row r="15" spans="1:25" s="344" customFormat="1" x14ac:dyDescent="0.25">
      <c r="A15" s="512"/>
      <c r="B15" s="512"/>
      <c r="C15" s="512"/>
      <c r="D15" s="512"/>
      <c r="E15" s="512"/>
      <c r="F15" s="512"/>
      <c r="G15" s="512"/>
      <c r="H15" s="512"/>
      <c r="I15" s="512"/>
      <c r="J15" s="512"/>
      <c r="K15" s="512"/>
      <c r="L15" s="512"/>
      <c r="M15" s="513"/>
      <c r="N15" s="514"/>
      <c r="O15" s="513"/>
      <c r="P15" s="513"/>
      <c r="Q15" s="515">
        <v>9</v>
      </c>
      <c r="R15" s="513"/>
      <c r="S15" s="513"/>
      <c r="T15" s="513"/>
      <c r="U15" s="513"/>
      <c r="V15" s="513"/>
      <c r="W15" s="513"/>
      <c r="X15" s="513"/>
      <c r="Y15" s="516"/>
    </row>
    <row r="16" spans="1:25" s="344" customFormat="1" x14ac:dyDescent="0.25">
      <c r="A16" s="512"/>
      <c r="B16" s="512"/>
      <c r="C16" s="512"/>
      <c r="D16" s="512"/>
      <c r="E16" s="512"/>
      <c r="F16" s="512"/>
      <c r="G16" s="512"/>
      <c r="H16" s="512"/>
      <c r="I16" s="512"/>
      <c r="J16" s="512"/>
      <c r="K16" s="512"/>
      <c r="L16" s="512"/>
      <c r="M16" s="513"/>
      <c r="N16" s="514"/>
      <c r="O16" s="513"/>
      <c r="P16" s="513"/>
      <c r="Q16" s="515">
        <v>9</v>
      </c>
      <c r="R16" s="513"/>
      <c r="S16" s="513"/>
      <c r="T16" s="513"/>
      <c r="U16" s="513"/>
      <c r="V16" s="513"/>
      <c r="W16" s="513"/>
      <c r="X16" s="513"/>
      <c r="Y16" s="516"/>
    </row>
    <row r="17" spans="1:25" s="344" customFormat="1" x14ac:dyDescent="0.25">
      <c r="A17" s="512"/>
      <c r="B17" s="512"/>
      <c r="C17" s="512"/>
      <c r="D17" s="512"/>
      <c r="E17" s="512"/>
      <c r="F17" s="512"/>
      <c r="G17" s="512"/>
      <c r="H17" s="512"/>
      <c r="I17" s="512"/>
      <c r="J17" s="512"/>
      <c r="K17" s="512"/>
      <c r="L17" s="512"/>
      <c r="M17" s="513"/>
      <c r="N17" s="514"/>
      <c r="O17" s="513"/>
      <c r="P17" s="513"/>
      <c r="Q17" s="515">
        <v>9</v>
      </c>
      <c r="R17" s="513"/>
      <c r="S17" s="513"/>
      <c r="T17" s="513"/>
      <c r="U17" s="513"/>
      <c r="V17" s="513"/>
      <c r="W17" s="513"/>
      <c r="X17" s="513"/>
      <c r="Y17" s="516"/>
    </row>
    <row r="18" spans="1:25" s="344" customFormat="1" x14ac:dyDescent="0.25">
      <c r="A18" s="444"/>
      <c r="B18" s="444"/>
      <c r="C18" s="444"/>
      <c r="D18" s="444"/>
      <c r="E18" s="444"/>
      <c r="F18" s="444"/>
      <c r="G18" s="444"/>
      <c r="H18" s="444"/>
      <c r="I18" s="444"/>
      <c r="J18" s="444"/>
      <c r="K18" s="444"/>
      <c r="L18" s="444"/>
      <c r="M18" s="354"/>
      <c r="N18" s="339"/>
      <c r="O18" s="354"/>
      <c r="P18" s="354"/>
      <c r="Q18" s="355"/>
      <c r="R18" s="354"/>
      <c r="S18" s="354"/>
      <c r="T18" s="354"/>
      <c r="U18" s="354"/>
      <c r="V18" s="354"/>
      <c r="W18" s="354"/>
      <c r="X18" s="354"/>
      <c r="Y18" s="354"/>
    </row>
    <row r="19" spans="1:25" s="344" customFormat="1" x14ac:dyDescent="0.25">
      <c r="A19" s="444"/>
      <c r="B19" s="444"/>
      <c r="C19" s="444"/>
      <c r="D19" s="444"/>
      <c r="E19" s="444"/>
      <c r="F19" s="444"/>
      <c r="G19" s="444"/>
      <c r="H19" s="444"/>
      <c r="I19" s="444"/>
      <c r="J19" s="444"/>
      <c r="K19" s="444"/>
      <c r="L19" s="444"/>
      <c r="M19" s="354"/>
      <c r="N19" s="339"/>
      <c r="O19" s="354"/>
      <c r="P19" s="354"/>
      <c r="Q19" s="355"/>
      <c r="R19" s="354"/>
      <c r="S19" s="354"/>
      <c r="T19" s="354"/>
      <c r="U19" s="354"/>
      <c r="V19" s="354"/>
      <c r="W19" s="354"/>
      <c r="X19" s="354"/>
      <c r="Y19" s="354"/>
    </row>
    <row r="20" spans="1:25" s="344" customFormat="1" x14ac:dyDescent="0.25">
      <c r="A20" s="340"/>
      <c r="B20" s="340"/>
      <c r="C20" s="340"/>
      <c r="D20" s="340"/>
      <c r="E20" s="340"/>
      <c r="F20" s="340"/>
      <c r="G20" s="340"/>
      <c r="H20" s="340"/>
      <c r="I20" s="340"/>
      <c r="J20" s="340"/>
      <c r="K20" s="340"/>
      <c r="L20" s="340"/>
      <c r="M20" s="340"/>
      <c r="N20" s="341"/>
      <c r="O20" s="340"/>
      <c r="P20" s="340"/>
      <c r="Q20" s="343"/>
      <c r="R20" s="340"/>
      <c r="S20" s="340"/>
      <c r="T20" s="340"/>
      <c r="U20" s="340"/>
      <c r="V20" s="340"/>
      <c r="W20" s="340"/>
      <c r="X20" s="340"/>
      <c r="Y20" s="340"/>
    </row>
    <row r="21" spans="1:25" s="344" customFormat="1" x14ac:dyDescent="0.25">
      <c r="A21" s="340"/>
      <c r="B21" s="340"/>
      <c r="C21" s="340"/>
      <c r="D21" s="340"/>
      <c r="E21" s="340"/>
      <c r="F21" s="340"/>
      <c r="G21" s="340"/>
      <c r="H21" s="340"/>
      <c r="I21" s="340"/>
      <c r="J21" s="340"/>
      <c r="K21" s="340"/>
      <c r="L21" s="340"/>
      <c r="M21" s="340"/>
      <c r="N21" s="341"/>
      <c r="O21" s="340"/>
      <c r="P21" s="340"/>
      <c r="Q21" s="343"/>
      <c r="R21" s="340"/>
      <c r="S21" s="340"/>
      <c r="T21" s="340"/>
      <c r="U21" s="340"/>
      <c r="V21" s="340"/>
      <c r="W21" s="340"/>
      <c r="X21" s="340"/>
      <c r="Y21" s="340"/>
    </row>
    <row r="22" spans="1:25" s="344" customFormat="1" x14ac:dyDescent="0.25">
      <c r="A22" s="340"/>
      <c r="B22" s="340"/>
      <c r="C22" s="340"/>
      <c r="D22" s="340"/>
      <c r="E22" s="340"/>
      <c r="F22" s="340"/>
      <c r="G22" s="340"/>
      <c r="H22" s="340"/>
      <c r="I22" s="340"/>
      <c r="J22" s="340"/>
      <c r="K22" s="340"/>
      <c r="L22" s="340"/>
      <c r="M22" s="340"/>
      <c r="N22" s="341"/>
      <c r="O22" s="340"/>
      <c r="P22" s="340"/>
      <c r="Q22" s="343"/>
      <c r="R22" s="340"/>
      <c r="S22" s="340"/>
      <c r="T22" s="340"/>
      <c r="U22" s="340"/>
      <c r="V22" s="340"/>
      <c r="W22" s="340"/>
      <c r="X22" s="340"/>
      <c r="Y22" s="340"/>
    </row>
    <row r="23" spans="1:25" s="344" customFormat="1" x14ac:dyDescent="0.25">
      <c r="A23" s="340"/>
      <c r="B23" s="340"/>
      <c r="C23" s="340"/>
      <c r="D23" s="340"/>
      <c r="E23" s="340"/>
      <c r="F23" s="340"/>
      <c r="G23" s="340"/>
      <c r="H23" s="340"/>
      <c r="I23" s="340"/>
      <c r="J23" s="340"/>
      <c r="K23" s="340"/>
      <c r="L23" s="340"/>
      <c r="M23" s="340"/>
      <c r="N23" s="341"/>
      <c r="O23" s="340"/>
      <c r="P23" s="340"/>
      <c r="Q23" s="343"/>
      <c r="R23" s="340"/>
      <c r="S23" s="340"/>
      <c r="T23" s="340"/>
      <c r="U23" s="340"/>
      <c r="V23" s="340"/>
      <c r="W23" s="340"/>
      <c r="X23" s="340"/>
      <c r="Y23" s="340"/>
    </row>
    <row r="24" spans="1:25" s="344" customFormat="1" x14ac:dyDescent="0.25">
      <c r="A24" s="340"/>
      <c r="B24" s="340"/>
      <c r="C24" s="340"/>
      <c r="D24" s="340"/>
      <c r="E24" s="340"/>
      <c r="F24" s="340"/>
      <c r="G24" s="340"/>
      <c r="H24" s="340"/>
      <c r="I24" s="340"/>
      <c r="J24" s="340"/>
      <c r="K24" s="340"/>
      <c r="L24" s="340"/>
      <c r="M24" s="340"/>
      <c r="N24" s="341"/>
      <c r="O24" s="340"/>
      <c r="P24" s="340"/>
      <c r="Q24" s="343"/>
      <c r="R24" s="340"/>
      <c r="S24" s="340"/>
      <c r="T24" s="340"/>
      <c r="U24" s="340"/>
      <c r="V24" s="340"/>
      <c r="W24" s="340"/>
      <c r="X24" s="340"/>
      <c r="Y24" s="340"/>
    </row>
    <row r="25" spans="1:25" s="344" customFormat="1" x14ac:dyDescent="0.25">
      <c r="A25" s="340"/>
      <c r="B25" s="340"/>
      <c r="C25" s="340"/>
      <c r="D25" s="340"/>
      <c r="E25" s="340"/>
      <c r="F25" s="340"/>
      <c r="G25" s="340"/>
      <c r="H25" s="340"/>
      <c r="I25" s="340"/>
      <c r="J25" s="340"/>
      <c r="K25" s="340"/>
      <c r="L25" s="340"/>
      <c r="M25" s="340"/>
      <c r="N25" s="341"/>
      <c r="O25" s="340"/>
      <c r="P25" s="340"/>
      <c r="Q25" s="343"/>
      <c r="R25" s="340"/>
      <c r="S25" s="340"/>
      <c r="T25" s="340"/>
      <c r="U25" s="340"/>
      <c r="V25" s="340"/>
      <c r="W25" s="340"/>
      <c r="X25" s="340"/>
      <c r="Y25" s="340"/>
    </row>
    <row r="26" spans="1:25" s="344" customFormat="1" x14ac:dyDescent="0.25">
      <c r="A26" s="340"/>
      <c r="B26" s="340"/>
      <c r="C26" s="340"/>
      <c r="D26" s="340"/>
      <c r="E26" s="340"/>
      <c r="F26" s="340"/>
      <c r="G26" s="340"/>
      <c r="H26" s="340"/>
      <c r="I26" s="340"/>
      <c r="J26" s="340"/>
      <c r="K26" s="340"/>
      <c r="L26" s="340"/>
      <c r="M26" s="340"/>
      <c r="N26" s="341"/>
      <c r="O26" s="340"/>
      <c r="P26" s="340"/>
      <c r="Q26" s="343"/>
      <c r="R26" s="340"/>
      <c r="S26" s="340"/>
      <c r="T26" s="340"/>
      <c r="U26" s="340"/>
      <c r="V26" s="340"/>
      <c r="W26" s="340"/>
      <c r="X26" s="340"/>
      <c r="Y26" s="340"/>
    </row>
    <row r="27" spans="1:25" s="344" customFormat="1" x14ac:dyDescent="0.25">
      <c r="A27" s="340"/>
      <c r="B27" s="340"/>
      <c r="C27" s="340"/>
      <c r="D27" s="340"/>
      <c r="E27" s="340"/>
      <c r="F27" s="340"/>
      <c r="G27" s="340"/>
      <c r="H27" s="340"/>
      <c r="I27" s="340"/>
      <c r="J27" s="340"/>
      <c r="K27" s="340"/>
      <c r="L27" s="340"/>
      <c r="M27" s="340"/>
      <c r="N27" s="341"/>
      <c r="O27" s="340"/>
      <c r="P27" s="340"/>
      <c r="Q27" s="343"/>
      <c r="R27" s="340"/>
      <c r="S27" s="340"/>
      <c r="T27" s="340"/>
      <c r="U27" s="340"/>
      <c r="V27" s="340"/>
      <c r="W27" s="340"/>
      <c r="X27" s="340"/>
      <c r="Y27" s="340"/>
    </row>
    <row r="28" spans="1:25" s="344" customFormat="1" x14ac:dyDescent="0.25">
      <c r="A28" s="340"/>
      <c r="B28" s="340"/>
      <c r="C28" s="340"/>
      <c r="D28" s="340"/>
      <c r="E28" s="340"/>
      <c r="F28" s="340"/>
      <c r="G28" s="340"/>
      <c r="H28" s="340"/>
      <c r="I28" s="340"/>
      <c r="J28" s="340"/>
      <c r="K28" s="340"/>
      <c r="L28" s="340"/>
      <c r="M28" s="340"/>
      <c r="N28" s="341"/>
      <c r="O28" s="340"/>
      <c r="P28" s="340"/>
      <c r="Q28" s="343"/>
      <c r="R28" s="340"/>
      <c r="S28" s="340"/>
      <c r="T28" s="340"/>
      <c r="U28" s="340"/>
      <c r="V28" s="340"/>
      <c r="W28" s="340"/>
      <c r="X28" s="340"/>
      <c r="Y28" s="340"/>
    </row>
    <row r="29" spans="1:25" s="344" customFormat="1" x14ac:dyDescent="0.25">
      <c r="A29" s="340"/>
      <c r="B29" s="340"/>
      <c r="C29" s="340"/>
      <c r="D29" s="340"/>
      <c r="E29" s="340"/>
      <c r="F29" s="340"/>
      <c r="G29" s="340"/>
      <c r="H29" s="340"/>
      <c r="I29" s="340"/>
      <c r="J29" s="340"/>
      <c r="K29" s="340"/>
      <c r="L29" s="340"/>
      <c r="M29" s="340"/>
      <c r="N29" s="341"/>
      <c r="O29" s="340"/>
      <c r="P29" s="340"/>
      <c r="Q29" s="343"/>
      <c r="R29" s="340"/>
      <c r="S29" s="340"/>
      <c r="T29" s="340"/>
      <c r="U29" s="340"/>
      <c r="V29" s="340"/>
      <c r="W29" s="340"/>
      <c r="X29" s="340"/>
      <c r="Y29" s="340"/>
    </row>
    <row r="30" spans="1:25" s="344" customFormat="1" x14ac:dyDescent="0.25">
      <c r="A30" s="340"/>
      <c r="B30" s="340"/>
      <c r="C30" s="340"/>
      <c r="D30" s="340"/>
      <c r="E30" s="340"/>
      <c r="F30" s="340"/>
      <c r="G30" s="340"/>
      <c r="H30" s="340"/>
      <c r="I30" s="340"/>
      <c r="J30" s="340"/>
      <c r="K30" s="340"/>
      <c r="L30" s="340"/>
      <c r="M30" s="340"/>
      <c r="N30" s="341"/>
      <c r="O30" s="340"/>
      <c r="P30" s="340"/>
      <c r="Q30" s="343"/>
      <c r="R30" s="340"/>
      <c r="S30" s="340"/>
      <c r="T30" s="340"/>
      <c r="U30" s="340"/>
      <c r="V30" s="340"/>
      <c r="W30" s="340"/>
      <c r="X30" s="340"/>
      <c r="Y30" s="340"/>
    </row>
    <row r="31" spans="1:25" s="344" customFormat="1" x14ac:dyDescent="0.25">
      <c r="A31" s="340"/>
      <c r="B31" s="340"/>
      <c r="C31" s="340"/>
      <c r="D31" s="340"/>
      <c r="E31" s="340"/>
      <c r="F31" s="340"/>
      <c r="G31" s="340"/>
      <c r="H31" s="340"/>
      <c r="I31" s="340"/>
      <c r="J31" s="340"/>
      <c r="K31" s="340"/>
      <c r="L31" s="340"/>
      <c r="M31" s="340"/>
      <c r="N31" s="341"/>
      <c r="O31" s="340"/>
      <c r="P31" s="340"/>
      <c r="Q31" s="343"/>
      <c r="R31" s="340"/>
      <c r="S31" s="340"/>
      <c r="T31" s="340"/>
      <c r="U31" s="340"/>
      <c r="V31" s="340"/>
      <c r="W31" s="340"/>
      <c r="X31" s="340"/>
      <c r="Y31" s="340"/>
    </row>
    <row r="32" spans="1:25" s="344" customFormat="1" x14ac:dyDescent="0.25">
      <c r="A32" s="340"/>
      <c r="B32" s="340"/>
      <c r="C32" s="340"/>
      <c r="D32" s="340"/>
      <c r="E32" s="340"/>
      <c r="F32" s="340"/>
      <c r="G32" s="340"/>
      <c r="H32" s="340"/>
      <c r="I32" s="340"/>
      <c r="J32" s="340"/>
      <c r="K32" s="340"/>
      <c r="L32" s="340"/>
      <c r="M32" s="340"/>
      <c r="N32" s="341"/>
      <c r="O32" s="340"/>
      <c r="P32" s="340"/>
      <c r="Q32" s="343"/>
      <c r="R32" s="340"/>
      <c r="S32" s="340"/>
      <c r="T32" s="340"/>
      <c r="U32" s="340"/>
      <c r="V32" s="340"/>
      <c r="W32" s="340"/>
      <c r="X32" s="340"/>
      <c r="Y32" s="340"/>
    </row>
    <row r="33" spans="1:25" s="344" customFormat="1" x14ac:dyDescent="0.25">
      <c r="A33" s="340"/>
      <c r="B33" s="340"/>
      <c r="C33" s="340"/>
      <c r="D33" s="340"/>
      <c r="E33" s="340"/>
      <c r="F33" s="340"/>
      <c r="G33" s="340"/>
      <c r="H33" s="340"/>
      <c r="I33" s="340"/>
      <c r="J33" s="340"/>
      <c r="K33" s="340"/>
      <c r="L33" s="340"/>
      <c r="M33" s="340"/>
      <c r="N33" s="341"/>
      <c r="O33" s="340"/>
      <c r="P33" s="340"/>
      <c r="Q33" s="343"/>
      <c r="R33" s="340"/>
      <c r="S33" s="340"/>
      <c r="T33" s="340"/>
      <c r="U33" s="340"/>
      <c r="V33" s="340"/>
      <c r="W33" s="340"/>
      <c r="X33" s="340"/>
      <c r="Y33" s="340"/>
    </row>
    <row r="34" spans="1:25" s="344" customFormat="1" x14ac:dyDescent="0.25">
      <c r="A34" s="340"/>
      <c r="B34" s="340"/>
      <c r="C34" s="340"/>
      <c r="D34" s="340"/>
      <c r="E34" s="340"/>
      <c r="F34" s="340"/>
      <c r="G34" s="340"/>
      <c r="H34" s="340"/>
      <c r="I34" s="340"/>
      <c r="J34" s="340"/>
      <c r="K34" s="340"/>
      <c r="L34" s="340"/>
      <c r="M34" s="340"/>
      <c r="N34" s="341"/>
      <c r="O34" s="340"/>
      <c r="P34" s="340"/>
      <c r="Q34" s="343"/>
      <c r="R34" s="340"/>
      <c r="S34" s="340"/>
      <c r="T34" s="340"/>
      <c r="U34" s="340"/>
      <c r="V34" s="340"/>
      <c r="W34" s="340"/>
      <c r="X34" s="340"/>
      <c r="Y34" s="340"/>
    </row>
    <row r="35" spans="1:25" s="344" customFormat="1" x14ac:dyDescent="0.25">
      <c r="A35" s="340"/>
      <c r="B35" s="340"/>
      <c r="C35" s="340"/>
      <c r="D35" s="340"/>
      <c r="E35" s="340"/>
      <c r="F35" s="340"/>
      <c r="G35" s="340"/>
      <c r="H35" s="340"/>
      <c r="I35" s="340"/>
      <c r="J35" s="340"/>
      <c r="K35" s="340"/>
      <c r="L35" s="340"/>
      <c r="M35" s="340"/>
      <c r="N35" s="341"/>
      <c r="O35" s="340"/>
      <c r="P35" s="340"/>
      <c r="Q35" s="343"/>
      <c r="R35" s="340"/>
      <c r="S35" s="340"/>
      <c r="T35" s="340"/>
      <c r="U35" s="340"/>
      <c r="V35" s="340"/>
      <c r="W35" s="340"/>
      <c r="X35" s="340"/>
      <c r="Y35" s="340"/>
    </row>
    <row r="36" spans="1:25" s="344" customFormat="1" x14ac:dyDescent="0.25">
      <c r="A36" s="340"/>
      <c r="B36" s="340"/>
      <c r="C36" s="340"/>
      <c r="D36" s="340"/>
      <c r="E36" s="340"/>
      <c r="F36" s="340"/>
      <c r="G36" s="340"/>
      <c r="H36" s="340"/>
      <c r="I36" s="340"/>
      <c r="J36" s="340"/>
      <c r="K36" s="340"/>
      <c r="L36" s="340"/>
      <c r="M36" s="340"/>
      <c r="N36" s="341"/>
      <c r="O36" s="340"/>
      <c r="P36" s="340"/>
      <c r="Q36" s="343"/>
      <c r="R36" s="340"/>
      <c r="S36" s="340"/>
      <c r="T36" s="340"/>
      <c r="U36" s="340"/>
      <c r="V36" s="340"/>
      <c r="W36" s="340"/>
      <c r="X36" s="340"/>
      <c r="Y36" s="340"/>
    </row>
    <row r="37" spans="1:25" s="344" customFormat="1" x14ac:dyDescent="0.25">
      <c r="A37" s="340"/>
      <c r="B37" s="340"/>
      <c r="C37" s="340"/>
      <c r="D37" s="340"/>
      <c r="E37" s="340"/>
      <c r="F37" s="340"/>
      <c r="G37" s="340"/>
      <c r="H37" s="340"/>
      <c r="I37" s="340"/>
      <c r="J37" s="340"/>
      <c r="K37" s="340"/>
      <c r="L37" s="340"/>
      <c r="M37" s="340"/>
      <c r="N37" s="341"/>
      <c r="O37" s="340"/>
      <c r="P37" s="340"/>
      <c r="Q37" s="343"/>
      <c r="R37" s="340"/>
      <c r="S37" s="340"/>
      <c r="T37" s="340"/>
      <c r="U37" s="340"/>
      <c r="V37" s="340"/>
      <c r="W37" s="340"/>
      <c r="X37" s="340"/>
      <c r="Y37" s="340"/>
    </row>
    <row r="38" spans="1:25" s="344" customFormat="1" x14ac:dyDescent="0.25">
      <c r="A38" s="340"/>
      <c r="B38" s="340"/>
      <c r="C38" s="340"/>
      <c r="D38" s="340"/>
      <c r="E38" s="340"/>
      <c r="F38" s="340"/>
      <c r="G38" s="340"/>
      <c r="H38" s="340"/>
      <c r="I38" s="340"/>
      <c r="J38" s="340"/>
      <c r="K38" s="340"/>
      <c r="L38" s="340"/>
      <c r="M38" s="340"/>
      <c r="N38" s="341"/>
      <c r="O38" s="340"/>
      <c r="P38" s="340"/>
      <c r="Q38" s="343"/>
      <c r="R38" s="340"/>
      <c r="S38" s="340"/>
      <c r="T38" s="340"/>
      <c r="U38" s="340"/>
      <c r="V38" s="340"/>
      <c r="W38" s="340"/>
      <c r="X38" s="340"/>
      <c r="Y38" s="340"/>
    </row>
    <row r="39" spans="1:25" s="344" customFormat="1" x14ac:dyDescent="0.25">
      <c r="A39" s="340"/>
      <c r="B39" s="340"/>
      <c r="C39" s="340"/>
      <c r="D39" s="340"/>
      <c r="E39" s="340"/>
      <c r="F39" s="340"/>
      <c r="G39" s="340"/>
      <c r="H39" s="340"/>
      <c r="I39" s="340"/>
      <c r="J39" s="340"/>
      <c r="K39" s="340"/>
      <c r="L39" s="340"/>
      <c r="M39" s="340"/>
      <c r="N39" s="341"/>
      <c r="O39" s="340"/>
      <c r="P39" s="340"/>
      <c r="Q39" s="343"/>
      <c r="R39" s="340"/>
      <c r="S39" s="340"/>
      <c r="T39" s="340"/>
      <c r="U39" s="340"/>
      <c r="V39" s="340"/>
      <c r="W39" s="340"/>
      <c r="X39" s="340"/>
      <c r="Y39" s="340"/>
    </row>
    <row r="40" spans="1:25" s="344" customFormat="1" x14ac:dyDescent="0.25">
      <c r="A40" s="340"/>
      <c r="B40" s="340"/>
      <c r="C40" s="340"/>
      <c r="D40" s="340"/>
      <c r="E40" s="340"/>
      <c r="F40" s="340"/>
      <c r="G40" s="340"/>
      <c r="H40" s="340"/>
      <c r="I40" s="340"/>
      <c r="J40" s="340"/>
      <c r="K40" s="340"/>
      <c r="L40" s="340"/>
      <c r="M40" s="340"/>
      <c r="N40" s="341"/>
      <c r="O40" s="340"/>
      <c r="P40" s="340"/>
      <c r="Q40" s="343"/>
      <c r="R40" s="340"/>
      <c r="S40" s="340"/>
      <c r="T40" s="340"/>
      <c r="U40" s="340"/>
      <c r="V40" s="340"/>
      <c r="W40" s="340"/>
      <c r="X40" s="340"/>
      <c r="Y40" s="340"/>
    </row>
    <row r="41" spans="1:25" s="344" customFormat="1" x14ac:dyDescent="0.25">
      <c r="A41" s="340"/>
      <c r="B41" s="340"/>
      <c r="C41" s="340"/>
      <c r="D41" s="340"/>
      <c r="E41" s="340"/>
      <c r="F41" s="340"/>
      <c r="G41" s="340"/>
      <c r="H41" s="340"/>
      <c r="I41" s="340"/>
      <c r="J41" s="340"/>
      <c r="K41" s="340"/>
      <c r="L41" s="340"/>
      <c r="M41" s="340"/>
      <c r="N41" s="341"/>
      <c r="O41" s="340"/>
      <c r="P41" s="340"/>
      <c r="Q41" s="343"/>
      <c r="R41" s="340"/>
      <c r="S41" s="340"/>
      <c r="T41" s="340"/>
      <c r="U41" s="340"/>
      <c r="V41" s="340"/>
      <c r="W41" s="340"/>
      <c r="X41" s="340"/>
      <c r="Y41" s="340"/>
    </row>
    <row r="42" spans="1:25" s="344" customFormat="1" x14ac:dyDescent="0.25">
      <c r="A42" s="340"/>
      <c r="B42" s="340"/>
      <c r="C42" s="340"/>
      <c r="D42" s="340"/>
      <c r="E42" s="340"/>
      <c r="F42" s="340"/>
      <c r="G42" s="340"/>
      <c r="H42" s="340"/>
      <c r="I42" s="340"/>
      <c r="J42" s="340"/>
      <c r="K42" s="340"/>
      <c r="L42" s="340"/>
      <c r="M42" s="340"/>
      <c r="N42" s="341"/>
      <c r="O42" s="340"/>
      <c r="P42" s="340"/>
      <c r="Q42" s="343"/>
      <c r="R42" s="340"/>
      <c r="S42" s="340"/>
      <c r="T42" s="340"/>
      <c r="U42" s="340"/>
      <c r="V42" s="340"/>
      <c r="W42" s="340"/>
      <c r="X42" s="340"/>
      <c r="Y42" s="340"/>
    </row>
    <row r="43" spans="1:25" s="344" customFormat="1" x14ac:dyDescent="0.25">
      <c r="A43" s="340"/>
      <c r="B43" s="340"/>
      <c r="C43" s="340"/>
      <c r="D43" s="340"/>
      <c r="E43" s="340"/>
      <c r="F43" s="340"/>
      <c r="G43" s="340"/>
      <c r="H43" s="340"/>
      <c r="I43" s="340"/>
      <c r="J43" s="340"/>
      <c r="K43" s="340"/>
      <c r="L43" s="340"/>
      <c r="M43" s="340"/>
      <c r="N43" s="341"/>
      <c r="O43" s="340"/>
      <c r="P43" s="340"/>
      <c r="Q43" s="343"/>
      <c r="R43" s="340"/>
      <c r="S43" s="340"/>
      <c r="T43" s="340"/>
      <c r="U43" s="340"/>
      <c r="V43" s="340"/>
      <c r="W43" s="340"/>
      <c r="X43" s="340"/>
      <c r="Y43" s="340"/>
    </row>
    <row r="44" spans="1:25" s="344" customFormat="1" x14ac:dyDescent="0.25">
      <c r="A44" s="340"/>
      <c r="B44" s="340"/>
      <c r="C44" s="340"/>
      <c r="D44" s="340"/>
      <c r="E44" s="340"/>
      <c r="F44" s="340"/>
      <c r="G44" s="340"/>
      <c r="H44" s="340"/>
      <c r="I44" s="340"/>
      <c r="J44" s="340"/>
      <c r="K44" s="340"/>
      <c r="L44" s="340"/>
      <c r="M44" s="340"/>
      <c r="N44" s="341"/>
      <c r="O44" s="340"/>
      <c r="P44" s="340"/>
      <c r="Q44" s="343"/>
      <c r="R44" s="340"/>
      <c r="S44" s="340"/>
      <c r="T44" s="340"/>
      <c r="U44" s="340"/>
      <c r="V44" s="340"/>
      <c r="W44" s="340"/>
      <c r="X44" s="340"/>
      <c r="Y44" s="340"/>
    </row>
    <row r="45" spans="1:25" s="344" customFormat="1" x14ac:dyDescent="0.25">
      <c r="A45" s="340"/>
      <c r="B45" s="340"/>
      <c r="C45" s="340"/>
      <c r="D45" s="340"/>
      <c r="E45" s="340"/>
      <c r="F45" s="340"/>
      <c r="G45" s="340"/>
      <c r="H45" s="340"/>
      <c r="I45" s="340"/>
      <c r="J45" s="340"/>
      <c r="K45" s="340"/>
      <c r="L45" s="340"/>
      <c r="M45" s="340"/>
      <c r="N45" s="341"/>
      <c r="O45" s="340"/>
      <c r="P45" s="340"/>
      <c r="Q45" s="343"/>
      <c r="R45" s="340"/>
      <c r="S45" s="340"/>
      <c r="T45" s="340"/>
      <c r="U45" s="340"/>
      <c r="V45" s="340"/>
      <c r="W45" s="340"/>
      <c r="X45" s="340"/>
      <c r="Y45" s="340"/>
    </row>
    <row r="46" spans="1:25" s="344" customFormat="1" x14ac:dyDescent="0.25">
      <c r="A46" s="340"/>
      <c r="B46" s="340"/>
      <c r="C46" s="340"/>
      <c r="D46" s="340"/>
      <c r="E46" s="340"/>
      <c r="F46" s="340"/>
      <c r="G46" s="340"/>
      <c r="H46" s="340"/>
      <c r="I46" s="340"/>
      <c r="J46" s="340"/>
      <c r="K46" s="340"/>
      <c r="L46" s="340"/>
      <c r="M46" s="340"/>
      <c r="N46" s="341"/>
      <c r="O46" s="340"/>
      <c r="P46" s="340"/>
      <c r="Q46" s="343"/>
      <c r="R46" s="340"/>
      <c r="S46" s="340"/>
      <c r="T46" s="340"/>
      <c r="U46" s="340"/>
      <c r="V46" s="340"/>
      <c r="W46" s="340"/>
      <c r="X46" s="340"/>
      <c r="Y46" s="340"/>
    </row>
    <row r="47" spans="1:25" s="344" customFormat="1" x14ac:dyDescent="0.25">
      <c r="A47" s="340"/>
      <c r="B47" s="340"/>
      <c r="C47" s="340"/>
      <c r="D47" s="340"/>
      <c r="E47" s="340"/>
      <c r="F47" s="340"/>
      <c r="G47" s="340"/>
      <c r="H47" s="340"/>
      <c r="I47" s="340"/>
      <c r="J47" s="340"/>
      <c r="K47" s="340"/>
      <c r="L47" s="340"/>
      <c r="M47" s="340"/>
      <c r="N47" s="341"/>
      <c r="O47" s="340"/>
      <c r="P47" s="340"/>
      <c r="Q47" s="343"/>
      <c r="R47" s="340"/>
      <c r="S47" s="340"/>
      <c r="T47" s="340"/>
      <c r="U47" s="340"/>
      <c r="V47" s="340"/>
      <c r="W47" s="340"/>
      <c r="X47" s="340"/>
      <c r="Y47" s="340"/>
    </row>
    <row r="48" spans="1:25" s="344" customFormat="1" x14ac:dyDescent="0.25">
      <c r="A48" s="340"/>
      <c r="B48" s="340"/>
      <c r="C48" s="340"/>
      <c r="D48" s="340"/>
      <c r="E48" s="340"/>
      <c r="F48" s="340"/>
      <c r="G48" s="340"/>
      <c r="H48" s="340"/>
      <c r="I48" s="340"/>
      <c r="J48" s="340"/>
      <c r="K48" s="340"/>
      <c r="L48" s="340"/>
      <c r="M48" s="340"/>
      <c r="N48" s="341"/>
      <c r="O48" s="340"/>
      <c r="P48" s="340"/>
      <c r="Q48" s="343"/>
      <c r="R48" s="340"/>
      <c r="S48" s="340"/>
      <c r="T48" s="340"/>
      <c r="U48" s="340"/>
      <c r="V48" s="340"/>
      <c r="W48" s="340"/>
      <c r="X48" s="340"/>
      <c r="Y48" s="340"/>
    </row>
    <row r="49" spans="1:25" s="344" customFormat="1" x14ac:dyDescent="0.25">
      <c r="A49" s="340"/>
      <c r="B49" s="340"/>
      <c r="C49" s="340"/>
      <c r="D49" s="340"/>
      <c r="E49" s="340"/>
      <c r="F49" s="340"/>
      <c r="G49" s="340"/>
      <c r="H49" s="340"/>
      <c r="I49" s="340"/>
      <c r="J49" s="340"/>
      <c r="K49" s="340"/>
      <c r="L49" s="340"/>
      <c r="M49" s="340"/>
      <c r="N49" s="341"/>
      <c r="O49" s="340"/>
      <c r="P49" s="340"/>
      <c r="Q49" s="343"/>
      <c r="R49" s="340"/>
      <c r="S49" s="340"/>
      <c r="T49" s="340"/>
      <c r="U49" s="340"/>
      <c r="V49" s="340"/>
      <c r="W49" s="340"/>
      <c r="X49" s="340"/>
      <c r="Y49" s="340"/>
    </row>
    <row r="50" spans="1:25" s="344" customFormat="1" x14ac:dyDescent="0.25">
      <c r="A50" s="340"/>
      <c r="B50" s="340"/>
      <c r="C50" s="340"/>
      <c r="D50" s="340"/>
      <c r="E50" s="340"/>
      <c r="F50" s="340"/>
      <c r="G50" s="340"/>
      <c r="H50" s="340"/>
      <c r="I50" s="340"/>
      <c r="J50" s="340"/>
      <c r="K50" s="340"/>
      <c r="L50" s="340"/>
      <c r="M50" s="340"/>
      <c r="N50" s="341"/>
      <c r="O50" s="340"/>
      <c r="P50" s="340"/>
      <c r="Q50" s="343"/>
      <c r="R50" s="340"/>
      <c r="S50" s="340"/>
      <c r="T50" s="340"/>
      <c r="U50" s="340"/>
      <c r="V50" s="340"/>
      <c r="W50" s="340"/>
      <c r="X50" s="340"/>
      <c r="Y50" s="340"/>
    </row>
    <row r="51" spans="1:25" s="344" customFormat="1" x14ac:dyDescent="0.25">
      <c r="A51" s="340"/>
      <c r="B51" s="340"/>
      <c r="C51" s="340"/>
      <c r="D51" s="340"/>
      <c r="E51" s="340"/>
      <c r="F51" s="340"/>
      <c r="G51" s="340"/>
      <c r="H51" s="340"/>
      <c r="I51" s="340"/>
      <c r="J51" s="340"/>
      <c r="K51" s="340"/>
      <c r="L51" s="340"/>
      <c r="M51" s="340"/>
      <c r="N51" s="341"/>
      <c r="O51" s="340"/>
      <c r="P51" s="340"/>
      <c r="Q51" s="343"/>
      <c r="R51" s="340"/>
      <c r="S51" s="340"/>
      <c r="T51" s="340"/>
      <c r="U51" s="340"/>
      <c r="V51" s="340"/>
      <c r="W51" s="340"/>
      <c r="X51" s="340"/>
      <c r="Y51" s="340"/>
    </row>
    <row r="52" spans="1:25" s="344" customFormat="1" x14ac:dyDescent="0.25">
      <c r="A52" s="340"/>
      <c r="B52" s="340"/>
      <c r="C52" s="340"/>
      <c r="D52" s="340"/>
      <c r="E52" s="340"/>
      <c r="F52" s="340"/>
      <c r="G52" s="340"/>
      <c r="H52" s="340"/>
      <c r="I52" s="340"/>
      <c r="J52" s="340"/>
      <c r="K52" s="340"/>
      <c r="L52" s="340"/>
      <c r="M52" s="340"/>
      <c r="N52" s="341"/>
      <c r="O52" s="340"/>
      <c r="P52" s="340"/>
      <c r="Q52" s="343"/>
      <c r="R52" s="340"/>
      <c r="S52" s="340"/>
      <c r="T52" s="340"/>
      <c r="U52" s="340"/>
      <c r="V52" s="340"/>
      <c r="W52" s="340"/>
      <c r="X52" s="340"/>
      <c r="Y52" s="340"/>
    </row>
    <row r="53" spans="1:25" s="344" customFormat="1" x14ac:dyDescent="0.25">
      <c r="A53" s="340"/>
      <c r="B53" s="340"/>
      <c r="C53" s="340"/>
      <c r="D53" s="340"/>
      <c r="E53" s="340"/>
      <c r="F53" s="340"/>
      <c r="G53" s="340"/>
      <c r="H53" s="340"/>
      <c r="I53" s="340"/>
      <c r="J53" s="340"/>
      <c r="K53" s="340"/>
      <c r="L53" s="340"/>
      <c r="M53" s="340"/>
      <c r="N53" s="341"/>
      <c r="O53" s="340"/>
      <c r="P53" s="340"/>
      <c r="Q53" s="343"/>
      <c r="R53" s="340"/>
      <c r="S53" s="340"/>
      <c r="T53" s="340"/>
      <c r="U53" s="340"/>
      <c r="V53" s="340"/>
      <c r="W53" s="340"/>
      <c r="X53" s="340"/>
      <c r="Y53" s="340"/>
    </row>
    <row r="54" spans="1:25" s="344" customFormat="1" x14ac:dyDescent="0.25">
      <c r="A54" s="340"/>
      <c r="B54" s="340"/>
      <c r="C54" s="340"/>
      <c r="D54" s="340"/>
      <c r="E54" s="340"/>
      <c r="F54" s="340"/>
      <c r="G54" s="340"/>
      <c r="H54" s="340"/>
      <c r="I54" s="340"/>
      <c r="J54" s="340"/>
      <c r="K54" s="340"/>
      <c r="L54" s="340"/>
      <c r="M54" s="340"/>
      <c r="N54" s="341"/>
      <c r="O54" s="340"/>
      <c r="P54" s="340"/>
      <c r="Q54" s="343"/>
      <c r="R54" s="340"/>
      <c r="S54" s="340"/>
      <c r="T54" s="340"/>
      <c r="U54" s="340"/>
      <c r="V54" s="340"/>
      <c r="W54" s="340"/>
      <c r="X54" s="340"/>
      <c r="Y54" s="340"/>
    </row>
    <row r="55" spans="1:25" s="344" customFormat="1" x14ac:dyDescent="0.25">
      <c r="A55" s="340"/>
      <c r="B55" s="340"/>
      <c r="C55" s="340"/>
      <c r="D55" s="340"/>
      <c r="E55" s="340"/>
      <c r="F55" s="340"/>
      <c r="G55" s="340"/>
      <c r="H55" s="340"/>
      <c r="I55" s="340"/>
      <c r="J55" s="340"/>
      <c r="K55" s="340"/>
      <c r="L55" s="340"/>
      <c r="M55" s="340"/>
      <c r="N55" s="341"/>
      <c r="O55" s="340"/>
      <c r="P55" s="340"/>
      <c r="Q55" s="343"/>
      <c r="R55" s="340"/>
      <c r="S55" s="340"/>
      <c r="T55" s="340"/>
      <c r="U55" s="340"/>
      <c r="V55" s="340"/>
      <c r="W55" s="340"/>
      <c r="X55" s="340"/>
      <c r="Y55" s="340"/>
    </row>
    <row r="56" spans="1:25" s="344" customFormat="1" x14ac:dyDescent="0.25">
      <c r="A56" s="340"/>
      <c r="B56" s="340"/>
      <c r="C56" s="340"/>
      <c r="D56" s="340"/>
      <c r="E56" s="340"/>
      <c r="F56" s="340"/>
      <c r="G56" s="340"/>
      <c r="H56" s="340"/>
      <c r="I56" s="340"/>
      <c r="J56" s="340"/>
      <c r="K56" s="340"/>
      <c r="L56" s="340"/>
      <c r="M56" s="340"/>
      <c r="N56" s="341"/>
      <c r="O56" s="340"/>
      <c r="P56" s="340"/>
      <c r="Q56" s="343"/>
      <c r="R56" s="340"/>
      <c r="S56" s="340"/>
      <c r="T56" s="340"/>
      <c r="U56" s="340"/>
      <c r="V56" s="340"/>
      <c r="W56" s="340"/>
      <c r="X56" s="340"/>
      <c r="Y56" s="340"/>
    </row>
    <row r="57" spans="1:25" s="344" customFormat="1" x14ac:dyDescent="0.25">
      <c r="A57" s="340"/>
      <c r="B57" s="340"/>
      <c r="C57" s="340"/>
      <c r="D57" s="340"/>
      <c r="E57" s="340"/>
      <c r="F57" s="340"/>
      <c r="G57" s="340"/>
      <c r="H57" s="340"/>
      <c r="I57" s="340"/>
      <c r="J57" s="340"/>
      <c r="K57" s="340"/>
      <c r="L57" s="340"/>
      <c r="M57" s="340"/>
      <c r="N57" s="341"/>
      <c r="O57" s="340"/>
      <c r="P57" s="340"/>
      <c r="Q57" s="343"/>
      <c r="R57" s="340"/>
      <c r="S57" s="340"/>
      <c r="T57" s="340"/>
      <c r="U57" s="340"/>
      <c r="V57" s="340"/>
      <c r="W57" s="340"/>
      <c r="X57" s="340"/>
      <c r="Y57" s="340"/>
    </row>
    <row r="58" spans="1:25" s="344" customFormat="1" x14ac:dyDescent="0.25">
      <c r="A58" s="340"/>
      <c r="B58" s="340"/>
      <c r="C58" s="340"/>
      <c r="D58" s="340"/>
      <c r="E58" s="340"/>
      <c r="F58" s="340"/>
      <c r="G58" s="340"/>
      <c r="H58" s="340"/>
      <c r="I58" s="340"/>
      <c r="J58" s="340"/>
      <c r="K58" s="340"/>
      <c r="L58" s="340"/>
      <c r="M58" s="340"/>
      <c r="N58" s="341"/>
      <c r="O58" s="340"/>
      <c r="P58" s="340"/>
      <c r="Q58" s="343"/>
      <c r="R58" s="340"/>
      <c r="S58" s="340"/>
      <c r="T58" s="340"/>
      <c r="U58" s="340"/>
      <c r="V58" s="340"/>
      <c r="W58" s="340"/>
      <c r="X58" s="340"/>
      <c r="Y58" s="340"/>
    </row>
    <row r="59" spans="1:25" s="344" customFormat="1" x14ac:dyDescent="0.25">
      <c r="A59" s="340"/>
      <c r="B59" s="340"/>
      <c r="C59" s="340"/>
      <c r="D59" s="340"/>
      <c r="E59" s="340"/>
      <c r="F59" s="340"/>
      <c r="G59" s="340"/>
      <c r="H59" s="340"/>
      <c r="I59" s="340"/>
      <c r="J59" s="340"/>
      <c r="K59" s="340"/>
      <c r="L59" s="340"/>
      <c r="M59" s="340"/>
      <c r="N59" s="341"/>
      <c r="O59" s="340"/>
      <c r="P59" s="340"/>
      <c r="Q59" s="343"/>
      <c r="R59" s="340"/>
      <c r="S59" s="340"/>
      <c r="T59" s="340"/>
      <c r="U59" s="340"/>
      <c r="V59" s="340"/>
      <c r="W59" s="340"/>
      <c r="X59" s="340"/>
      <c r="Y59" s="340"/>
    </row>
    <row r="60" spans="1:25" s="344" customFormat="1" x14ac:dyDescent="0.25">
      <c r="A60" s="340"/>
      <c r="B60" s="340"/>
      <c r="C60" s="340"/>
      <c r="D60" s="340"/>
      <c r="E60" s="340"/>
      <c r="F60" s="340"/>
      <c r="G60" s="340"/>
      <c r="H60" s="340"/>
      <c r="I60" s="340"/>
      <c r="J60" s="340"/>
      <c r="K60" s="340"/>
      <c r="L60" s="340"/>
      <c r="M60" s="340"/>
      <c r="N60" s="341"/>
      <c r="O60" s="340"/>
      <c r="P60" s="340"/>
      <c r="Q60" s="343"/>
      <c r="R60" s="340"/>
      <c r="S60" s="340"/>
      <c r="T60" s="340"/>
      <c r="U60" s="340"/>
      <c r="V60" s="340"/>
      <c r="W60" s="340"/>
      <c r="X60" s="340"/>
      <c r="Y60" s="340"/>
    </row>
    <row r="61" spans="1:25" s="344" customFormat="1" x14ac:dyDescent="0.25">
      <c r="A61" s="340"/>
      <c r="B61" s="340"/>
      <c r="C61" s="340"/>
      <c r="D61" s="340"/>
      <c r="E61" s="340"/>
      <c r="F61" s="340"/>
      <c r="G61" s="340"/>
      <c r="H61" s="340"/>
      <c r="I61" s="340"/>
      <c r="J61" s="340"/>
      <c r="K61" s="340"/>
      <c r="L61" s="340"/>
      <c r="M61" s="340"/>
      <c r="N61" s="341"/>
      <c r="O61" s="340"/>
      <c r="P61" s="340"/>
      <c r="Q61" s="343"/>
      <c r="R61" s="340"/>
      <c r="S61" s="340"/>
      <c r="T61" s="340"/>
      <c r="U61" s="340"/>
      <c r="V61" s="340"/>
      <c r="W61" s="340"/>
      <c r="X61" s="340"/>
      <c r="Y61" s="340"/>
    </row>
    <row r="62" spans="1:25" s="344" customFormat="1" x14ac:dyDescent="0.25">
      <c r="A62" s="340"/>
      <c r="B62" s="340"/>
      <c r="C62" s="340"/>
      <c r="D62" s="340"/>
      <c r="E62" s="340"/>
      <c r="F62" s="340"/>
      <c r="G62" s="340"/>
      <c r="H62" s="340"/>
      <c r="I62" s="340"/>
      <c r="J62" s="340"/>
      <c r="K62" s="340"/>
      <c r="L62" s="340"/>
      <c r="M62" s="340"/>
      <c r="N62" s="341"/>
      <c r="O62" s="340"/>
      <c r="P62" s="340"/>
      <c r="Q62" s="343"/>
      <c r="R62" s="340"/>
      <c r="S62" s="340"/>
      <c r="T62" s="340"/>
      <c r="U62" s="340"/>
      <c r="V62" s="340"/>
      <c r="W62" s="340"/>
      <c r="X62" s="340"/>
      <c r="Y62" s="340"/>
    </row>
    <row r="63" spans="1:25" s="344" customFormat="1" x14ac:dyDescent="0.25">
      <c r="A63" s="340"/>
      <c r="B63" s="340"/>
      <c r="C63" s="340"/>
      <c r="D63" s="340"/>
      <c r="E63" s="340"/>
      <c r="F63" s="340"/>
      <c r="G63" s="340"/>
      <c r="H63" s="340"/>
      <c r="I63" s="340"/>
      <c r="J63" s="340"/>
      <c r="K63" s="340"/>
      <c r="L63" s="340"/>
      <c r="M63" s="340"/>
      <c r="N63" s="341"/>
      <c r="O63" s="340"/>
      <c r="P63" s="340"/>
      <c r="Q63" s="343"/>
      <c r="R63" s="340"/>
      <c r="S63" s="340"/>
      <c r="T63" s="340"/>
      <c r="U63" s="340"/>
      <c r="V63" s="340"/>
      <c r="W63" s="340"/>
      <c r="X63" s="340"/>
      <c r="Y63" s="340"/>
    </row>
    <row r="64" spans="1:25" s="344" customFormat="1" x14ac:dyDescent="0.25">
      <c r="A64" s="340"/>
      <c r="B64" s="340"/>
      <c r="C64" s="340"/>
      <c r="D64" s="340"/>
      <c r="E64" s="340"/>
      <c r="F64" s="340"/>
      <c r="G64" s="340"/>
      <c r="H64" s="340"/>
      <c r="I64" s="340"/>
      <c r="J64" s="340"/>
      <c r="K64" s="340"/>
      <c r="L64" s="340"/>
      <c r="M64" s="340"/>
      <c r="N64" s="341"/>
      <c r="O64" s="340"/>
      <c r="P64" s="340"/>
      <c r="Q64" s="343"/>
      <c r="R64" s="340"/>
      <c r="S64" s="340"/>
      <c r="T64" s="340"/>
      <c r="U64" s="340"/>
      <c r="V64" s="340"/>
      <c r="W64" s="340"/>
      <c r="X64" s="340"/>
      <c r="Y64" s="340"/>
    </row>
    <row r="65" spans="1:25" s="344" customFormat="1" x14ac:dyDescent="0.25">
      <c r="A65" s="340"/>
      <c r="B65" s="340"/>
      <c r="C65" s="340"/>
      <c r="D65" s="340"/>
      <c r="E65" s="340"/>
      <c r="F65" s="340"/>
      <c r="G65" s="340"/>
      <c r="H65" s="340"/>
      <c r="I65" s="340"/>
      <c r="J65" s="340"/>
      <c r="K65" s="340"/>
      <c r="L65" s="340"/>
      <c r="M65" s="340"/>
      <c r="N65" s="341"/>
      <c r="O65" s="340"/>
      <c r="P65" s="340"/>
      <c r="Q65" s="343"/>
      <c r="R65" s="340"/>
      <c r="S65" s="340"/>
      <c r="T65" s="340"/>
      <c r="U65" s="340"/>
      <c r="V65" s="340"/>
      <c r="W65" s="340"/>
      <c r="X65" s="340"/>
      <c r="Y65" s="340"/>
    </row>
    <row r="66" spans="1:25" s="344" customFormat="1" x14ac:dyDescent="0.25">
      <c r="A66" s="340"/>
      <c r="B66" s="340"/>
      <c r="C66" s="340"/>
      <c r="D66" s="340"/>
      <c r="E66" s="340"/>
      <c r="F66" s="340"/>
      <c r="G66" s="340"/>
      <c r="H66" s="340"/>
      <c r="I66" s="340"/>
      <c r="J66" s="340"/>
      <c r="K66" s="340"/>
      <c r="L66" s="340"/>
      <c r="M66" s="340"/>
      <c r="N66" s="341"/>
      <c r="O66" s="340"/>
      <c r="P66" s="340"/>
      <c r="Q66" s="343"/>
      <c r="R66" s="340"/>
      <c r="S66" s="340"/>
      <c r="T66" s="340"/>
      <c r="U66" s="340"/>
      <c r="V66" s="340"/>
      <c r="W66" s="340"/>
      <c r="X66" s="340"/>
      <c r="Y66" s="340"/>
    </row>
    <row r="67" spans="1:25" s="344" customFormat="1" x14ac:dyDescent="0.25">
      <c r="A67" s="340"/>
      <c r="B67" s="340"/>
      <c r="C67" s="340"/>
      <c r="D67" s="340"/>
      <c r="E67" s="340"/>
      <c r="F67" s="340"/>
      <c r="G67" s="340"/>
      <c r="H67" s="340"/>
      <c r="I67" s="340"/>
      <c r="J67" s="340"/>
      <c r="K67" s="340"/>
      <c r="L67" s="340"/>
      <c r="M67" s="340"/>
      <c r="N67" s="341"/>
      <c r="O67" s="340"/>
      <c r="P67" s="340"/>
      <c r="Q67" s="343"/>
      <c r="R67" s="340"/>
      <c r="S67" s="340"/>
      <c r="T67" s="340"/>
      <c r="U67" s="340"/>
      <c r="V67" s="340"/>
      <c r="W67" s="340"/>
      <c r="X67" s="340"/>
      <c r="Y67" s="340"/>
    </row>
    <row r="68" spans="1:25" s="344" customFormat="1" x14ac:dyDescent="0.25">
      <c r="A68" s="340"/>
      <c r="B68" s="340"/>
      <c r="C68" s="340"/>
      <c r="D68" s="340"/>
      <c r="E68" s="340"/>
      <c r="F68" s="340"/>
      <c r="G68" s="340"/>
      <c r="H68" s="340"/>
      <c r="I68" s="340"/>
      <c r="J68" s="340"/>
      <c r="K68" s="340"/>
      <c r="L68" s="340"/>
      <c r="M68" s="340"/>
      <c r="N68" s="341"/>
      <c r="O68" s="340"/>
      <c r="P68" s="340"/>
      <c r="Q68" s="343"/>
      <c r="R68" s="340"/>
      <c r="S68" s="340"/>
      <c r="T68" s="340"/>
      <c r="U68" s="340"/>
      <c r="V68" s="340"/>
      <c r="W68" s="340"/>
      <c r="X68" s="340"/>
      <c r="Y68" s="340"/>
    </row>
    <row r="69" spans="1:25" s="344" customFormat="1" x14ac:dyDescent="0.25">
      <c r="A69" s="340"/>
      <c r="B69" s="340"/>
      <c r="C69" s="340"/>
      <c r="D69" s="340"/>
      <c r="E69" s="340"/>
      <c r="F69" s="340"/>
      <c r="G69" s="340"/>
      <c r="H69" s="340"/>
      <c r="I69" s="340"/>
      <c r="J69" s="340"/>
      <c r="K69" s="340"/>
      <c r="L69" s="340"/>
      <c r="M69" s="340"/>
      <c r="N69" s="341"/>
      <c r="O69" s="340"/>
      <c r="P69" s="340"/>
      <c r="Q69" s="343"/>
      <c r="R69" s="340"/>
      <c r="S69" s="340"/>
      <c r="T69" s="340"/>
      <c r="U69" s="340"/>
      <c r="V69" s="340"/>
      <c r="W69" s="340"/>
      <c r="X69" s="340"/>
      <c r="Y69" s="340"/>
    </row>
    <row r="70" spans="1:25" s="344" customFormat="1" x14ac:dyDescent="0.25">
      <c r="A70" s="340"/>
      <c r="B70" s="340"/>
      <c r="C70" s="340"/>
      <c r="D70" s="340"/>
      <c r="E70" s="340"/>
      <c r="F70" s="340"/>
      <c r="G70" s="340"/>
      <c r="H70" s="340"/>
      <c r="I70" s="340"/>
      <c r="J70" s="340"/>
      <c r="K70" s="340"/>
      <c r="L70" s="340"/>
      <c r="M70" s="340"/>
      <c r="N70" s="341"/>
      <c r="O70" s="340"/>
      <c r="P70" s="340"/>
      <c r="Q70" s="343"/>
      <c r="R70" s="340"/>
      <c r="S70" s="340"/>
      <c r="T70" s="340"/>
      <c r="U70" s="340"/>
      <c r="V70" s="340"/>
      <c r="W70" s="340"/>
      <c r="X70" s="340"/>
      <c r="Y70" s="340"/>
    </row>
    <row r="71" spans="1:25" s="344" customFormat="1" x14ac:dyDescent="0.25">
      <c r="A71" s="340"/>
      <c r="B71" s="340"/>
      <c r="C71" s="340"/>
      <c r="D71" s="340"/>
      <c r="E71" s="340"/>
      <c r="F71" s="340"/>
      <c r="G71" s="340"/>
      <c r="H71" s="340"/>
      <c r="I71" s="340"/>
      <c r="J71" s="340"/>
      <c r="K71" s="340"/>
      <c r="L71" s="340"/>
      <c r="M71" s="340"/>
      <c r="N71" s="341"/>
      <c r="O71" s="340"/>
      <c r="P71" s="340"/>
      <c r="Q71" s="343"/>
      <c r="R71" s="340"/>
      <c r="S71" s="340"/>
      <c r="T71" s="340"/>
      <c r="U71" s="340"/>
      <c r="V71" s="340"/>
      <c r="W71" s="340"/>
      <c r="X71" s="340"/>
      <c r="Y71" s="340"/>
    </row>
    <row r="72" spans="1:25" s="344" customFormat="1" x14ac:dyDescent="0.25">
      <c r="A72" s="340"/>
      <c r="B72" s="340"/>
      <c r="C72" s="340"/>
      <c r="D72" s="340"/>
      <c r="E72" s="340"/>
      <c r="F72" s="340"/>
      <c r="G72" s="340"/>
      <c r="H72" s="340"/>
      <c r="I72" s="340"/>
      <c r="J72" s="340"/>
      <c r="K72" s="340"/>
      <c r="L72" s="340"/>
      <c r="M72" s="340"/>
      <c r="N72" s="341"/>
      <c r="O72" s="340"/>
      <c r="P72" s="340"/>
      <c r="Q72" s="343"/>
      <c r="R72" s="340"/>
      <c r="S72" s="340"/>
      <c r="T72" s="340"/>
      <c r="U72" s="340"/>
      <c r="V72" s="340"/>
      <c r="W72" s="340"/>
      <c r="X72" s="340"/>
      <c r="Y72" s="340"/>
    </row>
    <row r="73" spans="1:25" s="344" customFormat="1" x14ac:dyDescent="0.25">
      <c r="A73" s="340"/>
      <c r="B73" s="340"/>
      <c r="C73" s="340"/>
      <c r="D73" s="340"/>
      <c r="E73" s="340"/>
      <c r="F73" s="340"/>
      <c r="G73" s="340"/>
      <c r="H73" s="340"/>
      <c r="I73" s="340"/>
      <c r="J73" s="340"/>
      <c r="K73" s="340"/>
      <c r="L73" s="340"/>
      <c r="M73" s="340"/>
      <c r="N73" s="341"/>
      <c r="O73" s="340"/>
      <c r="P73" s="340"/>
      <c r="Q73" s="343"/>
      <c r="R73" s="340"/>
      <c r="S73" s="340"/>
      <c r="T73" s="340"/>
      <c r="U73" s="340"/>
      <c r="V73" s="340"/>
      <c r="W73" s="340"/>
      <c r="X73" s="340"/>
      <c r="Y73" s="340"/>
    </row>
    <row r="74" spans="1:25" s="344" customFormat="1" x14ac:dyDescent="0.25">
      <c r="A74" s="340"/>
      <c r="B74" s="340"/>
      <c r="C74" s="340"/>
      <c r="D74" s="340"/>
      <c r="E74" s="340"/>
      <c r="F74" s="340"/>
      <c r="G74" s="340"/>
      <c r="H74" s="340"/>
      <c r="I74" s="340"/>
      <c r="J74" s="340"/>
      <c r="K74" s="340"/>
      <c r="L74" s="340"/>
      <c r="M74" s="340"/>
      <c r="N74" s="341"/>
      <c r="O74" s="340"/>
      <c r="P74" s="340"/>
      <c r="Q74" s="343"/>
      <c r="R74" s="340"/>
      <c r="S74" s="340"/>
      <c r="T74" s="340"/>
      <c r="U74" s="340"/>
      <c r="V74" s="340"/>
      <c r="W74" s="340"/>
      <c r="X74" s="340"/>
      <c r="Y74" s="340"/>
    </row>
    <row r="75" spans="1:25" s="344" customFormat="1" x14ac:dyDescent="0.25">
      <c r="A75" s="340"/>
      <c r="B75" s="340"/>
      <c r="C75" s="340"/>
      <c r="D75" s="340"/>
      <c r="E75" s="340"/>
      <c r="F75" s="340"/>
      <c r="G75" s="340"/>
      <c r="H75" s="340"/>
      <c r="I75" s="340"/>
      <c r="J75" s="340"/>
      <c r="K75" s="340"/>
      <c r="L75" s="340"/>
      <c r="M75" s="340"/>
      <c r="N75" s="341"/>
      <c r="O75" s="340"/>
      <c r="P75" s="340"/>
      <c r="Q75" s="343"/>
      <c r="R75" s="340"/>
      <c r="S75" s="340"/>
      <c r="T75" s="340"/>
      <c r="U75" s="340"/>
      <c r="V75" s="340"/>
      <c r="W75" s="340"/>
      <c r="X75" s="340"/>
      <c r="Y75" s="340"/>
    </row>
    <row r="76" spans="1:25" s="344" customFormat="1" x14ac:dyDescent="0.25">
      <c r="A76" s="340"/>
      <c r="B76" s="340"/>
      <c r="C76" s="340"/>
      <c r="D76" s="340"/>
      <c r="E76" s="340"/>
      <c r="F76" s="340"/>
      <c r="G76" s="340"/>
      <c r="H76" s="340"/>
      <c r="I76" s="340"/>
      <c r="J76" s="340"/>
      <c r="K76" s="340"/>
      <c r="L76" s="340"/>
      <c r="M76" s="340"/>
      <c r="N76" s="341"/>
      <c r="O76" s="340"/>
      <c r="P76" s="340"/>
      <c r="Q76" s="343"/>
      <c r="R76" s="340"/>
      <c r="S76" s="340"/>
      <c r="T76" s="340"/>
      <c r="U76" s="340"/>
      <c r="V76" s="340"/>
      <c r="W76" s="340"/>
      <c r="X76" s="340"/>
      <c r="Y76" s="340"/>
    </row>
    <row r="77" spans="1:25" s="344" customFormat="1" x14ac:dyDescent="0.25">
      <c r="A77" s="340"/>
      <c r="B77" s="340"/>
      <c r="C77" s="340"/>
      <c r="D77" s="340"/>
      <c r="E77" s="340"/>
      <c r="F77" s="340"/>
      <c r="G77" s="340"/>
      <c r="H77" s="340"/>
      <c r="I77" s="340"/>
      <c r="J77" s="340"/>
      <c r="K77" s="340"/>
      <c r="L77" s="340"/>
      <c r="M77" s="340"/>
      <c r="N77" s="341"/>
      <c r="O77" s="340"/>
      <c r="P77" s="340"/>
      <c r="Q77" s="343"/>
      <c r="R77" s="340"/>
      <c r="S77" s="340"/>
      <c r="T77" s="340"/>
      <c r="U77" s="340"/>
      <c r="V77" s="340"/>
      <c r="W77" s="340"/>
      <c r="X77" s="340"/>
      <c r="Y77" s="340"/>
    </row>
    <row r="78" spans="1:25" s="344" customFormat="1" x14ac:dyDescent="0.25">
      <c r="A78" s="340"/>
      <c r="B78" s="340"/>
      <c r="C78" s="340"/>
      <c r="D78" s="340"/>
      <c r="E78" s="340"/>
      <c r="F78" s="340"/>
      <c r="G78" s="340"/>
      <c r="H78" s="340"/>
      <c r="I78" s="340"/>
      <c r="J78" s="340"/>
      <c r="K78" s="340"/>
      <c r="L78" s="340"/>
      <c r="M78" s="340"/>
      <c r="N78" s="341"/>
      <c r="O78" s="340"/>
      <c r="P78" s="340"/>
      <c r="Q78" s="343"/>
      <c r="R78" s="340"/>
      <c r="S78" s="340"/>
      <c r="T78" s="340"/>
      <c r="U78" s="340"/>
      <c r="V78" s="340"/>
      <c r="W78" s="340"/>
      <c r="X78" s="340"/>
      <c r="Y78" s="340"/>
    </row>
    <row r="79" spans="1:25" s="344" customFormat="1" x14ac:dyDescent="0.25">
      <c r="A79" s="340"/>
      <c r="B79" s="340"/>
      <c r="C79" s="340"/>
      <c r="D79" s="340"/>
      <c r="E79" s="340"/>
      <c r="F79" s="340"/>
      <c r="G79" s="340"/>
      <c r="H79" s="340"/>
      <c r="I79" s="340"/>
      <c r="J79" s="340"/>
      <c r="K79" s="340"/>
      <c r="L79" s="340"/>
      <c r="M79" s="340"/>
      <c r="N79" s="341"/>
      <c r="O79" s="340"/>
      <c r="P79" s="340"/>
      <c r="Q79" s="343"/>
      <c r="R79" s="340"/>
      <c r="S79" s="340"/>
      <c r="T79" s="340"/>
      <c r="U79" s="340"/>
      <c r="V79" s="340"/>
      <c r="W79" s="340"/>
      <c r="X79" s="340"/>
      <c r="Y79" s="340"/>
    </row>
    <row r="80" spans="1:25" s="344" customFormat="1" x14ac:dyDescent="0.25">
      <c r="A80" s="340"/>
      <c r="B80" s="340"/>
      <c r="C80" s="340"/>
      <c r="D80" s="340"/>
      <c r="E80" s="340"/>
      <c r="F80" s="340"/>
      <c r="G80" s="340"/>
      <c r="H80" s="340"/>
      <c r="I80" s="340"/>
      <c r="J80" s="340"/>
      <c r="K80" s="340"/>
      <c r="L80" s="340"/>
      <c r="M80" s="340"/>
      <c r="N80" s="341"/>
      <c r="O80" s="340"/>
      <c r="P80" s="340"/>
      <c r="Q80" s="343"/>
      <c r="R80" s="340"/>
      <c r="S80" s="340"/>
      <c r="T80" s="340"/>
      <c r="U80" s="340"/>
      <c r="V80" s="340"/>
      <c r="W80" s="340"/>
      <c r="X80" s="340"/>
      <c r="Y80" s="340"/>
    </row>
    <row r="81" spans="1:25" s="344" customFormat="1" x14ac:dyDescent="0.25">
      <c r="A81" s="340"/>
      <c r="B81" s="340"/>
      <c r="C81" s="340"/>
      <c r="D81" s="340"/>
      <c r="E81" s="340"/>
      <c r="F81" s="340"/>
      <c r="G81" s="340"/>
      <c r="H81" s="340"/>
      <c r="I81" s="340"/>
      <c r="J81" s="340"/>
      <c r="K81" s="340"/>
      <c r="L81" s="340"/>
      <c r="M81" s="340"/>
      <c r="N81" s="341"/>
      <c r="O81" s="340"/>
      <c r="P81" s="340"/>
      <c r="Q81" s="343"/>
      <c r="R81" s="340"/>
      <c r="S81" s="340"/>
      <c r="T81" s="340"/>
      <c r="U81" s="340"/>
      <c r="V81" s="340"/>
      <c r="W81" s="340"/>
      <c r="X81" s="340"/>
      <c r="Y81" s="340"/>
    </row>
    <row r="82" spans="1:25" s="344" customFormat="1" x14ac:dyDescent="0.25">
      <c r="A82" s="340"/>
      <c r="B82" s="340"/>
      <c r="C82" s="340"/>
      <c r="D82" s="340"/>
      <c r="E82" s="340"/>
      <c r="F82" s="340"/>
      <c r="G82" s="340"/>
      <c r="H82" s="340"/>
      <c r="I82" s="340"/>
      <c r="J82" s="340"/>
      <c r="K82" s="340"/>
      <c r="L82" s="340"/>
      <c r="M82" s="340"/>
      <c r="N82" s="341"/>
      <c r="O82" s="340"/>
      <c r="P82" s="340"/>
      <c r="Q82" s="343"/>
      <c r="R82" s="340"/>
      <c r="S82" s="340"/>
      <c r="T82" s="340"/>
      <c r="U82" s="340"/>
      <c r="V82" s="340"/>
      <c r="W82" s="340"/>
      <c r="X82" s="340"/>
      <c r="Y82" s="340"/>
    </row>
    <row r="83" spans="1:25" s="344" customFormat="1" x14ac:dyDescent="0.25">
      <c r="A83" s="340"/>
      <c r="B83" s="340"/>
      <c r="C83" s="340"/>
      <c r="D83" s="340"/>
      <c r="E83" s="340"/>
      <c r="F83" s="340"/>
      <c r="G83" s="340"/>
      <c r="H83" s="340"/>
      <c r="I83" s="340"/>
      <c r="J83" s="340"/>
      <c r="K83" s="340"/>
      <c r="L83" s="340"/>
      <c r="M83" s="340"/>
      <c r="N83" s="341"/>
      <c r="O83" s="340"/>
      <c r="P83" s="340"/>
      <c r="Q83" s="343"/>
      <c r="R83" s="340"/>
      <c r="S83" s="340"/>
      <c r="T83" s="340"/>
      <c r="U83" s="340"/>
      <c r="V83" s="340"/>
      <c r="W83" s="340"/>
      <c r="X83" s="340"/>
      <c r="Y83" s="340"/>
    </row>
    <row r="84" spans="1:25" s="344" customFormat="1" x14ac:dyDescent="0.25">
      <c r="A84" s="340"/>
      <c r="B84" s="340"/>
      <c r="C84" s="340"/>
      <c r="D84" s="340"/>
      <c r="E84" s="340"/>
      <c r="F84" s="340"/>
      <c r="G84" s="340"/>
      <c r="H84" s="340"/>
      <c r="I84" s="340"/>
      <c r="J84" s="340"/>
      <c r="K84" s="340"/>
      <c r="L84" s="340"/>
      <c r="M84" s="340"/>
      <c r="N84" s="341"/>
      <c r="O84" s="340"/>
      <c r="P84" s="340"/>
      <c r="Q84" s="343"/>
      <c r="R84" s="340"/>
      <c r="S84" s="340"/>
      <c r="T84" s="340"/>
      <c r="U84" s="340"/>
      <c r="V84" s="340"/>
      <c r="W84" s="340"/>
      <c r="X84" s="340"/>
      <c r="Y84" s="340"/>
    </row>
    <row r="85" spans="1:25" s="344" customFormat="1" x14ac:dyDescent="0.25">
      <c r="A85" s="340"/>
      <c r="B85" s="340"/>
      <c r="C85" s="340"/>
      <c r="D85" s="340"/>
      <c r="E85" s="340"/>
      <c r="F85" s="340"/>
      <c r="G85" s="340"/>
      <c r="H85" s="340"/>
      <c r="I85" s="340"/>
      <c r="J85" s="340"/>
      <c r="K85" s="340"/>
      <c r="L85" s="340"/>
      <c r="M85" s="340"/>
      <c r="N85" s="341"/>
      <c r="O85" s="340"/>
      <c r="P85" s="340"/>
      <c r="Q85" s="343"/>
      <c r="R85" s="340"/>
      <c r="S85" s="340"/>
      <c r="T85" s="340"/>
      <c r="U85" s="340"/>
      <c r="V85" s="340"/>
      <c r="W85" s="340"/>
      <c r="X85" s="340"/>
      <c r="Y85" s="340"/>
    </row>
    <row r="86" spans="1:25" s="344" customFormat="1" x14ac:dyDescent="0.25">
      <c r="A86" s="340"/>
      <c r="B86" s="340"/>
      <c r="C86" s="340"/>
      <c r="D86" s="340"/>
      <c r="E86" s="340"/>
      <c r="F86" s="340"/>
      <c r="G86" s="340"/>
      <c r="H86" s="340"/>
      <c r="I86" s="340"/>
      <c r="J86" s="340"/>
      <c r="K86" s="340"/>
      <c r="L86" s="340"/>
      <c r="M86" s="340"/>
      <c r="N86" s="341"/>
      <c r="O86" s="340"/>
      <c r="P86" s="340"/>
      <c r="Q86" s="343"/>
      <c r="R86" s="340"/>
      <c r="S86" s="340"/>
      <c r="T86" s="340"/>
      <c r="U86" s="340"/>
      <c r="V86" s="340"/>
      <c r="W86" s="340"/>
      <c r="X86" s="340"/>
      <c r="Y86" s="340"/>
    </row>
    <row r="87" spans="1:25" s="344" customFormat="1" x14ac:dyDescent="0.25">
      <c r="A87" s="340"/>
      <c r="B87" s="340"/>
      <c r="C87" s="340"/>
      <c r="D87" s="340"/>
      <c r="E87" s="340"/>
      <c r="F87" s="340"/>
      <c r="G87" s="340"/>
      <c r="H87" s="340"/>
      <c r="I87" s="340"/>
      <c r="J87" s="340"/>
      <c r="K87" s="340"/>
      <c r="L87" s="340"/>
      <c r="M87" s="340"/>
      <c r="N87" s="341"/>
      <c r="O87" s="340"/>
      <c r="P87" s="340"/>
      <c r="Q87" s="343"/>
      <c r="R87" s="340"/>
      <c r="S87" s="340"/>
      <c r="T87" s="340"/>
      <c r="U87" s="340"/>
      <c r="V87" s="340"/>
      <c r="W87" s="340"/>
      <c r="X87" s="340"/>
      <c r="Y87" s="340"/>
    </row>
    <row r="88" spans="1:25" s="344" customFormat="1" x14ac:dyDescent="0.25">
      <c r="A88" s="340"/>
      <c r="B88" s="340"/>
      <c r="C88" s="340"/>
      <c r="D88" s="340"/>
      <c r="E88" s="340"/>
      <c r="F88" s="340"/>
      <c r="G88" s="340"/>
      <c r="H88" s="340"/>
      <c r="I88" s="340"/>
      <c r="J88" s="340"/>
      <c r="K88" s="340"/>
      <c r="L88" s="340"/>
      <c r="M88" s="340"/>
      <c r="N88" s="341"/>
      <c r="O88" s="340"/>
      <c r="P88" s="340"/>
      <c r="Q88" s="343"/>
      <c r="R88" s="340"/>
      <c r="S88" s="340"/>
      <c r="T88" s="340"/>
      <c r="U88" s="340"/>
      <c r="V88" s="340"/>
      <c r="W88" s="340"/>
      <c r="X88" s="340"/>
      <c r="Y88" s="340"/>
    </row>
    <row r="89" spans="1:25" s="344" customFormat="1" x14ac:dyDescent="0.25">
      <c r="A89" s="340"/>
      <c r="B89" s="340"/>
      <c r="C89" s="340"/>
      <c r="D89" s="340"/>
      <c r="E89" s="340"/>
      <c r="F89" s="340"/>
      <c r="G89" s="340"/>
      <c r="H89" s="340"/>
      <c r="I89" s="340"/>
      <c r="J89" s="340"/>
      <c r="K89" s="340"/>
      <c r="L89" s="340"/>
      <c r="M89" s="340"/>
      <c r="N89" s="341"/>
      <c r="O89" s="340"/>
      <c r="P89" s="340"/>
      <c r="Q89" s="343"/>
      <c r="R89" s="340"/>
      <c r="S89" s="340"/>
      <c r="T89" s="340"/>
      <c r="U89" s="340"/>
      <c r="V89" s="340"/>
      <c r="W89" s="340"/>
      <c r="X89" s="340"/>
      <c r="Y89" s="340"/>
    </row>
    <row r="90" spans="1:25" s="344" customFormat="1" x14ac:dyDescent="0.25">
      <c r="A90" s="340"/>
      <c r="B90" s="340"/>
      <c r="C90" s="340"/>
      <c r="D90" s="340"/>
      <c r="E90" s="340"/>
      <c r="F90" s="340"/>
      <c r="G90" s="340"/>
      <c r="H90" s="340"/>
      <c r="I90" s="340"/>
      <c r="J90" s="340"/>
      <c r="K90" s="340"/>
      <c r="L90" s="340"/>
      <c r="M90" s="340"/>
      <c r="N90" s="341"/>
      <c r="O90" s="340"/>
      <c r="P90" s="340"/>
      <c r="Q90" s="343"/>
      <c r="R90" s="340"/>
      <c r="S90" s="340"/>
      <c r="T90" s="340"/>
      <c r="U90" s="340"/>
      <c r="V90" s="340"/>
      <c r="W90" s="340"/>
      <c r="X90" s="340"/>
      <c r="Y90" s="340"/>
    </row>
    <row r="91" spans="1:25" s="344" customFormat="1" x14ac:dyDescent="0.25">
      <c r="A91" s="340"/>
      <c r="B91" s="340"/>
      <c r="C91" s="340"/>
      <c r="D91" s="340"/>
      <c r="E91" s="340"/>
      <c r="F91" s="340"/>
      <c r="G91" s="340"/>
      <c r="H91" s="340"/>
      <c r="I91" s="340"/>
      <c r="J91" s="340"/>
      <c r="K91" s="340"/>
      <c r="L91" s="340"/>
      <c r="M91" s="340"/>
      <c r="N91" s="341"/>
      <c r="O91" s="340"/>
      <c r="P91" s="340"/>
      <c r="Q91" s="343"/>
      <c r="R91" s="340"/>
      <c r="S91" s="340"/>
      <c r="T91" s="340"/>
      <c r="U91" s="340"/>
      <c r="V91" s="340"/>
      <c r="W91" s="340"/>
      <c r="X91" s="340"/>
      <c r="Y91" s="340"/>
    </row>
    <row r="92" spans="1:25" s="344" customFormat="1" x14ac:dyDescent="0.25">
      <c r="A92" s="340"/>
      <c r="B92" s="340"/>
      <c r="C92" s="340"/>
      <c r="D92" s="340"/>
      <c r="E92" s="340"/>
      <c r="F92" s="340"/>
      <c r="G92" s="340"/>
      <c r="H92" s="340"/>
      <c r="I92" s="340"/>
      <c r="J92" s="340"/>
      <c r="K92" s="340"/>
      <c r="L92" s="340"/>
      <c r="M92" s="340"/>
      <c r="N92" s="341"/>
      <c r="O92" s="340"/>
      <c r="P92" s="340"/>
      <c r="Q92" s="343"/>
      <c r="R92" s="340"/>
      <c r="S92" s="340"/>
      <c r="T92" s="340"/>
      <c r="U92" s="340"/>
      <c r="V92" s="340"/>
      <c r="W92" s="340"/>
      <c r="X92" s="340"/>
      <c r="Y92" s="340"/>
    </row>
    <row r="93" spans="1:25" s="344" customFormat="1" x14ac:dyDescent="0.25">
      <c r="A93" s="340"/>
      <c r="B93" s="340"/>
      <c r="C93" s="340"/>
      <c r="D93" s="340"/>
      <c r="E93" s="340"/>
      <c r="F93" s="340"/>
      <c r="G93" s="340"/>
      <c r="H93" s="340"/>
      <c r="I93" s="340"/>
      <c r="J93" s="340"/>
      <c r="K93" s="340"/>
      <c r="L93" s="340"/>
      <c r="M93" s="340"/>
      <c r="N93" s="341"/>
      <c r="O93" s="340"/>
      <c r="P93" s="340"/>
      <c r="Q93" s="343"/>
      <c r="R93" s="340"/>
      <c r="S93" s="340"/>
      <c r="T93" s="340"/>
      <c r="U93" s="340"/>
      <c r="V93" s="340"/>
      <c r="W93" s="340"/>
      <c r="X93" s="340"/>
      <c r="Y93" s="340"/>
    </row>
    <row r="94" spans="1:25" s="344" customFormat="1" x14ac:dyDescent="0.25">
      <c r="A94" s="340"/>
      <c r="B94" s="340"/>
      <c r="C94" s="340"/>
      <c r="D94" s="340"/>
      <c r="E94" s="340"/>
      <c r="F94" s="340"/>
      <c r="G94" s="340"/>
      <c r="H94" s="340"/>
      <c r="I94" s="340"/>
      <c r="J94" s="340"/>
      <c r="K94" s="340"/>
      <c r="L94" s="340"/>
      <c r="M94" s="340"/>
      <c r="N94" s="341"/>
      <c r="O94" s="340"/>
      <c r="P94" s="340"/>
      <c r="Q94" s="343"/>
      <c r="R94" s="340"/>
      <c r="S94" s="340"/>
      <c r="T94" s="340"/>
      <c r="U94" s="340"/>
      <c r="V94" s="340"/>
      <c r="W94" s="340"/>
      <c r="X94" s="340"/>
      <c r="Y94" s="340"/>
    </row>
    <row r="95" spans="1:25" s="344" customFormat="1" x14ac:dyDescent="0.25">
      <c r="A95" s="340"/>
      <c r="B95" s="340"/>
      <c r="C95" s="340"/>
      <c r="D95" s="340"/>
      <c r="E95" s="340"/>
      <c r="F95" s="340"/>
      <c r="G95" s="340"/>
      <c r="H95" s="340"/>
      <c r="I95" s="340"/>
      <c r="J95" s="340"/>
      <c r="K95" s="340"/>
      <c r="L95" s="340"/>
      <c r="M95" s="340"/>
      <c r="N95" s="341"/>
      <c r="O95" s="340"/>
      <c r="P95" s="340"/>
      <c r="Q95" s="343"/>
      <c r="R95" s="340"/>
      <c r="S95" s="340"/>
      <c r="T95" s="340"/>
      <c r="U95" s="340"/>
      <c r="V95" s="340"/>
      <c r="W95" s="340"/>
      <c r="X95" s="340"/>
      <c r="Y95" s="340"/>
    </row>
    <row r="96" spans="1:25" s="344" customFormat="1" x14ac:dyDescent="0.25">
      <c r="A96" s="340"/>
      <c r="B96" s="340"/>
      <c r="C96" s="340"/>
      <c r="D96" s="340"/>
      <c r="E96" s="340"/>
      <c r="F96" s="340"/>
      <c r="G96" s="340"/>
      <c r="H96" s="340"/>
      <c r="I96" s="340"/>
      <c r="J96" s="340"/>
      <c r="K96" s="340"/>
      <c r="L96" s="340"/>
      <c r="M96" s="340"/>
      <c r="N96" s="341"/>
      <c r="O96" s="340"/>
      <c r="P96" s="340"/>
      <c r="Q96" s="343"/>
      <c r="R96" s="340"/>
      <c r="S96" s="340"/>
      <c r="T96" s="340"/>
      <c r="U96" s="340"/>
      <c r="V96" s="340"/>
      <c r="W96" s="340"/>
      <c r="X96" s="340"/>
      <c r="Y96" s="340"/>
    </row>
    <row r="97" spans="1:25" s="344" customFormat="1" x14ac:dyDescent="0.25">
      <c r="A97" s="340"/>
      <c r="B97" s="340"/>
      <c r="C97" s="340"/>
      <c r="D97" s="340"/>
      <c r="E97" s="340"/>
      <c r="F97" s="340"/>
      <c r="G97" s="340"/>
      <c r="H97" s="340"/>
      <c r="I97" s="340"/>
      <c r="J97" s="340"/>
      <c r="K97" s="340"/>
      <c r="L97" s="340"/>
      <c r="M97" s="340"/>
      <c r="N97" s="341"/>
      <c r="O97" s="340"/>
      <c r="P97" s="340"/>
      <c r="Q97" s="343"/>
      <c r="R97" s="340"/>
      <c r="S97" s="340"/>
      <c r="T97" s="340"/>
      <c r="U97" s="340"/>
      <c r="V97" s="340"/>
      <c r="W97" s="340"/>
      <c r="X97" s="340"/>
      <c r="Y97" s="340"/>
    </row>
    <row r="98" spans="1:25" s="344" customFormat="1" x14ac:dyDescent="0.25">
      <c r="A98" s="340"/>
      <c r="B98" s="340"/>
      <c r="C98" s="340"/>
      <c r="D98" s="340"/>
      <c r="E98" s="340"/>
      <c r="F98" s="340"/>
      <c r="G98" s="340"/>
      <c r="H98" s="340"/>
      <c r="I98" s="340"/>
      <c r="J98" s="340"/>
      <c r="K98" s="340"/>
      <c r="L98" s="340"/>
      <c r="M98" s="340"/>
      <c r="N98" s="341"/>
      <c r="O98" s="340"/>
      <c r="P98" s="340"/>
      <c r="Q98" s="343"/>
      <c r="R98" s="340"/>
      <c r="S98" s="340"/>
      <c r="T98" s="340"/>
      <c r="U98" s="340"/>
      <c r="V98" s="340"/>
      <c r="W98" s="340"/>
      <c r="X98" s="340"/>
      <c r="Y98" s="340"/>
    </row>
    <row r="99" spans="1:25" s="344" customFormat="1" x14ac:dyDescent="0.25">
      <c r="A99" s="340"/>
      <c r="B99" s="340"/>
      <c r="C99" s="340"/>
      <c r="D99" s="340"/>
      <c r="E99" s="340"/>
      <c r="F99" s="340"/>
      <c r="G99" s="340"/>
      <c r="H99" s="340"/>
      <c r="I99" s="340"/>
      <c r="J99" s="340"/>
      <c r="K99" s="340"/>
      <c r="L99" s="340"/>
      <c r="M99" s="340"/>
      <c r="N99" s="341"/>
      <c r="O99" s="340"/>
      <c r="P99" s="340"/>
      <c r="Q99" s="343"/>
      <c r="R99" s="340"/>
      <c r="S99" s="340"/>
      <c r="T99" s="340"/>
      <c r="U99" s="340"/>
      <c r="V99" s="340"/>
      <c r="W99" s="340"/>
      <c r="X99" s="340"/>
      <c r="Y99" s="340"/>
    </row>
    <row r="100" spans="1:25" s="344" customFormat="1" x14ac:dyDescent="0.25">
      <c r="A100" s="340"/>
      <c r="B100" s="340"/>
      <c r="C100" s="340"/>
      <c r="D100" s="340"/>
      <c r="E100" s="340"/>
      <c r="F100" s="340"/>
      <c r="G100" s="340"/>
      <c r="H100" s="340"/>
      <c r="I100" s="340"/>
      <c r="J100" s="340"/>
      <c r="K100" s="340"/>
      <c r="L100" s="340"/>
      <c r="M100" s="340"/>
      <c r="N100" s="341"/>
      <c r="O100" s="340"/>
      <c r="P100" s="340"/>
      <c r="Q100" s="343"/>
      <c r="R100" s="340"/>
      <c r="S100" s="340"/>
      <c r="T100" s="340"/>
      <c r="U100" s="340"/>
      <c r="V100" s="340"/>
      <c r="W100" s="340"/>
      <c r="X100" s="340"/>
      <c r="Y100" s="340"/>
    </row>
    <row r="101" spans="1:25" s="344" customFormat="1" x14ac:dyDescent="0.25">
      <c r="A101" s="340"/>
      <c r="B101" s="340"/>
      <c r="C101" s="340"/>
      <c r="D101" s="340"/>
      <c r="E101" s="340"/>
      <c r="F101" s="340"/>
      <c r="G101" s="340"/>
      <c r="H101" s="340"/>
      <c r="I101" s="340"/>
      <c r="J101" s="340"/>
      <c r="K101" s="340"/>
      <c r="L101" s="340"/>
      <c r="M101" s="340"/>
      <c r="N101" s="341"/>
      <c r="O101" s="340"/>
      <c r="P101" s="340"/>
      <c r="Q101" s="343"/>
      <c r="R101" s="340"/>
      <c r="S101" s="340"/>
      <c r="T101" s="340"/>
      <c r="U101" s="340"/>
      <c r="V101" s="340"/>
      <c r="W101" s="340"/>
      <c r="X101" s="340"/>
      <c r="Y101" s="340"/>
    </row>
    <row r="102" spans="1:25" s="344" customFormat="1" x14ac:dyDescent="0.25">
      <c r="A102" s="340"/>
      <c r="B102" s="340"/>
      <c r="C102" s="340"/>
      <c r="D102" s="340"/>
      <c r="E102" s="340"/>
      <c r="F102" s="340"/>
      <c r="G102" s="340"/>
      <c r="H102" s="340"/>
      <c r="I102" s="340"/>
      <c r="J102" s="340"/>
      <c r="K102" s="340"/>
      <c r="L102" s="340"/>
      <c r="M102" s="340"/>
      <c r="N102" s="341"/>
      <c r="O102" s="340"/>
      <c r="P102" s="340"/>
      <c r="Q102" s="343"/>
      <c r="R102" s="340"/>
      <c r="S102" s="340"/>
      <c r="T102" s="340"/>
      <c r="U102" s="340"/>
      <c r="V102" s="340"/>
      <c r="W102" s="340"/>
      <c r="X102" s="340"/>
      <c r="Y102" s="340"/>
    </row>
    <row r="103" spans="1:25" s="344" customFormat="1" x14ac:dyDescent="0.25">
      <c r="A103" s="340"/>
      <c r="B103" s="340"/>
      <c r="C103" s="340"/>
      <c r="D103" s="340"/>
      <c r="E103" s="340"/>
      <c r="F103" s="340"/>
      <c r="G103" s="340"/>
      <c r="H103" s="340"/>
      <c r="I103" s="340"/>
      <c r="J103" s="340"/>
      <c r="K103" s="340"/>
      <c r="L103" s="340"/>
      <c r="M103" s="340"/>
      <c r="N103" s="341"/>
      <c r="O103" s="340"/>
      <c r="P103" s="340"/>
      <c r="Q103" s="343"/>
      <c r="R103" s="340"/>
      <c r="S103" s="340"/>
      <c r="T103" s="340"/>
      <c r="U103" s="340"/>
      <c r="V103" s="340"/>
      <c r="W103" s="340"/>
      <c r="X103" s="340"/>
      <c r="Y103" s="340"/>
    </row>
    <row r="104" spans="1:25" s="344" customFormat="1" x14ac:dyDescent="0.25">
      <c r="A104" s="340"/>
      <c r="B104" s="340"/>
      <c r="C104" s="340"/>
      <c r="D104" s="340"/>
      <c r="E104" s="340"/>
      <c r="F104" s="340"/>
      <c r="G104" s="340"/>
      <c r="H104" s="340"/>
      <c r="I104" s="340"/>
      <c r="J104" s="340"/>
      <c r="K104" s="340"/>
      <c r="L104" s="340"/>
      <c r="M104" s="340"/>
      <c r="N104" s="341"/>
      <c r="O104" s="340"/>
      <c r="P104" s="340"/>
      <c r="Q104" s="343"/>
      <c r="R104" s="340"/>
      <c r="S104" s="340"/>
      <c r="T104" s="340"/>
      <c r="U104" s="340"/>
      <c r="V104" s="340"/>
      <c r="W104" s="340"/>
      <c r="X104" s="340"/>
      <c r="Y104" s="340"/>
    </row>
    <row r="105" spans="1:25" s="344" customFormat="1" x14ac:dyDescent="0.25">
      <c r="A105" s="340"/>
      <c r="B105" s="340"/>
      <c r="C105" s="340"/>
      <c r="D105" s="340"/>
      <c r="E105" s="340"/>
      <c r="F105" s="340"/>
      <c r="G105" s="340"/>
      <c r="H105" s="340"/>
      <c r="I105" s="340"/>
      <c r="J105" s="340"/>
      <c r="K105" s="340"/>
      <c r="L105" s="340"/>
      <c r="M105" s="340"/>
      <c r="N105" s="341"/>
      <c r="O105" s="340"/>
      <c r="P105" s="340"/>
      <c r="Q105" s="343"/>
      <c r="R105" s="340"/>
      <c r="S105" s="340"/>
      <c r="T105" s="340"/>
      <c r="U105" s="340"/>
      <c r="V105" s="340"/>
      <c r="W105" s="340"/>
      <c r="X105" s="340"/>
      <c r="Y105" s="340"/>
    </row>
    <row r="106" spans="1:25" s="344" customFormat="1" x14ac:dyDescent="0.25">
      <c r="A106" s="340"/>
      <c r="B106" s="340"/>
      <c r="C106" s="340"/>
      <c r="D106" s="340"/>
      <c r="E106" s="340"/>
      <c r="F106" s="340"/>
      <c r="G106" s="340"/>
      <c r="H106" s="340"/>
      <c r="I106" s="340"/>
      <c r="J106" s="340"/>
      <c r="K106" s="340"/>
      <c r="L106" s="340"/>
      <c r="M106" s="340"/>
      <c r="N106" s="341"/>
      <c r="O106" s="340"/>
      <c r="P106" s="340"/>
      <c r="Q106" s="343"/>
      <c r="R106" s="340"/>
      <c r="S106" s="340"/>
      <c r="T106" s="340"/>
      <c r="U106" s="340"/>
      <c r="V106" s="340"/>
      <c r="W106" s="340"/>
      <c r="X106" s="340"/>
      <c r="Y106" s="340"/>
    </row>
    <row r="107" spans="1:25" s="344" customFormat="1" x14ac:dyDescent="0.25">
      <c r="A107" s="340"/>
      <c r="B107" s="340"/>
      <c r="C107" s="340"/>
      <c r="D107" s="340"/>
      <c r="E107" s="340"/>
      <c r="F107" s="340"/>
      <c r="G107" s="340"/>
      <c r="H107" s="340"/>
      <c r="I107" s="340"/>
      <c r="J107" s="340"/>
      <c r="K107" s="340"/>
      <c r="L107" s="340"/>
      <c r="M107" s="340"/>
      <c r="N107" s="341"/>
      <c r="O107" s="340"/>
      <c r="P107" s="340"/>
      <c r="Q107" s="343"/>
      <c r="R107" s="340"/>
      <c r="S107" s="340"/>
      <c r="T107" s="340"/>
      <c r="U107" s="340"/>
      <c r="V107" s="340"/>
      <c r="W107" s="340"/>
      <c r="X107" s="340"/>
      <c r="Y107" s="340"/>
    </row>
    <row r="108" spans="1:25" s="344" customFormat="1" x14ac:dyDescent="0.25">
      <c r="A108" s="340"/>
      <c r="B108" s="340"/>
      <c r="C108" s="340"/>
      <c r="D108" s="340"/>
      <c r="E108" s="340"/>
      <c r="F108" s="340"/>
      <c r="G108" s="340"/>
      <c r="H108" s="340"/>
      <c r="I108" s="340"/>
      <c r="J108" s="340"/>
      <c r="K108" s="340"/>
      <c r="L108" s="340"/>
      <c r="M108" s="340"/>
      <c r="N108" s="341"/>
      <c r="O108" s="340"/>
      <c r="P108" s="340"/>
      <c r="Q108" s="343"/>
      <c r="R108" s="340"/>
      <c r="S108" s="340"/>
      <c r="T108" s="340"/>
      <c r="U108" s="340"/>
      <c r="V108" s="340"/>
      <c r="W108" s="340"/>
      <c r="X108" s="340"/>
      <c r="Y108" s="340"/>
    </row>
    <row r="109" spans="1:25" s="344" customFormat="1" x14ac:dyDescent="0.25">
      <c r="A109" s="340"/>
      <c r="B109" s="340"/>
      <c r="C109" s="340"/>
      <c r="D109" s="340"/>
      <c r="E109" s="340"/>
      <c r="F109" s="340"/>
      <c r="G109" s="340"/>
      <c r="H109" s="340"/>
      <c r="I109" s="340"/>
      <c r="J109" s="340"/>
      <c r="K109" s="340"/>
      <c r="L109" s="340"/>
      <c r="M109" s="340"/>
      <c r="N109" s="341"/>
      <c r="O109" s="340"/>
      <c r="P109" s="340"/>
      <c r="Q109" s="343"/>
      <c r="R109" s="340"/>
      <c r="S109" s="340"/>
      <c r="T109" s="340"/>
      <c r="U109" s="340"/>
      <c r="V109" s="340"/>
      <c r="W109" s="340"/>
      <c r="X109" s="340"/>
      <c r="Y109" s="340"/>
    </row>
    <row r="110" spans="1:25" s="344" customFormat="1" x14ac:dyDescent="0.25">
      <c r="A110" s="340"/>
      <c r="B110" s="340"/>
      <c r="C110" s="340"/>
      <c r="D110" s="340"/>
      <c r="E110" s="340"/>
      <c r="F110" s="340"/>
      <c r="G110" s="340"/>
      <c r="H110" s="340"/>
      <c r="I110" s="340"/>
      <c r="J110" s="340"/>
      <c r="K110" s="340"/>
      <c r="L110" s="340"/>
      <c r="M110" s="340"/>
      <c r="N110" s="341"/>
      <c r="O110" s="340"/>
      <c r="P110" s="340"/>
      <c r="Q110" s="343"/>
      <c r="R110" s="340"/>
      <c r="S110" s="340"/>
      <c r="T110" s="340"/>
      <c r="U110" s="340"/>
      <c r="V110" s="340"/>
      <c r="W110" s="340"/>
      <c r="X110" s="340"/>
      <c r="Y110" s="340"/>
    </row>
    <row r="111" spans="1:25" s="344" customFormat="1" x14ac:dyDescent="0.25">
      <c r="A111" s="340"/>
      <c r="B111" s="340"/>
      <c r="C111" s="340"/>
      <c r="D111" s="340"/>
      <c r="E111" s="340"/>
      <c r="F111" s="340"/>
      <c r="G111" s="340"/>
      <c r="H111" s="340"/>
      <c r="I111" s="340"/>
      <c r="J111" s="340"/>
      <c r="K111" s="340"/>
      <c r="L111" s="340"/>
      <c r="M111" s="340"/>
      <c r="N111" s="341"/>
      <c r="O111" s="340"/>
      <c r="P111" s="340"/>
      <c r="Q111" s="343"/>
      <c r="R111" s="340"/>
      <c r="S111" s="340"/>
      <c r="T111" s="340"/>
      <c r="U111" s="340"/>
      <c r="V111" s="340"/>
      <c r="W111" s="340"/>
      <c r="X111" s="340"/>
      <c r="Y111" s="340"/>
    </row>
    <row r="112" spans="1:25" s="344" customFormat="1" x14ac:dyDescent="0.25">
      <c r="A112" s="340"/>
      <c r="B112" s="340"/>
      <c r="C112" s="340"/>
      <c r="D112" s="340"/>
      <c r="E112" s="340"/>
      <c r="F112" s="340"/>
      <c r="G112" s="340"/>
      <c r="H112" s="340"/>
      <c r="I112" s="340"/>
      <c r="J112" s="340"/>
      <c r="K112" s="340"/>
      <c r="L112" s="340"/>
      <c r="M112" s="340"/>
      <c r="N112" s="341"/>
      <c r="O112" s="340"/>
      <c r="P112" s="340"/>
      <c r="Q112" s="343"/>
      <c r="R112" s="340"/>
      <c r="S112" s="340"/>
      <c r="T112" s="340"/>
      <c r="U112" s="340"/>
      <c r="V112" s="340"/>
      <c r="W112" s="340"/>
      <c r="X112" s="340"/>
      <c r="Y112" s="340"/>
    </row>
    <row r="113" spans="1:25" s="344" customFormat="1" x14ac:dyDescent="0.25">
      <c r="A113" s="340"/>
      <c r="B113" s="340"/>
      <c r="C113" s="340"/>
      <c r="D113" s="340"/>
      <c r="E113" s="340"/>
      <c r="F113" s="340"/>
      <c r="G113" s="340"/>
      <c r="H113" s="340"/>
      <c r="I113" s="340"/>
      <c r="J113" s="340"/>
      <c r="K113" s="340"/>
      <c r="L113" s="340"/>
      <c r="M113" s="340"/>
      <c r="N113" s="341"/>
      <c r="O113" s="340"/>
      <c r="P113" s="340"/>
      <c r="Q113" s="343"/>
      <c r="R113" s="340"/>
      <c r="S113" s="340"/>
      <c r="T113" s="340"/>
      <c r="U113" s="340"/>
      <c r="V113" s="340"/>
      <c r="W113" s="340"/>
      <c r="X113" s="340"/>
      <c r="Y113" s="340"/>
    </row>
    <row r="114" spans="1:25" s="344" customFormat="1" x14ac:dyDescent="0.25">
      <c r="A114" s="340"/>
      <c r="B114" s="340"/>
      <c r="C114" s="340"/>
      <c r="D114" s="340"/>
      <c r="E114" s="340"/>
      <c r="F114" s="340"/>
      <c r="G114" s="340"/>
      <c r="H114" s="340"/>
      <c r="I114" s="340"/>
      <c r="J114" s="340"/>
      <c r="K114" s="340"/>
      <c r="L114" s="340"/>
      <c r="M114" s="340"/>
      <c r="N114" s="341"/>
      <c r="O114" s="340"/>
      <c r="P114" s="340"/>
      <c r="Q114" s="343"/>
      <c r="R114" s="340"/>
      <c r="S114" s="340"/>
      <c r="T114" s="340"/>
      <c r="U114" s="340"/>
      <c r="V114" s="340"/>
      <c r="W114" s="340"/>
      <c r="X114" s="340"/>
      <c r="Y114" s="340"/>
    </row>
    <row r="115" spans="1:25" s="344" customFormat="1" x14ac:dyDescent="0.25">
      <c r="A115" s="340"/>
      <c r="B115" s="340"/>
      <c r="C115" s="340"/>
      <c r="D115" s="340"/>
      <c r="E115" s="340"/>
      <c r="F115" s="340"/>
      <c r="G115" s="340"/>
      <c r="H115" s="340"/>
      <c r="I115" s="340"/>
      <c r="J115" s="340"/>
      <c r="K115" s="340"/>
      <c r="L115" s="340"/>
      <c r="M115" s="340"/>
      <c r="N115" s="341"/>
      <c r="O115" s="340"/>
      <c r="P115" s="340"/>
      <c r="Q115" s="343"/>
      <c r="R115" s="340"/>
      <c r="S115" s="340"/>
      <c r="T115" s="340"/>
      <c r="U115" s="340"/>
      <c r="V115" s="340"/>
      <c r="W115" s="340"/>
      <c r="X115" s="340"/>
      <c r="Y115" s="340"/>
    </row>
    <row r="116" spans="1:25" s="344" customFormat="1" x14ac:dyDescent="0.25">
      <c r="A116" s="340"/>
      <c r="B116" s="340"/>
      <c r="C116" s="340"/>
      <c r="D116" s="340"/>
      <c r="E116" s="340"/>
      <c r="F116" s="340"/>
      <c r="G116" s="340"/>
      <c r="H116" s="340"/>
      <c r="I116" s="340"/>
      <c r="J116" s="340"/>
      <c r="K116" s="340"/>
      <c r="L116" s="340"/>
      <c r="M116" s="340"/>
      <c r="N116" s="341"/>
      <c r="O116" s="340"/>
      <c r="P116" s="340"/>
      <c r="Q116" s="343"/>
      <c r="R116" s="340"/>
      <c r="S116" s="340"/>
      <c r="T116" s="340"/>
      <c r="U116" s="340"/>
      <c r="V116" s="340"/>
      <c r="W116" s="340"/>
      <c r="X116" s="340"/>
      <c r="Y116" s="340"/>
    </row>
    <row r="117" spans="1:25" s="344" customFormat="1" x14ac:dyDescent="0.25">
      <c r="A117" s="340"/>
      <c r="B117" s="340"/>
      <c r="C117" s="340"/>
      <c r="D117" s="340"/>
      <c r="E117" s="340"/>
      <c r="F117" s="340"/>
      <c r="G117" s="340"/>
      <c r="H117" s="340"/>
      <c r="I117" s="340"/>
      <c r="J117" s="340"/>
      <c r="K117" s="340"/>
      <c r="L117" s="340"/>
      <c r="M117" s="340"/>
      <c r="N117" s="341"/>
      <c r="O117" s="340"/>
      <c r="P117" s="340"/>
      <c r="Q117" s="343"/>
      <c r="R117" s="340"/>
      <c r="S117" s="340"/>
      <c r="T117" s="340"/>
      <c r="U117" s="340"/>
      <c r="V117" s="340"/>
      <c r="W117" s="340"/>
      <c r="X117" s="340"/>
      <c r="Y117" s="340"/>
    </row>
    <row r="118" spans="1:25" s="344" customFormat="1" x14ac:dyDescent="0.25">
      <c r="A118" s="340"/>
      <c r="B118" s="340"/>
      <c r="C118" s="340"/>
      <c r="D118" s="340"/>
      <c r="E118" s="340"/>
      <c r="F118" s="340"/>
      <c r="G118" s="340"/>
      <c r="H118" s="340"/>
      <c r="I118" s="340"/>
      <c r="J118" s="340"/>
      <c r="K118" s="340"/>
      <c r="L118" s="340"/>
      <c r="M118" s="340"/>
      <c r="N118" s="341"/>
      <c r="O118" s="340"/>
      <c r="P118" s="340"/>
      <c r="Q118" s="343"/>
      <c r="R118" s="340"/>
      <c r="S118" s="340"/>
      <c r="T118" s="340"/>
      <c r="U118" s="340"/>
      <c r="V118" s="340"/>
      <c r="W118" s="340"/>
      <c r="X118" s="340"/>
      <c r="Y118" s="340"/>
    </row>
    <row r="119" spans="1:25" s="344" customFormat="1" x14ac:dyDescent="0.25">
      <c r="A119" s="340"/>
      <c r="B119" s="340"/>
      <c r="C119" s="340"/>
      <c r="D119" s="340"/>
      <c r="E119" s="340"/>
      <c r="F119" s="340"/>
      <c r="G119" s="340"/>
      <c r="H119" s="340"/>
      <c r="I119" s="340"/>
      <c r="J119" s="340"/>
      <c r="K119" s="340"/>
      <c r="L119" s="340"/>
      <c r="M119" s="340"/>
      <c r="N119" s="341"/>
      <c r="O119" s="340"/>
      <c r="P119" s="340"/>
      <c r="Q119" s="343"/>
      <c r="R119" s="340"/>
      <c r="S119" s="340"/>
      <c r="T119" s="340"/>
      <c r="U119" s="340"/>
      <c r="V119" s="340"/>
      <c r="W119" s="340"/>
      <c r="X119" s="340"/>
      <c r="Y119" s="340"/>
    </row>
    <row r="120" spans="1:25" s="344" customFormat="1" x14ac:dyDescent="0.25">
      <c r="A120" s="340"/>
      <c r="B120" s="340"/>
      <c r="C120" s="340"/>
      <c r="D120" s="340"/>
      <c r="E120" s="340"/>
      <c r="F120" s="340"/>
      <c r="G120" s="340"/>
      <c r="H120" s="340"/>
      <c r="I120" s="340"/>
      <c r="J120" s="340"/>
      <c r="K120" s="340"/>
      <c r="L120" s="340"/>
      <c r="M120" s="340"/>
      <c r="N120" s="341"/>
      <c r="O120" s="340"/>
      <c r="P120" s="340"/>
      <c r="Q120" s="343"/>
      <c r="R120" s="340"/>
      <c r="S120" s="340"/>
      <c r="T120" s="340"/>
      <c r="U120" s="340"/>
      <c r="V120" s="340"/>
      <c r="W120" s="340"/>
      <c r="X120" s="340"/>
      <c r="Y120" s="340"/>
    </row>
    <row r="121" spans="1:25" s="344" customFormat="1" x14ac:dyDescent="0.25">
      <c r="A121" s="340"/>
      <c r="B121" s="340"/>
      <c r="C121" s="340"/>
      <c r="D121" s="340"/>
      <c r="E121" s="340"/>
      <c r="F121" s="340"/>
      <c r="G121" s="340"/>
      <c r="H121" s="340"/>
      <c r="I121" s="340"/>
      <c r="J121" s="340"/>
      <c r="K121" s="340"/>
      <c r="L121" s="340"/>
      <c r="M121" s="340"/>
      <c r="N121" s="341"/>
      <c r="O121" s="340"/>
      <c r="P121" s="340"/>
      <c r="Q121" s="343"/>
      <c r="R121" s="340"/>
      <c r="S121" s="340"/>
      <c r="T121" s="340"/>
      <c r="U121" s="340"/>
      <c r="V121" s="340"/>
      <c r="W121" s="340"/>
      <c r="X121" s="340"/>
      <c r="Y121" s="340"/>
    </row>
    <row r="122" spans="1:25" s="344" customFormat="1" x14ac:dyDescent="0.25">
      <c r="A122" s="340"/>
      <c r="B122" s="340"/>
      <c r="C122" s="340"/>
      <c r="D122" s="340"/>
      <c r="E122" s="340"/>
      <c r="F122" s="340"/>
      <c r="G122" s="340"/>
      <c r="H122" s="340"/>
      <c r="I122" s="340"/>
      <c r="J122" s="340"/>
      <c r="K122" s="340"/>
      <c r="L122" s="340"/>
      <c r="M122" s="340"/>
      <c r="N122" s="341"/>
      <c r="O122" s="340"/>
      <c r="P122" s="340"/>
      <c r="Q122" s="343"/>
      <c r="R122" s="340"/>
      <c r="S122" s="340"/>
      <c r="T122" s="340"/>
      <c r="U122" s="340"/>
      <c r="V122" s="340"/>
      <c r="W122" s="340"/>
      <c r="X122" s="340"/>
      <c r="Y122" s="340"/>
    </row>
    <row r="123" spans="1:25" s="344" customFormat="1" x14ac:dyDescent="0.25">
      <c r="A123" s="340"/>
      <c r="B123" s="340"/>
      <c r="C123" s="340"/>
      <c r="D123" s="340"/>
      <c r="E123" s="340"/>
      <c r="F123" s="340"/>
      <c r="G123" s="340"/>
      <c r="H123" s="340"/>
      <c r="I123" s="340"/>
      <c r="J123" s="340"/>
      <c r="K123" s="340"/>
      <c r="L123" s="340"/>
      <c r="M123" s="340"/>
      <c r="N123" s="341"/>
      <c r="O123" s="340"/>
      <c r="P123" s="340"/>
      <c r="Q123" s="343"/>
      <c r="R123" s="340"/>
      <c r="S123" s="340"/>
      <c r="T123" s="340"/>
      <c r="U123" s="340"/>
      <c r="V123" s="340"/>
      <c r="W123" s="340"/>
      <c r="X123" s="340"/>
      <c r="Y123" s="340"/>
    </row>
    <row r="124" spans="1:25" s="344" customFormat="1" x14ac:dyDescent="0.25">
      <c r="A124" s="340"/>
      <c r="B124" s="340"/>
      <c r="C124" s="340"/>
      <c r="D124" s="340"/>
      <c r="E124" s="340"/>
      <c r="F124" s="340"/>
      <c r="G124" s="340"/>
      <c r="H124" s="340"/>
      <c r="I124" s="340"/>
      <c r="J124" s="340"/>
      <c r="K124" s="340"/>
      <c r="L124" s="340"/>
      <c r="M124" s="340"/>
      <c r="N124" s="341"/>
      <c r="O124" s="340"/>
      <c r="P124" s="340"/>
      <c r="Q124" s="343"/>
      <c r="R124" s="340"/>
      <c r="S124" s="340"/>
      <c r="T124" s="340"/>
      <c r="U124" s="340"/>
      <c r="V124" s="340"/>
      <c r="W124" s="340"/>
      <c r="X124" s="340"/>
      <c r="Y124" s="340"/>
    </row>
    <row r="125" spans="1:25" s="344" customFormat="1" x14ac:dyDescent="0.25">
      <c r="A125" s="340"/>
      <c r="B125" s="340"/>
      <c r="C125" s="340"/>
      <c r="D125" s="340"/>
      <c r="E125" s="340"/>
      <c r="F125" s="340"/>
      <c r="G125" s="340"/>
      <c r="H125" s="340"/>
      <c r="I125" s="340"/>
      <c r="J125" s="340"/>
      <c r="K125" s="340"/>
      <c r="L125" s="340"/>
      <c r="M125" s="340"/>
      <c r="N125" s="341"/>
      <c r="O125" s="340"/>
      <c r="P125" s="340"/>
      <c r="Q125" s="343"/>
      <c r="R125" s="340"/>
      <c r="S125" s="340"/>
      <c r="T125" s="340"/>
      <c r="U125" s="340"/>
      <c r="V125" s="340"/>
      <c r="W125" s="340"/>
      <c r="X125" s="340"/>
      <c r="Y125" s="340"/>
    </row>
    <row r="126" spans="1:25" s="344" customFormat="1" x14ac:dyDescent="0.25">
      <c r="A126" s="340"/>
      <c r="B126" s="340"/>
      <c r="C126" s="340"/>
      <c r="D126" s="340"/>
      <c r="E126" s="340"/>
      <c r="F126" s="340"/>
      <c r="G126" s="340"/>
      <c r="H126" s="340"/>
      <c r="I126" s="340"/>
      <c r="J126" s="340"/>
      <c r="K126" s="340"/>
      <c r="L126" s="340"/>
      <c r="M126" s="340"/>
      <c r="N126" s="341"/>
      <c r="O126" s="340"/>
      <c r="P126" s="340"/>
      <c r="Q126" s="343"/>
      <c r="R126" s="340"/>
      <c r="S126" s="340"/>
      <c r="T126" s="340"/>
      <c r="U126" s="340"/>
      <c r="V126" s="340"/>
      <c r="W126" s="340"/>
      <c r="X126" s="340"/>
      <c r="Y126" s="340"/>
    </row>
    <row r="127" spans="1:25" s="344" customFormat="1" x14ac:dyDescent="0.25">
      <c r="A127" s="340"/>
      <c r="B127" s="340"/>
      <c r="C127" s="340"/>
      <c r="D127" s="340"/>
      <c r="E127" s="340"/>
      <c r="F127" s="340"/>
      <c r="G127" s="340"/>
      <c r="H127" s="340"/>
      <c r="I127" s="340"/>
      <c r="J127" s="340"/>
      <c r="K127" s="340"/>
      <c r="L127" s="340"/>
      <c r="M127" s="340"/>
      <c r="N127" s="341"/>
      <c r="O127" s="340"/>
      <c r="P127" s="340"/>
      <c r="Q127" s="343"/>
      <c r="R127" s="340"/>
      <c r="S127" s="340"/>
      <c r="T127" s="340"/>
      <c r="U127" s="340"/>
      <c r="V127" s="340"/>
      <c r="W127" s="340"/>
      <c r="X127" s="340"/>
      <c r="Y127" s="340"/>
    </row>
    <row r="128" spans="1:25" s="344" customFormat="1" x14ac:dyDescent="0.25">
      <c r="A128" s="340"/>
      <c r="B128" s="340"/>
      <c r="C128" s="340"/>
      <c r="D128" s="340"/>
      <c r="E128" s="340"/>
      <c r="F128" s="340"/>
      <c r="G128" s="340"/>
      <c r="H128" s="340"/>
      <c r="I128" s="340"/>
      <c r="J128" s="340"/>
      <c r="K128" s="340"/>
      <c r="L128" s="340"/>
      <c r="M128" s="340"/>
      <c r="N128" s="341"/>
      <c r="O128" s="340"/>
      <c r="P128" s="340"/>
      <c r="Q128" s="343"/>
      <c r="R128" s="340"/>
      <c r="S128" s="340"/>
      <c r="T128" s="340"/>
      <c r="U128" s="340"/>
      <c r="V128" s="340"/>
      <c r="W128" s="340"/>
      <c r="X128" s="340"/>
      <c r="Y128" s="340"/>
    </row>
    <row r="129" spans="1:25" s="344" customFormat="1" x14ac:dyDescent="0.25">
      <c r="A129" s="340"/>
      <c r="B129" s="340"/>
      <c r="C129" s="340"/>
      <c r="D129" s="340"/>
      <c r="E129" s="340"/>
      <c r="F129" s="340"/>
      <c r="G129" s="340"/>
      <c r="H129" s="340"/>
      <c r="I129" s="340"/>
      <c r="J129" s="340"/>
      <c r="K129" s="340"/>
      <c r="L129" s="340"/>
      <c r="M129" s="340"/>
      <c r="N129" s="341"/>
      <c r="O129" s="340"/>
      <c r="P129" s="340"/>
      <c r="Q129" s="343"/>
      <c r="R129" s="340"/>
      <c r="S129" s="340"/>
      <c r="T129" s="340"/>
      <c r="U129" s="340"/>
      <c r="V129" s="340"/>
      <c r="W129" s="340"/>
      <c r="X129" s="340"/>
      <c r="Y129" s="340"/>
    </row>
    <row r="130" spans="1:25" s="344" customFormat="1" x14ac:dyDescent="0.25">
      <c r="A130" s="340"/>
      <c r="B130" s="340"/>
      <c r="C130" s="340"/>
      <c r="D130" s="340"/>
      <c r="E130" s="340"/>
      <c r="F130" s="340"/>
      <c r="G130" s="340"/>
      <c r="H130" s="340"/>
      <c r="I130" s="340"/>
      <c r="J130" s="340"/>
      <c r="K130" s="340"/>
      <c r="L130" s="340"/>
      <c r="M130" s="340"/>
      <c r="N130" s="341"/>
      <c r="O130" s="340"/>
      <c r="P130" s="340"/>
      <c r="Q130" s="343"/>
      <c r="R130" s="340"/>
      <c r="S130" s="340"/>
      <c r="T130" s="340"/>
      <c r="U130" s="340"/>
      <c r="V130" s="340"/>
      <c r="W130" s="340"/>
      <c r="X130" s="340"/>
      <c r="Y130" s="340"/>
    </row>
    <row r="131" spans="1:25" s="344" customFormat="1" x14ac:dyDescent="0.25">
      <c r="A131" s="340"/>
      <c r="B131" s="340"/>
      <c r="C131" s="340"/>
      <c r="D131" s="340"/>
      <c r="E131" s="340"/>
      <c r="F131" s="340"/>
      <c r="G131" s="340"/>
      <c r="H131" s="340"/>
      <c r="I131" s="340"/>
      <c r="J131" s="340"/>
      <c r="K131" s="340"/>
      <c r="L131" s="340"/>
      <c r="M131" s="340"/>
      <c r="N131" s="341"/>
      <c r="O131" s="340"/>
      <c r="P131" s="340"/>
      <c r="Q131" s="343"/>
      <c r="R131" s="340"/>
      <c r="S131" s="340"/>
      <c r="T131" s="340"/>
      <c r="U131" s="340"/>
      <c r="V131" s="340"/>
      <c r="W131" s="340"/>
      <c r="X131" s="340"/>
      <c r="Y131" s="340"/>
    </row>
    <row r="132" spans="1:25" s="344" customFormat="1" x14ac:dyDescent="0.25">
      <c r="A132" s="340"/>
      <c r="B132" s="340"/>
      <c r="C132" s="340"/>
      <c r="D132" s="340"/>
      <c r="E132" s="340"/>
      <c r="F132" s="340"/>
      <c r="G132" s="340"/>
      <c r="H132" s="340"/>
      <c r="I132" s="340"/>
      <c r="J132" s="340"/>
      <c r="K132" s="340"/>
      <c r="L132" s="340"/>
      <c r="M132" s="340"/>
      <c r="N132" s="341"/>
      <c r="O132" s="340"/>
      <c r="P132" s="340"/>
      <c r="Q132" s="343"/>
      <c r="R132" s="340"/>
      <c r="S132" s="340"/>
      <c r="T132" s="340"/>
      <c r="U132" s="340"/>
      <c r="V132" s="340"/>
      <c r="W132" s="340"/>
      <c r="X132" s="340"/>
      <c r="Y132" s="340"/>
    </row>
    <row r="133" spans="1:25" s="344" customFormat="1" x14ac:dyDescent="0.25">
      <c r="A133" s="340"/>
      <c r="B133" s="340"/>
      <c r="C133" s="340"/>
      <c r="D133" s="340"/>
      <c r="E133" s="340"/>
      <c r="F133" s="340"/>
      <c r="G133" s="340"/>
      <c r="H133" s="340"/>
      <c r="I133" s="340"/>
      <c r="J133" s="340"/>
      <c r="K133" s="340"/>
      <c r="L133" s="340"/>
      <c r="M133" s="340"/>
      <c r="N133" s="341"/>
      <c r="O133" s="340"/>
      <c r="P133" s="340"/>
      <c r="Q133" s="343"/>
      <c r="R133" s="340"/>
      <c r="S133" s="340"/>
      <c r="T133" s="340"/>
      <c r="U133" s="340"/>
      <c r="V133" s="340"/>
      <c r="W133" s="340"/>
      <c r="X133" s="340"/>
      <c r="Y133" s="340"/>
    </row>
    <row r="134" spans="1:25" s="344" customFormat="1" x14ac:dyDescent="0.25">
      <c r="A134" s="340"/>
      <c r="B134" s="340"/>
      <c r="C134" s="340"/>
      <c r="D134" s="340"/>
      <c r="E134" s="340"/>
      <c r="F134" s="340"/>
      <c r="G134" s="340"/>
      <c r="H134" s="340"/>
      <c r="I134" s="340"/>
      <c r="J134" s="340"/>
      <c r="K134" s="340"/>
      <c r="L134" s="340"/>
      <c r="M134" s="340"/>
      <c r="N134" s="341"/>
      <c r="O134" s="340"/>
      <c r="P134" s="340"/>
      <c r="Q134" s="343"/>
      <c r="R134" s="340"/>
      <c r="S134" s="340"/>
      <c r="T134" s="340"/>
      <c r="U134" s="340"/>
      <c r="V134" s="340"/>
      <c r="W134" s="340"/>
      <c r="X134" s="340"/>
      <c r="Y134" s="340"/>
    </row>
    <row r="135" spans="1:25" s="344" customFormat="1" x14ac:dyDescent="0.25">
      <c r="A135" s="340"/>
      <c r="B135" s="340"/>
      <c r="C135" s="340"/>
      <c r="D135" s="340"/>
      <c r="E135" s="340"/>
      <c r="F135" s="340"/>
      <c r="G135" s="340"/>
      <c r="H135" s="340"/>
      <c r="I135" s="340"/>
      <c r="J135" s="340"/>
      <c r="K135" s="340"/>
      <c r="L135" s="340"/>
      <c r="M135" s="340"/>
      <c r="N135" s="341"/>
      <c r="O135" s="340"/>
      <c r="P135" s="340"/>
      <c r="Q135" s="343"/>
      <c r="R135" s="340"/>
      <c r="S135" s="340"/>
      <c r="T135" s="340"/>
      <c r="U135" s="340"/>
      <c r="V135" s="340"/>
      <c r="W135" s="340"/>
      <c r="X135" s="340"/>
      <c r="Y135" s="340"/>
    </row>
    <row r="136" spans="1:25" s="344" customFormat="1" x14ac:dyDescent="0.25">
      <c r="A136" s="340"/>
      <c r="B136" s="340"/>
      <c r="C136" s="340"/>
      <c r="D136" s="340"/>
      <c r="E136" s="340"/>
      <c r="F136" s="340"/>
      <c r="G136" s="340"/>
      <c r="H136" s="340"/>
      <c r="I136" s="340"/>
      <c r="J136" s="340"/>
      <c r="K136" s="340"/>
      <c r="L136" s="340"/>
      <c r="M136" s="340"/>
      <c r="N136" s="341"/>
      <c r="O136" s="340"/>
      <c r="P136" s="340"/>
      <c r="Q136" s="343"/>
      <c r="R136" s="340"/>
      <c r="S136" s="340"/>
      <c r="T136" s="340"/>
      <c r="U136" s="340"/>
      <c r="V136" s="340"/>
      <c r="W136" s="340"/>
      <c r="X136" s="340"/>
      <c r="Y136" s="340"/>
    </row>
    <row r="137" spans="1:25" s="344" customFormat="1" x14ac:dyDescent="0.25">
      <c r="A137" s="340"/>
      <c r="B137" s="340"/>
      <c r="C137" s="340"/>
      <c r="D137" s="340"/>
      <c r="E137" s="340"/>
      <c r="F137" s="340"/>
      <c r="G137" s="340"/>
      <c r="H137" s="340"/>
      <c r="I137" s="340"/>
      <c r="J137" s="340"/>
      <c r="K137" s="340"/>
      <c r="L137" s="340"/>
      <c r="M137" s="340"/>
      <c r="N137" s="341"/>
      <c r="O137" s="340"/>
      <c r="P137" s="340"/>
      <c r="Q137" s="343"/>
      <c r="R137" s="340"/>
      <c r="S137" s="340"/>
      <c r="T137" s="340"/>
      <c r="U137" s="340"/>
      <c r="V137" s="340"/>
      <c r="W137" s="340"/>
      <c r="X137" s="340"/>
      <c r="Y137" s="340"/>
    </row>
    <row r="138" spans="1:25" s="344" customFormat="1" x14ac:dyDescent="0.25">
      <c r="A138" s="340"/>
      <c r="B138" s="340"/>
      <c r="C138" s="340"/>
      <c r="D138" s="340"/>
      <c r="E138" s="340"/>
      <c r="F138" s="340"/>
      <c r="G138" s="340"/>
      <c r="H138" s="340"/>
      <c r="I138" s="340"/>
      <c r="J138" s="340"/>
      <c r="K138" s="340"/>
      <c r="L138" s="340"/>
      <c r="M138" s="340"/>
      <c r="N138" s="341"/>
      <c r="O138" s="340"/>
      <c r="P138" s="340"/>
      <c r="Q138" s="343"/>
      <c r="R138" s="340"/>
      <c r="S138" s="340"/>
      <c r="T138" s="340"/>
      <c r="U138" s="340"/>
      <c r="V138" s="340"/>
      <c r="W138" s="340"/>
      <c r="X138" s="340"/>
      <c r="Y138" s="340"/>
    </row>
    <row r="139" spans="1:25" s="344" customFormat="1" x14ac:dyDescent="0.25">
      <c r="A139" s="340"/>
      <c r="B139" s="340"/>
      <c r="C139" s="340"/>
      <c r="D139" s="340"/>
      <c r="E139" s="340"/>
      <c r="F139" s="340"/>
      <c r="G139" s="340"/>
      <c r="H139" s="340"/>
      <c r="I139" s="340"/>
      <c r="J139" s="340"/>
      <c r="K139" s="340"/>
      <c r="L139" s="340"/>
      <c r="M139" s="340"/>
      <c r="N139" s="341"/>
      <c r="O139" s="340"/>
      <c r="P139" s="340"/>
      <c r="Q139" s="343"/>
      <c r="R139" s="340"/>
      <c r="S139" s="340"/>
      <c r="T139" s="340"/>
      <c r="U139" s="340"/>
      <c r="V139" s="340"/>
      <c r="W139" s="340"/>
      <c r="X139" s="340"/>
      <c r="Y139" s="340"/>
    </row>
    <row r="140" spans="1:25" s="344" customFormat="1" x14ac:dyDescent="0.25">
      <c r="A140" s="340"/>
      <c r="B140" s="340"/>
      <c r="C140" s="340"/>
      <c r="D140" s="340"/>
      <c r="E140" s="340"/>
      <c r="F140" s="340"/>
      <c r="G140" s="340"/>
      <c r="H140" s="340"/>
      <c r="I140" s="340"/>
      <c r="J140" s="340"/>
      <c r="K140" s="340"/>
      <c r="L140" s="340"/>
      <c r="M140" s="340"/>
      <c r="N140" s="341"/>
      <c r="O140" s="340"/>
      <c r="P140" s="340"/>
      <c r="Q140" s="343"/>
      <c r="R140" s="340"/>
      <c r="S140" s="340"/>
      <c r="T140" s="340"/>
      <c r="U140" s="340"/>
      <c r="V140" s="340"/>
      <c r="W140" s="340"/>
      <c r="X140" s="340"/>
      <c r="Y140" s="340"/>
    </row>
    <row r="141" spans="1:25" s="344" customFormat="1" x14ac:dyDescent="0.25">
      <c r="A141" s="340"/>
      <c r="B141" s="340"/>
      <c r="C141" s="340"/>
      <c r="D141" s="340"/>
      <c r="E141" s="340"/>
      <c r="F141" s="340"/>
      <c r="G141" s="340"/>
      <c r="H141" s="340"/>
      <c r="I141" s="340"/>
      <c r="J141" s="340"/>
      <c r="K141" s="340"/>
      <c r="L141" s="340"/>
      <c r="M141" s="340"/>
      <c r="N141" s="341"/>
      <c r="O141" s="340"/>
      <c r="P141" s="340"/>
      <c r="Q141" s="343"/>
      <c r="R141" s="340"/>
      <c r="S141" s="340"/>
      <c r="T141" s="340"/>
      <c r="U141" s="340"/>
      <c r="V141" s="340"/>
      <c r="W141" s="340"/>
      <c r="X141" s="340"/>
      <c r="Y141" s="340"/>
    </row>
    <row r="142" spans="1:25" s="344" customFormat="1" x14ac:dyDescent="0.25">
      <c r="A142" s="340"/>
      <c r="B142" s="340"/>
      <c r="C142" s="340"/>
      <c r="D142" s="340"/>
      <c r="E142" s="340"/>
      <c r="F142" s="340"/>
      <c r="G142" s="340"/>
      <c r="H142" s="340"/>
      <c r="I142" s="340"/>
      <c r="J142" s="340"/>
      <c r="K142" s="340"/>
      <c r="L142" s="340"/>
      <c r="M142" s="340"/>
      <c r="N142" s="341"/>
      <c r="O142" s="340"/>
      <c r="P142" s="340"/>
      <c r="Q142" s="343"/>
      <c r="R142" s="340"/>
      <c r="S142" s="340"/>
      <c r="T142" s="340"/>
      <c r="U142" s="340"/>
      <c r="V142" s="340"/>
      <c r="W142" s="340"/>
      <c r="X142" s="340"/>
      <c r="Y142" s="340"/>
    </row>
    <row r="143" spans="1:25" s="344" customFormat="1" x14ac:dyDescent="0.25">
      <c r="A143" s="340"/>
      <c r="B143" s="340"/>
      <c r="C143" s="340"/>
      <c r="D143" s="340"/>
      <c r="E143" s="340"/>
      <c r="F143" s="340"/>
      <c r="G143" s="340"/>
      <c r="H143" s="340"/>
      <c r="I143" s="340"/>
      <c r="J143" s="340"/>
      <c r="K143" s="340"/>
      <c r="L143" s="340"/>
      <c r="M143" s="340"/>
      <c r="N143" s="341"/>
      <c r="O143" s="340"/>
      <c r="P143" s="340"/>
      <c r="Q143" s="343"/>
      <c r="R143" s="340"/>
      <c r="S143" s="340"/>
      <c r="T143" s="340"/>
      <c r="U143" s="340"/>
      <c r="V143" s="340"/>
      <c r="W143" s="340"/>
      <c r="X143" s="340"/>
      <c r="Y143" s="340"/>
    </row>
    <row r="144" spans="1:25" s="344" customFormat="1" x14ac:dyDescent="0.25">
      <c r="A144" s="340"/>
      <c r="B144" s="340"/>
      <c r="C144" s="340"/>
      <c r="D144" s="340"/>
      <c r="E144" s="340"/>
      <c r="F144" s="340"/>
      <c r="G144" s="340"/>
      <c r="H144" s="340"/>
      <c r="I144" s="340"/>
      <c r="J144" s="340"/>
      <c r="K144" s="340"/>
      <c r="L144" s="340"/>
      <c r="M144" s="340"/>
      <c r="N144" s="341"/>
      <c r="O144" s="340"/>
      <c r="P144" s="340"/>
      <c r="Q144" s="343"/>
      <c r="R144" s="340"/>
      <c r="S144" s="340"/>
      <c r="T144" s="340"/>
      <c r="U144" s="340"/>
      <c r="V144" s="340"/>
      <c r="W144" s="340"/>
      <c r="X144" s="340"/>
      <c r="Y144" s="340"/>
    </row>
    <row r="145" spans="1:25" s="344" customFormat="1" x14ac:dyDescent="0.25">
      <c r="A145" s="340"/>
      <c r="B145" s="340"/>
      <c r="C145" s="340"/>
      <c r="D145" s="340"/>
      <c r="E145" s="340"/>
      <c r="F145" s="340"/>
      <c r="G145" s="340"/>
      <c r="H145" s="340"/>
      <c r="I145" s="340"/>
      <c r="J145" s="340"/>
      <c r="K145" s="340"/>
      <c r="L145" s="340"/>
      <c r="M145" s="340"/>
      <c r="N145" s="341"/>
      <c r="O145" s="340"/>
      <c r="P145" s="340"/>
      <c r="Q145" s="343"/>
      <c r="R145" s="340"/>
      <c r="S145" s="340"/>
      <c r="T145" s="340"/>
      <c r="U145" s="340"/>
      <c r="V145" s="340"/>
      <c r="W145" s="340"/>
      <c r="X145" s="340"/>
      <c r="Y145" s="340"/>
    </row>
    <row r="146" spans="1:25" s="344" customFormat="1" x14ac:dyDescent="0.25">
      <c r="A146" s="340"/>
      <c r="B146" s="340"/>
      <c r="C146" s="340"/>
      <c r="D146" s="340"/>
      <c r="E146" s="340"/>
      <c r="F146" s="340"/>
      <c r="G146" s="340"/>
      <c r="H146" s="340"/>
      <c r="I146" s="340"/>
      <c r="J146" s="340"/>
      <c r="K146" s="340"/>
      <c r="L146" s="340"/>
      <c r="M146" s="340"/>
      <c r="N146" s="341"/>
      <c r="O146" s="340"/>
      <c r="P146" s="340"/>
      <c r="Q146" s="343"/>
      <c r="R146" s="340"/>
      <c r="S146" s="340"/>
      <c r="T146" s="340"/>
      <c r="U146" s="340"/>
      <c r="V146" s="340"/>
      <c r="W146" s="340"/>
      <c r="X146" s="340"/>
      <c r="Y146" s="340"/>
    </row>
    <row r="147" spans="1:25" s="344" customFormat="1" x14ac:dyDescent="0.25">
      <c r="A147" s="340"/>
      <c r="B147" s="340"/>
      <c r="C147" s="340"/>
      <c r="D147" s="340"/>
      <c r="E147" s="340"/>
      <c r="F147" s="340"/>
      <c r="G147" s="340"/>
      <c r="H147" s="340"/>
      <c r="I147" s="340"/>
      <c r="J147" s="340"/>
      <c r="K147" s="340"/>
      <c r="L147" s="340"/>
      <c r="M147" s="340"/>
      <c r="N147" s="341"/>
      <c r="O147" s="340"/>
      <c r="P147" s="340"/>
      <c r="Q147" s="343"/>
      <c r="R147" s="340"/>
      <c r="S147" s="340"/>
      <c r="T147" s="340"/>
      <c r="U147" s="340"/>
      <c r="V147" s="340"/>
      <c r="W147" s="340"/>
      <c r="X147" s="340"/>
      <c r="Y147" s="340"/>
    </row>
    <row r="148" spans="1:25" s="344" customFormat="1" x14ac:dyDescent="0.25">
      <c r="A148" s="340"/>
      <c r="B148" s="340"/>
      <c r="C148" s="340"/>
      <c r="D148" s="340"/>
      <c r="E148" s="340"/>
      <c r="F148" s="340"/>
      <c r="G148" s="340"/>
      <c r="H148" s="340"/>
      <c r="I148" s="340"/>
      <c r="J148" s="340"/>
      <c r="K148" s="340"/>
      <c r="L148" s="340"/>
      <c r="M148" s="340"/>
      <c r="N148" s="341"/>
      <c r="O148" s="340"/>
      <c r="P148" s="340"/>
      <c r="Q148" s="343"/>
      <c r="R148" s="340"/>
      <c r="S148" s="340"/>
      <c r="T148" s="340"/>
      <c r="U148" s="340"/>
      <c r="V148" s="340"/>
      <c r="W148" s="340"/>
      <c r="X148" s="340"/>
      <c r="Y148" s="340"/>
    </row>
    <row r="149" spans="1:25" s="344" customFormat="1" x14ac:dyDescent="0.25">
      <c r="A149" s="340"/>
      <c r="B149" s="340"/>
      <c r="C149" s="340"/>
      <c r="D149" s="340"/>
      <c r="E149" s="340"/>
      <c r="F149" s="340"/>
      <c r="G149" s="340"/>
      <c r="H149" s="340"/>
      <c r="I149" s="340"/>
      <c r="J149" s="340"/>
      <c r="K149" s="340"/>
      <c r="L149" s="340"/>
      <c r="M149" s="340"/>
      <c r="N149" s="341"/>
      <c r="O149" s="340"/>
      <c r="P149" s="340"/>
      <c r="Q149" s="343"/>
      <c r="R149" s="340"/>
      <c r="S149" s="340"/>
      <c r="T149" s="340"/>
      <c r="U149" s="340"/>
      <c r="V149" s="340"/>
      <c r="W149" s="340"/>
      <c r="X149" s="340"/>
      <c r="Y149" s="340"/>
    </row>
    <row r="150" spans="1:25" s="344" customFormat="1" x14ac:dyDescent="0.25">
      <c r="A150" s="340"/>
      <c r="B150" s="340"/>
      <c r="C150" s="340"/>
      <c r="D150" s="340"/>
      <c r="E150" s="340"/>
      <c r="F150" s="340"/>
      <c r="G150" s="340"/>
      <c r="H150" s="340"/>
      <c r="I150" s="340"/>
      <c r="J150" s="340"/>
      <c r="K150" s="340"/>
      <c r="L150" s="340"/>
      <c r="M150" s="340"/>
      <c r="N150" s="341"/>
      <c r="O150" s="340"/>
      <c r="P150" s="340"/>
      <c r="Q150" s="343"/>
      <c r="R150" s="340"/>
      <c r="S150" s="340"/>
      <c r="T150" s="340"/>
      <c r="U150" s="340"/>
      <c r="V150" s="340"/>
      <c r="W150" s="340"/>
      <c r="X150" s="340"/>
      <c r="Y150" s="340"/>
    </row>
    <row r="151" spans="1:25" s="344" customFormat="1" x14ac:dyDescent="0.25">
      <c r="A151" s="340"/>
      <c r="B151" s="340"/>
      <c r="C151" s="340"/>
      <c r="D151" s="340"/>
      <c r="E151" s="340"/>
      <c r="F151" s="340"/>
      <c r="G151" s="340"/>
      <c r="H151" s="340"/>
      <c r="I151" s="340"/>
      <c r="J151" s="340"/>
      <c r="K151" s="340"/>
      <c r="L151" s="340"/>
      <c r="M151" s="340"/>
      <c r="N151" s="341"/>
      <c r="O151" s="340"/>
      <c r="P151" s="340"/>
      <c r="Q151" s="343"/>
      <c r="R151" s="340"/>
      <c r="S151" s="340"/>
      <c r="T151" s="340"/>
      <c r="U151" s="340"/>
      <c r="V151" s="340"/>
      <c r="W151" s="340"/>
      <c r="X151" s="340"/>
      <c r="Y151" s="340"/>
    </row>
    <row r="152" spans="1:25" s="344" customFormat="1" x14ac:dyDescent="0.25">
      <c r="A152" s="340"/>
      <c r="B152" s="340"/>
      <c r="C152" s="340"/>
      <c r="D152" s="340"/>
      <c r="E152" s="340"/>
      <c r="F152" s="340"/>
      <c r="G152" s="340"/>
      <c r="H152" s="340"/>
      <c r="I152" s="340"/>
      <c r="J152" s="340"/>
      <c r="K152" s="340"/>
      <c r="L152" s="340"/>
      <c r="M152" s="340"/>
      <c r="N152" s="341"/>
      <c r="O152" s="340"/>
      <c r="P152" s="340"/>
      <c r="Q152" s="343"/>
      <c r="R152" s="340"/>
      <c r="S152" s="340"/>
      <c r="T152" s="340"/>
      <c r="U152" s="340"/>
      <c r="V152" s="340"/>
      <c r="W152" s="340"/>
      <c r="X152" s="340"/>
      <c r="Y152" s="340"/>
    </row>
    <row r="153" spans="1:25" s="344" customFormat="1" x14ac:dyDescent="0.25">
      <c r="A153" s="340"/>
      <c r="B153" s="340"/>
      <c r="C153" s="340"/>
      <c r="D153" s="340"/>
      <c r="E153" s="340"/>
      <c r="F153" s="340"/>
      <c r="G153" s="340"/>
      <c r="H153" s="340"/>
      <c r="I153" s="340"/>
      <c r="J153" s="340"/>
      <c r="K153" s="340"/>
      <c r="L153" s="340"/>
      <c r="M153" s="340"/>
      <c r="N153" s="341"/>
      <c r="O153" s="340"/>
      <c r="P153" s="340"/>
      <c r="Q153" s="343"/>
      <c r="R153" s="340"/>
      <c r="S153" s="340"/>
      <c r="T153" s="340"/>
      <c r="U153" s="340"/>
      <c r="V153" s="340"/>
      <c r="W153" s="340"/>
      <c r="X153" s="340"/>
      <c r="Y153" s="340"/>
    </row>
    <row r="154" spans="1:25" s="344" customFormat="1" x14ac:dyDescent="0.25">
      <c r="A154" s="340"/>
      <c r="B154" s="340"/>
      <c r="C154" s="340"/>
      <c r="D154" s="340"/>
      <c r="E154" s="340"/>
      <c r="F154" s="340"/>
      <c r="G154" s="340"/>
      <c r="H154" s="340"/>
      <c r="I154" s="340"/>
      <c r="J154" s="340"/>
      <c r="K154" s="340"/>
      <c r="L154" s="340"/>
      <c r="M154" s="340"/>
      <c r="N154" s="341"/>
      <c r="O154" s="340"/>
      <c r="P154" s="340"/>
      <c r="Q154" s="343"/>
      <c r="R154" s="340"/>
      <c r="S154" s="340"/>
      <c r="T154" s="340"/>
      <c r="U154" s="340"/>
      <c r="V154" s="340"/>
      <c r="W154" s="340"/>
      <c r="X154" s="340"/>
      <c r="Y154" s="340"/>
    </row>
    <row r="155" spans="1:25" s="344" customFormat="1" x14ac:dyDescent="0.25">
      <c r="A155" s="340"/>
      <c r="B155" s="340"/>
      <c r="C155" s="340"/>
      <c r="D155" s="340"/>
      <c r="E155" s="340"/>
      <c r="F155" s="340"/>
      <c r="G155" s="340"/>
      <c r="H155" s="340"/>
      <c r="I155" s="340"/>
      <c r="J155" s="340"/>
      <c r="K155" s="340"/>
      <c r="L155" s="340"/>
      <c r="M155" s="340"/>
      <c r="N155" s="341"/>
      <c r="O155" s="340"/>
      <c r="P155" s="340"/>
      <c r="Q155" s="343"/>
      <c r="R155" s="340"/>
      <c r="S155" s="340"/>
      <c r="T155" s="340"/>
      <c r="U155" s="340"/>
      <c r="V155" s="340"/>
      <c r="W155" s="340"/>
      <c r="X155" s="340"/>
      <c r="Y155" s="340"/>
    </row>
    <row r="156" spans="1:25" s="344" customFormat="1" x14ac:dyDescent="0.25">
      <c r="A156" s="340"/>
      <c r="B156" s="340"/>
      <c r="C156" s="340"/>
      <c r="D156" s="340"/>
      <c r="E156" s="340"/>
      <c r="F156" s="340"/>
      <c r="G156" s="340"/>
      <c r="H156" s="340"/>
      <c r="I156" s="340"/>
      <c r="J156" s="340"/>
      <c r="K156" s="340"/>
      <c r="L156" s="340"/>
      <c r="M156" s="340"/>
      <c r="N156" s="341"/>
      <c r="O156" s="340"/>
      <c r="P156" s="340"/>
      <c r="Q156" s="343"/>
      <c r="R156" s="340"/>
      <c r="S156" s="340"/>
      <c r="T156" s="340"/>
      <c r="U156" s="340"/>
      <c r="V156" s="340"/>
      <c r="W156" s="340"/>
      <c r="X156" s="340"/>
      <c r="Y156" s="340"/>
    </row>
    <row r="157" spans="1:25" s="344" customFormat="1" x14ac:dyDescent="0.25">
      <c r="A157" s="340"/>
      <c r="B157" s="340"/>
      <c r="C157" s="340"/>
      <c r="D157" s="340"/>
      <c r="E157" s="340"/>
      <c r="F157" s="340"/>
      <c r="G157" s="340"/>
      <c r="H157" s="340"/>
      <c r="I157" s="340"/>
      <c r="J157" s="340"/>
      <c r="K157" s="340"/>
      <c r="L157" s="340"/>
      <c r="M157" s="340"/>
      <c r="N157" s="341"/>
      <c r="O157" s="340"/>
      <c r="P157" s="340"/>
      <c r="Q157" s="343"/>
      <c r="R157" s="340"/>
      <c r="S157" s="340"/>
      <c r="T157" s="340"/>
      <c r="U157" s="340"/>
      <c r="V157" s="340"/>
      <c r="W157" s="340"/>
      <c r="X157" s="340"/>
      <c r="Y157" s="340"/>
    </row>
    <row r="158" spans="1:25" s="344" customFormat="1" x14ac:dyDescent="0.25">
      <c r="A158" s="340"/>
      <c r="B158" s="340"/>
      <c r="C158" s="340"/>
      <c r="D158" s="340"/>
      <c r="E158" s="340"/>
      <c r="F158" s="340"/>
      <c r="G158" s="340"/>
      <c r="H158" s="340"/>
      <c r="I158" s="340"/>
      <c r="J158" s="340"/>
      <c r="K158" s="340"/>
      <c r="L158" s="340"/>
      <c r="M158" s="340"/>
      <c r="N158" s="341"/>
      <c r="O158" s="340"/>
      <c r="P158" s="340"/>
      <c r="Q158" s="343"/>
      <c r="R158" s="340"/>
      <c r="S158" s="340"/>
      <c r="T158" s="340"/>
      <c r="U158" s="340"/>
      <c r="V158" s="340"/>
      <c r="W158" s="340"/>
      <c r="X158" s="340"/>
      <c r="Y158" s="340"/>
    </row>
    <row r="159" spans="1:25" s="344" customFormat="1" x14ac:dyDescent="0.25">
      <c r="A159" s="340"/>
      <c r="B159" s="340"/>
      <c r="C159" s="340"/>
      <c r="D159" s="340"/>
      <c r="E159" s="340"/>
      <c r="F159" s="340"/>
      <c r="G159" s="340"/>
      <c r="H159" s="340"/>
      <c r="I159" s="340"/>
      <c r="J159" s="340"/>
      <c r="K159" s="340"/>
      <c r="L159" s="340"/>
      <c r="M159" s="340"/>
      <c r="N159" s="341"/>
      <c r="O159" s="340"/>
      <c r="P159" s="340"/>
      <c r="Q159" s="343"/>
      <c r="R159" s="340"/>
      <c r="S159" s="340"/>
      <c r="T159" s="340"/>
      <c r="U159" s="340"/>
      <c r="V159" s="340"/>
      <c r="W159" s="340"/>
      <c r="X159" s="340"/>
      <c r="Y159" s="340"/>
    </row>
    <row r="160" spans="1:25" s="344" customFormat="1" x14ac:dyDescent="0.25">
      <c r="A160" s="340"/>
      <c r="B160" s="340"/>
      <c r="C160" s="340"/>
      <c r="D160" s="340"/>
      <c r="E160" s="340"/>
      <c r="F160" s="340"/>
      <c r="G160" s="340"/>
      <c r="H160" s="340"/>
      <c r="I160" s="340"/>
      <c r="J160" s="340"/>
      <c r="K160" s="340"/>
      <c r="L160" s="340"/>
      <c r="M160" s="340"/>
      <c r="N160" s="341"/>
      <c r="O160" s="340"/>
      <c r="P160" s="340"/>
      <c r="Q160" s="343"/>
      <c r="R160" s="340"/>
      <c r="S160" s="340"/>
      <c r="T160" s="340"/>
      <c r="U160" s="340"/>
      <c r="V160" s="340"/>
      <c r="W160" s="340"/>
      <c r="X160" s="340"/>
      <c r="Y160" s="340"/>
    </row>
    <row r="161" spans="1:25" s="344" customFormat="1" x14ac:dyDescent="0.25">
      <c r="A161" s="340"/>
      <c r="B161" s="340"/>
      <c r="C161" s="340"/>
      <c r="D161" s="340"/>
      <c r="E161" s="340"/>
      <c r="F161" s="340"/>
      <c r="G161" s="340"/>
      <c r="H161" s="340"/>
      <c r="I161" s="340"/>
      <c r="J161" s="340"/>
      <c r="K161" s="340"/>
      <c r="L161" s="340"/>
      <c r="M161" s="340"/>
      <c r="N161" s="341"/>
      <c r="O161" s="340"/>
      <c r="P161" s="340"/>
      <c r="Q161" s="343"/>
      <c r="R161" s="340"/>
      <c r="S161" s="340"/>
      <c r="T161" s="340"/>
      <c r="U161" s="340"/>
      <c r="V161" s="340"/>
      <c r="W161" s="340"/>
      <c r="X161" s="340"/>
      <c r="Y161" s="340"/>
    </row>
    <row r="162" spans="1:25" s="344" customFormat="1" x14ac:dyDescent="0.25">
      <c r="A162" s="340"/>
      <c r="B162" s="340"/>
      <c r="C162" s="340"/>
      <c r="D162" s="340"/>
      <c r="E162" s="340"/>
      <c r="F162" s="340"/>
      <c r="G162" s="340"/>
      <c r="H162" s="340"/>
      <c r="I162" s="340"/>
      <c r="J162" s="340"/>
      <c r="K162" s="340"/>
      <c r="L162" s="340"/>
      <c r="M162" s="340"/>
      <c r="N162" s="341"/>
      <c r="O162" s="340"/>
      <c r="P162" s="340"/>
      <c r="Q162" s="343"/>
      <c r="R162" s="340"/>
      <c r="S162" s="340"/>
      <c r="T162" s="340"/>
      <c r="U162" s="340"/>
      <c r="V162" s="340"/>
      <c r="W162" s="340"/>
      <c r="X162" s="340"/>
      <c r="Y162" s="340"/>
    </row>
    <row r="163" spans="1:25" s="344" customFormat="1" x14ac:dyDescent="0.25">
      <c r="A163" s="340"/>
      <c r="B163" s="340"/>
      <c r="C163" s="340"/>
      <c r="D163" s="340"/>
      <c r="E163" s="340"/>
      <c r="F163" s="340"/>
      <c r="G163" s="340"/>
      <c r="H163" s="340"/>
      <c r="I163" s="340"/>
      <c r="J163" s="340"/>
      <c r="K163" s="340"/>
      <c r="L163" s="340"/>
      <c r="M163" s="340"/>
      <c r="N163" s="341"/>
      <c r="O163" s="340"/>
      <c r="P163" s="340"/>
      <c r="Q163" s="343"/>
      <c r="R163" s="340"/>
      <c r="S163" s="340"/>
      <c r="T163" s="340"/>
      <c r="U163" s="340"/>
      <c r="V163" s="340"/>
      <c r="W163" s="340"/>
      <c r="X163" s="340"/>
      <c r="Y163" s="340"/>
    </row>
    <row r="164" spans="1:25" s="344" customFormat="1" x14ac:dyDescent="0.25">
      <c r="A164" s="340"/>
      <c r="B164" s="340"/>
      <c r="C164" s="340"/>
      <c r="D164" s="340"/>
      <c r="E164" s="340"/>
      <c r="F164" s="340"/>
      <c r="G164" s="340"/>
      <c r="H164" s="340"/>
      <c r="I164" s="340"/>
      <c r="J164" s="340"/>
      <c r="K164" s="340"/>
      <c r="L164" s="340"/>
      <c r="M164" s="340"/>
      <c r="N164" s="341"/>
      <c r="O164" s="340"/>
      <c r="P164" s="340"/>
      <c r="Q164" s="343"/>
      <c r="R164" s="340"/>
      <c r="S164" s="340"/>
      <c r="T164" s="340"/>
      <c r="U164" s="340"/>
      <c r="V164" s="340"/>
      <c r="W164" s="340"/>
      <c r="X164" s="340"/>
      <c r="Y164" s="340"/>
    </row>
    <row r="165" spans="1:25" s="344" customFormat="1" x14ac:dyDescent="0.25">
      <c r="A165" s="340"/>
      <c r="B165" s="340"/>
      <c r="C165" s="340"/>
      <c r="D165" s="340"/>
      <c r="E165" s="340"/>
      <c r="F165" s="340"/>
      <c r="G165" s="340"/>
      <c r="H165" s="340"/>
      <c r="I165" s="340"/>
      <c r="J165" s="340"/>
      <c r="K165" s="340"/>
      <c r="L165" s="340"/>
      <c r="M165" s="340"/>
      <c r="N165" s="341"/>
      <c r="O165" s="340"/>
      <c r="P165" s="340"/>
      <c r="Q165" s="343"/>
      <c r="R165" s="340"/>
      <c r="S165" s="340"/>
      <c r="T165" s="340"/>
      <c r="U165" s="340"/>
      <c r="V165" s="340"/>
      <c r="W165" s="340"/>
      <c r="X165" s="340"/>
      <c r="Y165" s="340"/>
    </row>
    <row r="166" spans="1:25" s="344" customFormat="1" x14ac:dyDescent="0.25">
      <c r="A166" s="340"/>
      <c r="B166" s="340"/>
      <c r="C166" s="340"/>
      <c r="D166" s="340"/>
      <c r="E166" s="340"/>
      <c r="F166" s="340"/>
      <c r="G166" s="340"/>
      <c r="H166" s="340"/>
      <c r="I166" s="340"/>
      <c r="J166" s="340"/>
      <c r="K166" s="340"/>
      <c r="L166" s="340"/>
      <c r="M166" s="340"/>
      <c r="N166" s="341"/>
      <c r="O166" s="340"/>
      <c r="P166" s="340"/>
      <c r="Q166" s="343"/>
      <c r="R166" s="340"/>
      <c r="S166" s="340"/>
      <c r="T166" s="340"/>
      <c r="U166" s="340"/>
      <c r="V166" s="340"/>
      <c r="W166" s="340"/>
      <c r="X166" s="340"/>
      <c r="Y166" s="340"/>
    </row>
    <row r="167" spans="1:25" s="344" customFormat="1" x14ac:dyDescent="0.25">
      <c r="A167" s="340"/>
      <c r="B167" s="340"/>
      <c r="C167" s="340"/>
      <c r="D167" s="340"/>
      <c r="E167" s="340"/>
      <c r="F167" s="340"/>
      <c r="G167" s="340"/>
      <c r="H167" s="340"/>
      <c r="I167" s="340"/>
      <c r="J167" s="340"/>
      <c r="K167" s="340"/>
      <c r="L167" s="340"/>
      <c r="M167" s="340"/>
      <c r="N167" s="341"/>
      <c r="O167" s="340"/>
      <c r="P167" s="340"/>
      <c r="Q167" s="343"/>
      <c r="R167" s="340"/>
      <c r="S167" s="340"/>
      <c r="T167" s="340"/>
      <c r="U167" s="340"/>
      <c r="V167" s="340"/>
      <c r="W167" s="340"/>
      <c r="X167" s="340"/>
      <c r="Y167" s="340"/>
    </row>
    <row r="168" spans="1:25" s="344" customFormat="1" x14ac:dyDescent="0.25">
      <c r="A168" s="340"/>
      <c r="B168" s="340"/>
      <c r="C168" s="340"/>
      <c r="D168" s="340"/>
      <c r="E168" s="340"/>
      <c r="F168" s="340"/>
      <c r="G168" s="340"/>
      <c r="H168" s="340"/>
      <c r="I168" s="340"/>
      <c r="J168" s="340"/>
      <c r="K168" s="340"/>
      <c r="L168" s="340"/>
      <c r="M168" s="340"/>
      <c r="N168" s="341"/>
      <c r="O168" s="340"/>
      <c r="P168" s="340"/>
      <c r="Q168" s="343"/>
      <c r="R168" s="340"/>
      <c r="S168" s="340"/>
      <c r="T168" s="340"/>
      <c r="U168" s="340"/>
      <c r="V168" s="340"/>
      <c r="W168" s="340"/>
      <c r="X168" s="340"/>
      <c r="Y168" s="340"/>
    </row>
    <row r="169" spans="1:25" s="344" customFormat="1" x14ac:dyDescent="0.25">
      <c r="A169" s="340"/>
      <c r="B169" s="340"/>
      <c r="C169" s="340"/>
      <c r="D169" s="340"/>
      <c r="E169" s="340"/>
      <c r="F169" s="340"/>
      <c r="G169" s="340"/>
      <c r="H169" s="340"/>
      <c r="I169" s="340"/>
      <c r="J169" s="340"/>
      <c r="K169" s="340"/>
      <c r="L169" s="340"/>
      <c r="M169" s="340"/>
      <c r="N169" s="341"/>
      <c r="O169" s="340"/>
      <c r="P169" s="340"/>
      <c r="Q169" s="343"/>
      <c r="R169" s="340"/>
      <c r="S169" s="340"/>
      <c r="T169" s="340"/>
      <c r="U169" s="340"/>
      <c r="V169" s="340"/>
      <c r="W169" s="340"/>
      <c r="X169" s="340"/>
      <c r="Y169" s="340"/>
    </row>
    <row r="170" spans="1:25" s="344" customFormat="1" x14ac:dyDescent="0.25">
      <c r="A170" s="340"/>
      <c r="B170" s="340"/>
      <c r="C170" s="340"/>
      <c r="D170" s="340"/>
      <c r="E170" s="340"/>
      <c r="F170" s="340"/>
      <c r="G170" s="340"/>
      <c r="H170" s="340"/>
      <c r="I170" s="340"/>
      <c r="J170" s="340"/>
      <c r="K170" s="340"/>
      <c r="L170" s="340"/>
      <c r="M170" s="340"/>
      <c r="N170" s="341"/>
      <c r="O170" s="340"/>
      <c r="P170" s="340"/>
      <c r="Q170" s="343"/>
      <c r="R170" s="340"/>
      <c r="S170" s="340"/>
      <c r="T170" s="340"/>
      <c r="U170" s="340"/>
      <c r="V170" s="340"/>
      <c r="W170" s="340"/>
      <c r="X170" s="340"/>
      <c r="Y170" s="340"/>
    </row>
    <row r="171" spans="1:25" s="344" customFormat="1" x14ac:dyDescent="0.25">
      <c r="A171" s="340"/>
      <c r="B171" s="340"/>
      <c r="C171" s="340"/>
      <c r="D171" s="340"/>
      <c r="E171" s="340"/>
      <c r="F171" s="340"/>
      <c r="G171" s="340"/>
      <c r="H171" s="340"/>
      <c r="I171" s="340"/>
      <c r="J171" s="340"/>
      <c r="K171" s="340"/>
      <c r="L171" s="340"/>
      <c r="M171" s="340"/>
      <c r="N171" s="341"/>
      <c r="O171" s="340"/>
      <c r="P171" s="340"/>
      <c r="Q171" s="343"/>
      <c r="R171" s="340"/>
      <c r="S171" s="340"/>
      <c r="T171" s="340"/>
      <c r="U171" s="340"/>
      <c r="V171" s="340"/>
      <c r="W171" s="340"/>
      <c r="X171" s="340"/>
      <c r="Y171" s="340"/>
    </row>
    <row r="172" spans="1:25" s="344" customFormat="1" x14ac:dyDescent="0.25">
      <c r="A172" s="340"/>
      <c r="B172" s="340"/>
      <c r="C172" s="340"/>
      <c r="D172" s="340"/>
      <c r="E172" s="340"/>
      <c r="F172" s="340"/>
      <c r="G172" s="340"/>
      <c r="H172" s="340"/>
      <c r="I172" s="340"/>
      <c r="J172" s="340"/>
      <c r="K172" s="340"/>
      <c r="L172" s="340"/>
      <c r="M172" s="340"/>
      <c r="N172" s="341"/>
      <c r="O172" s="340"/>
      <c r="P172" s="340"/>
      <c r="Q172" s="343"/>
      <c r="R172" s="340"/>
      <c r="S172" s="340"/>
      <c r="T172" s="340"/>
      <c r="U172" s="340"/>
      <c r="V172" s="340"/>
      <c r="W172" s="340"/>
      <c r="X172" s="340"/>
      <c r="Y172" s="340"/>
    </row>
    <row r="173" spans="1:25" s="344" customFormat="1" x14ac:dyDescent="0.25">
      <c r="A173" s="340"/>
      <c r="B173" s="340"/>
      <c r="C173" s="340"/>
      <c r="D173" s="340"/>
      <c r="E173" s="340"/>
      <c r="F173" s="340"/>
      <c r="G173" s="340"/>
      <c r="H173" s="340"/>
      <c r="I173" s="340"/>
      <c r="J173" s="340"/>
      <c r="K173" s="340"/>
      <c r="L173" s="340"/>
      <c r="M173" s="340"/>
      <c r="N173" s="341"/>
      <c r="O173" s="340"/>
      <c r="P173" s="340"/>
      <c r="Q173" s="343"/>
      <c r="R173" s="340"/>
      <c r="S173" s="340"/>
      <c r="T173" s="340"/>
      <c r="U173" s="340"/>
      <c r="V173" s="340"/>
      <c r="W173" s="340"/>
      <c r="X173" s="340"/>
      <c r="Y173" s="340"/>
    </row>
    <row r="174" spans="1:25" s="344" customFormat="1" x14ac:dyDescent="0.25">
      <c r="A174" s="340"/>
      <c r="B174" s="340"/>
      <c r="C174" s="340"/>
      <c r="D174" s="340"/>
      <c r="E174" s="340"/>
      <c r="F174" s="340"/>
      <c r="G174" s="340"/>
      <c r="H174" s="340"/>
      <c r="I174" s="340"/>
      <c r="J174" s="340"/>
      <c r="K174" s="340"/>
      <c r="L174" s="340"/>
      <c r="M174" s="340"/>
      <c r="N174" s="341"/>
      <c r="O174" s="340"/>
      <c r="P174" s="340"/>
      <c r="Q174" s="343"/>
      <c r="R174" s="340"/>
      <c r="S174" s="340"/>
      <c r="T174" s="340"/>
      <c r="U174" s="340"/>
      <c r="V174" s="340"/>
      <c r="W174" s="340"/>
      <c r="X174" s="340"/>
      <c r="Y174" s="340"/>
    </row>
    <row r="175" spans="1:25" s="344" customFormat="1" x14ac:dyDescent="0.25">
      <c r="A175" s="340"/>
      <c r="B175" s="340"/>
      <c r="C175" s="340"/>
      <c r="D175" s="340"/>
      <c r="E175" s="340"/>
      <c r="F175" s="340"/>
      <c r="G175" s="340"/>
      <c r="H175" s="340"/>
      <c r="I175" s="340"/>
      <c r="J175" s="340"/>
      <c r="K175" s="340"/>
      <c r="L175" s="340"/>
      <c r="M175" s="340"/>
      <c r="N175" s="341"/>
      <c r="O175" s="340"/>
      <c r="P175" s="340"/>
      <c r="Q175" s="343"/>
      <c r="R175" s="340"/>
      <c r="S175" s="340"/>
      <c r="T175" s="340"/>
      <c r="U175" s="340"/>
      <c r="V175" s="340"/>
      <c r="W175" s="340"/>
      <c r="X175" s="340"/>
      <c r="Y175" s="340"/>
    </row>
    <row r="176" spans="1:25" s="344" customFormat="1" x14ac:dyDescent="0.25">
      <c r="A176" s="340"/>
      <c r="B176" s="340"/>
      <c r="C176" s="340"/>
      <c r="D176" s="340"/>
      <c r="E176" s="340"/>
      <c r="F176" s="340"/>
      <c r="G176" s="340"/>
      <c r="H176" s="340"/>
      <c r="I176" s="340"/>
      <c r="J176" s="340"/>
      <c r="K176" s="340"/>
      <c r="L176" s="340"/>
      <c r="M176" s="340"/>
      <c r="N176" s="341"/>
      <c r="O176" s="340"/>
      <c r="P176" s="340"/>
      <c r="Q176" s="343"/>
      <c r="R176" s="340"/>
      <c r="S176" s="340"/>
      <c r="T176" s="340"/>
      <c r="U176" s="340"/>
      <c r="V176" s="340"/>
      <c r="W176" s="340"/>
      <c r="X176" s="340"/>
      <c r="Y176" s="340"/>
    </row>
    <row r="177" spans="1:25" s="344" customFormat="1" x14ac:dyDescent="0.25">
      <c r="A177" s="340"/>
      <c r="B177" s="340"/>
      <c r="C177" s="340"/>
      <c r="D177" s="340"/>
      <c r="E177" s="340"/>
      <c r="F177" s="340"/>
      <c r="G177" s="340"/>
      <c r="H177" s="340"/>
      <c r="I177" s="340"/>
      <c r="J177" s="340"/>
      <c r="K177" s="340"/>
      <c r="L177" s="340"/>
      <c r="M177" s="340"/>
      <c r="N177" s="341"/>
      <c r="O177" s="340"/>
      <c r="P177" s="340"/>
      <c r="Q177" s="343"/>
      <c r="R177" s="340"/>
      <c r="S177" s="340"/>
      <c r="T177" s="340"/>
      <c r="U177" s="340"/>
      <c r="V177" s="340"/>
      <c r="W177" s="340"/>
      <c r="X177" s="340"/>
      <c r="Y177" s="340"/>
    </row>
    <row r="178" spans="1:25" s="344" customFormat="1" x14ac:dyDescent="0.25">
      <c r="A178" s="340"/>
      <c r="B178" s="340"/>
      <c r="C178" s="340"/>
      <c r="D178" s="340"/>
      <c r="E178" s="340"/>
      <c r="F178" s="340"/>
      <c r="G178" s="340"/>
      <c r="H178" s="340"/>
      <c r="I178" s="340"/>
      <c r="J178" s="340"/>
      <c r="K178" s="340"/>
      <c r="L178" s="340"/>
      <c r="M178" s="340"/>
      <c r="N178" s="341"/>
      <c r="O178" s="340"/>
      <c r="P178" s="340"/>
      <c r="Q178" s="343"/>
      <c r="R178" s="340"/>
      <c r="S178" s="340"/>
      <c r="T178" s="340"/>
      <c r="U178" s="340"/>
      <c r="V178" s="340"/>
      <c r="W178" s="340"/>
      <c r="X178" s="340"/>
      <c r="Y178" s="340"/>
    </row>
    <row r="179" spans="1:25" s="344" customFormat="1" x14ac:dyDescent="0.25">
      <c r="A179" s="340"/>
      <c r="B179" s="340"/>
      <c r="C179" s="340"/>
      <c r="D179" s="340"/>
      <c r="E179" s="340"/>
      <c r="F179" s="340"/>
      <c r="G179" s="340"/>
      <c r="H179" s="340"/>
      <c r="I179" s="340"/>
      <c r="J179" s="340"/>
      <c r="K179" s="340"/>
      <c r="L179" s="340"/>
      <c r="M179" s="340"/>
      <c r="N179" s="341"/>
      <c r="O179" s="340"/>
      <c r="P179" s="340"/>
      <c r="Q179" s="343"/>
      <c r="R179" s="340"/>
      <c r="S179" s="340"/>
      <c r="T179" s="340"/>
      <c r="U179" s="340"/>
      <c r="V179" s="340"/>
      <c r="W179" s="340"/>
      <c r="X179" s="340"/>
      <c r="Y179" s="340"/>
    </row>
    <row r="180" spans="1:25" s="344" customFormat="1" x14ac:dyDescent="0.25">
      <c r="A180" s="340"/>
      <c r="B180" s="340"/>
      <c r="C180" s="340"/>
      <c r="D180" s="340"/>
      <c r="E180" s="340"/>
      <c r="F180" s="340"/>
      <c r="G180" s="340"/>
      <c r="H180" s="340"/>
      <c r="I180" s="340"/>
      <c r="J180" s="340"/>
      <c r="K180" s="340"/>
      <c r="L180" s="340"/>
      <c r="M180" s="340"/>
      <c r="N180" s="341"/>
      <c r="O180" s="340"/>
      <c r="P180" s="340"/>
      <c r="Q180" s="343"/>
      <c r="R180" s="340"/>
      <c r="S180" s="340"/>
      <c r="T180" s="340"/>
      <c r="U180" s="340"/>
      <c r="V180" s="340"/>
      <c r="W180" s="340"/>
      <c r="X180" s="340"/>
      <c r="Y180" s="340"/>
    </row>
    <row r="181" spans="1:25" s="344" customFormat="1" x14ac:dyDescent="0.25">
      <c r="A181" s="340"/>
      <c r="B181" s="340"/>
      <c r="C181" s="340"/>
      <c r="D181" s="340"/>
      <c r="E181" s="340"/>
      <c r="F181" s="340"/>
      <c r="G181" s="340"/>
      <c r="H181" s="340"/>
      <c r="I181" s="340"/>
      <c r="J181" s="340"/>
      <c r="K181" s="340"/>
      <c r="L181" s="340"/>
      <c r="M181" s="340"/>
      <c r="N181" s="341"/>
      <c r="O181" s="340"/>
      <c r="P181" s="340"/>
      <c r="Q181" s="343"/>
      <c r="R181" s="340"/>
      <c r="S181" s="340"/>
      <c r="T181" s="340"/>
      <c r="U181" s="340"/>
      <c r="V181" s="340"/>
      <c r="W181" s="340"/>
      <c r="X181" s="340"/>
      <c r="Y181" s="340"/>
    </row>
    <row r="182" spans="1:25" s="344" customFormat="1" x14ac:dyDescent="0.25">
      <c r="A182" s="340"/>
      <c r="B182" s="340"/>
      <c r="C182" s="340"/>
      <c r="D182" s="340"/>
      <c r="E182" s="340"/>
      <c r="F182" s="340"/>
      <c r="G182" s="340"/>
      <c r="H182" s="340"/>
      <c r="I182" s="340"/>
      <c r="J182" s="340"/>
      <c r="K182" s="340"/>
      <c r="L182" s="340"/>
      <c r="M182" s="340"/>
      <c r="N182" s="341"/>
      <c r="O182" s="340"/>
      <c r="P182" s="340"/>
      <c r="Q182" s="343"/>
      <c r="R182" s="340"/>
      <c r="S182" s="340"/>
      <c r="T182" s="340"/>
      <c r="U182" s="340"/>
      <c r="V182" s="340"/>
      <c r="W182" s="340"/>
      <c r="X182" s="340"/>
      <c r="Y182" s="340"/>
    </row>
    <row r="183" spans="1:25" s="344" customFormat="1" x14ac:dyDescent="0.25">
      <c r="A183" s="340"/>
      <c r="B183" s="340"/>
      <c r="C183" s="340"/>
      <c r="D183" s="340"/>
      <c r="E183" s="340"/>
      <c r="F183" s="340"/>
      <c r="G183" s="340"/>
      <c r="H183" s="340"/>
      <c r="I183" s="340"/>
      <c r="J183" s="340"/>
      <c r="K183" s="340"/>
      <c r="L183" s="340"/>
      <c r="M183" s="340"/>
      <c r="N183" s="341"/>
      <c r="O183" s="340"/>
      <c r="P183" s="340"/>
      <c r="Q183" s="343"/>
      <c r="R183" s="340"/>
      <c r="S183" s="340"/>
      <c r="T183" s="340"/>
      <c r="U183" s="340"/>
      <c r="V183" s="340"/>
      <c r="W183" s="340"/>
      <c r="X183" s="340"/>
      <c r="Y183" s="340"/>
    </row>
    <row r="184" spans="1:25" s="344" customFormat="1" x14ac:dyDescent="0.25">
      <c r="A184" s="340"/>
      <c r="B184" s="340"/>
      <c r="C184" s="340"/>
      <c r="D184" s="340"/>
      <c r="E184" s="340"/>
      <c r="F184" s="340"/>
      <c r="G184" s="340"/>
      <c r="H184" s="340"/>
      <c r="I184" s="340"/>
      <c r="J184" s="340"/>
      <c r="K184" s="340"/>
      <c r="L184" s="340"/>
      <c r="M184" s="340"/>
      <c r="N184" s="341"/>
      <c r="O184" s="340"/>
      <c r="P184" s="340"/>
      <c r="Q184" s="343"/>
      <c r="R184" s="340"/>
      <c r="S184" s="340"/>
      <c r="T184" s="340"/>
      <c r="U184" s="340"/>
      <c r="V184" s="340"/>
      <c r="W184" s="340"/>
      <c r="X184" s="340"/>
      <c r="Y184" s="340"/>
    </row>
    <row r="185" spans="1:25" s="344" customFormat="1" x14ac:dyDescent="0.25">
      <c r="A185" s="340"/>
      <c r="B185" s="340"/>
      <c r="C185" s="340"/>
      <c r="D185" s="340"/>
      <c r="E185" s="340"/>
      <c r="F185" s="340"/>
      <c r="G185" s="340"/>
      <c r="H185" s="340"/>
      <c r="I185" s="340"/>
      <c r="J185" s="340"/>
      <c r="K185" s="340"/>
      <c r="L185" s="340"/>
      <c r="M185" s="340"/>
      <c r="N185" s="341"/>
      <c r="O185" s="340"/>
      <c r="P185" s="340"/>
      <c r="Q185" s="343"/>
      <c r="R185" s="340"/>
      <c r="S185" s="340"/>
      <c r="T185" s="340"/>
      <c r="U185" s="340"/>
      <c r="V185" s="340"/>
      <c r="W185" s="340"/>
      <c r="X185" s="340"/>
      <c r="Y185" s="340"/>
    </row>
    <row r="186" spans="1:25" s="344" customFormat="1" x14ac:dyDescent="0.25">
      <c r="A186" s="340"/>
      <c r="B186" s="340"/>
      <c r="C186" s="340"/>
      <c r="D186" s="340"/>
      <c r="E186" s="340"/>
      <c r="F186" s="340"/>
      <c r="G186" s="340"/>
      <c r="H186" s="340"/>
      <c r="I186" s="340"/>
      <c r="J186" s="340"/>
      <c r="K186" s="340"/>
      <c r="L186" s="340"/>
      <c r="M186" s="340"/>
      <c r="N186" s="341"/>
      <c r="O186" s="340"/>
      <c r="P186" s="340"/>
      <c r="Q186" s="343"/>
      <c r="R186" s="340"/>
      <c r="S186" s="340"/>
      <c r="T186" s="340"/>
      <c r="U186" s="340"/>
      <c r="V186" s="340"/>
      <c r="W186" s="340"/>
      <c r="X186" s="340"/>
      <c r="Y186" s="340"/>
    </row>
    <row r="187" spans="1:25" s="344" customFormat="1" x14ac:dyDescent="0.25">
      <c r="A187" s="340"/>
      <c r="B187" s="340"/>
      <c r="C187" s="340"/>
      <c r="D187" s="340"/>
      <c r="E187" s="340"/>
      <c r="F187" s="340"/>
      <c r="G187" s="340"/>
      <c r="H187" s="340"/>
      <c r="I187" s="340"/>
      <c r="J187" s="340"/>
      <c r="K187" s="340"/>
      <c r="L187" s="340"/>
      <c r="M187" s="340"/>
      <c r="N187" s="341"/>
      <c r="O187" s="340"/>
      <c r="P187" s="340"/>
      <c r="Q187" s="343"/>
      <c r="R187" s="340"/>
      <c r="S187" s="340"/>
      <c r="T187" s="340"/>
      <c r="U187" s="340"/>
      <c r="V187" s="340"/>
      <c r="W187" s="340"/>
      <c r="X187" s="340"/>
      <c r="Y187" s="340"/>
    </row>
    <row r="188" spans="1:25" s="344" customFormat="1" x14ac:dyDescent="0.25">
      <c r="A188" s="340"/>
      <c r="B188" s="340"/>
      <c r="C188" s="340"/>
      <c r="D188" s="340"/>
      <c r="E188" s="340"/>
      <c r="F188" s="340"/>
      <c r="G188" s="340"/>
      <c r="H188" s="340"/>
      <c r="I188" s="340"/>
      <c r="J188" s="340"/>
      <c r="K188" s="340"/>
      <c r="L188" s="340"/>
      <c r="M188" s="340"/>
      <c r="N188" s="341"/>
      <c r="O188" s="340"/>
      <c r="P188" s="340"/>
      <c r="Q188" s="343"/>
      <c r="R188" s="340"/>
      <c r="S188" s="340"/>
      <c r="T188" s="340"/>
      <c r="U188" s="340"/>
      <c r="V188" s="340"/>
      <c r="W188" s="340"/>
      <c r="X188" s="340"/>
      <c r="Y188" s="340"/>
    </row>
    <row r="189" spans="1:25" s="344" customFormat="1" x14ac:dyDescent="0.25">
      <c r="A189" s="340"/>
      <c r="B189" s="340"/>
      <c r="C189" s="340"/>
      <c r="D189" s="340"/>
      <c r="E189" s="340"/>
      <c r="F189" s="340"/>
      <c r="G189" s="340"/>
      <c r="H189" s="340"/>
      <c r="I189" s="340"/>
      <c r="J189" s="340"/>
      <c r="K189" s="340"/>
      <c r="L189" s="340"/>
      <c r="M189" s="340"/>
      <c r="N189" s="341"/>
      <c r="O189" s="340"/>
      <c r="P189" s="340"/>
      <c r="Q189" s="343"/>
      <c r="R189" s="340"/>
      <c r="S189" s="340"/>
      <c r="T189" s="340"/>
      <c r="U189" s="340"/>
      <c r="V189" s="340"/>
      <c r="W189" s="340"/>
      <c r="X189" s="340"/>
      <c r="Y189" s="340"/>
    </row>
    <row r="190" spans="1:25" s="344" customFormat="1" x14ac:dyDescent="0.25">
      <c r="A190" s="340"/>
      <c r="B190" s="340"/>
      <c r="C190" s="340"/>
      <c r="D190" s="340"/>
      <c r="E190" s="340"/>
      <c r="F190" s="340"/>
      <c r="G190" s="340"/>
      <c r="H190" s="340"/>
      <c r="I190" s="340"/>
      <c r="J190" s="340"/>
      <c r="K190" s="340"/>
      <c r="L190" s="340"/>
      <c r="M190" s="340"/>
      <c r="N190" s="341"/>
      <c r="O190" s="340"/>
      <c r="P190" s="340"/>
      <c r="Q190" s="343"/>
      <c r="R190" s="340"/>
      <c r="S190" s="340"/>
      <c r="T190" s="340"/>
      <c r="U190" s="340"/>
      <c r="V190" s="340"/>
      <c r="W190" s="340"/>
      <c r="X190" s="340"/>
      <c r="Y190" s="340"/>
    </row>
    <row r="191" spans="1:25" s="344" customFormat="1" x14ac:dyDescent="0.25">
      <c r="A191" s="340"/>
      <c r="B191" s="340"/>
      <c r="C191" s="340"/>
      <c r="D191" s="340"/>
      <c r="E191" s="340"/>
      <c r="F191" s="340"/>
      <c r="G191" s="340"/>
      <c r="H191" s="340"/>
      <c r="I191" s="340"/>
      <c r="J191" s="340"/>
      <c r="K191" s="340"/>
      <c r="L191" s="340"/>
      <c r="M191" s="340"/>
      <c r="N191" s="341"/>
      <c r="O191" s="340"/>
      <c r="P191" s="340"/>
      <c r="Q191" s="343"/>
      <c r="R191" s="340"/>
      <c r="S191" s="340"/>
      <c r="T191" s="340"/>
      <c r="U191" s="340"/>
      <c r="V191" s="340"/>
      <c r="W191" s="340"/>
      <c r="X191" s="340"/>
      <c r="Y191" s="340"/>
    </row>
    <row r="192" spans="1:25" s="344" customFormat="1" x14ac:dyDescent="0.25">
      <c r="A192" s="340"/>
      <c r="B192" s="340"/>
      <c r="C192" s="340"/>
      <c r="D192" s="340"/>
      <c r="E192" s="340"/>
      <c r="F192" s="340"/>
      <c r="G192" s="340"/>
      <c r="H192" s="340"/>
      <c r="I192" s="340"/>
      <c r="J192" s="340"/>
      <c r="K192" s="340"/>
      <c r="L192" s="340"/>
      <c r="M192" s="340"/>
      <c r="N192" s="341"/>
      <c r="O192" s="340"/>
      <c r="P192" s="340"/>
      <c r="Q192" s="343"/>
      <c r="R192" s="340"/>
      <c r="S192" s="340"/>
      <c r="T192" s="340"/>
      <c r="U192" s="340"/>
      <c r="V192" s="340"/>
      <c r="W192" s="340"/>
      <c r="X192" s="340"/>
      <c r="Y192" s="340"/>
    </row>
    <row r="193" spans="1:25" s="344" customFormat="1" x14ac:dyDescent="0.25">
      <c r="A193" s="340"/>
      <c r="B193" s="340"/>
      <c r="C193" s="340"/>
      <c r="D193" s="340"/>
      <c r="E193" s="340"/>
      <c r="F193" s="340"/>
      <c r="G193" s="340"/>
      <c r="H193" s="340"/>
      <c r="I193" s="340"/>
      <c r="J193" s="340"/>
      <c r="K193" s="340"/>
      <c r="L193" s="340"/>
      <c r="M193" s="340"/>
      <c r="N193" s="341"/>
      <c r="O193" s="340"/>
      <c r="P193" s="340"/>
      <c r="Q193" s="343"/>
      <c r="R193" s="340"/>
      <c r="S193" s="340"/>
      <c r="T193" s="340"/>
      <c r="U193" s="340"/>
      <c r="V193" s="340"/>
      <c r="W193" s="340"/>
      <c r="X193" s="340"/>
      <c r="Y193" s="340"/>
    </row>
    <row r="194" spans="1:25" s="344" customFormat="1" x14ac:dyDescent="0.25">
      <c r="A194" s="340"/>
      <c r="B194" s="340"/>
      <c r="C194" s="340"/>
      <c r="D194" s="340"/>
      <c r="E194" s="340"/>
      <c r="F194" s="340"/>
      <c r="G194" s="340"/>
      <c r="H194" s="340"/>
      <c r="I194" s="340"/>
      <c r="J194" s="340"/>
      <c r="K194" s="340"/>
      <c r="L194" s="340"/>
      <c r="M194" s="340"/>
      <c r="N194" s="341"/>
      <c r="O194" s="340"/>
      <c r="P194" s="340"/>
      <c r="Q194" s="343"/>
      <c r="R194" s="340"/>
      <c r="S194" s="340"/>
      <c r="T194" s="340"/>
      <c r="U194" s="340"/>
      <c r="V194" s="340"/>
      <c r="W194" s="340"/>
      <c r="X194" s="340"/>
      <c r="Y194" s="340"/>
    </row>
    <row r="195" spans="1:25" s="344" customFormat="1" x14ac:dyDescent="0.25">
      <c r="A195" s="340"/>
      <c r="B195" s="340"/>
      <c r="C195" s="340"/>
      <c r="D195" s="340"/>
      <c r="E195" s="340"/>
      <c r="F195" s="340"/>
      <c r="G195" s="340"/>
      <c r="H195" s="340"/>
      <c r="I195" s="340"/>
      <c r="J195" s="340"/>
      <c r="K195" s="340"/>
      <c r="L195" s="340"/>
      <c r="M195" s="340"/>
      <c r="N195" s="341"/>
      <c r="O195" s="340"/>
      <c r="P195" s="340"/>
      <c r="Q195" s="343"/>
      <c r="R195" s="340"/>
      <c r="S195" s="340"/>
      <c r="T195" s="340"/>
      <c r="U195" s="340"/>
      <c r="V195" s="340"/>
      <c r="W195" s="340"/>
      <c r="X195" s="340"/>
      <c r="Y195" s="340"/>
    </row>
    <row r="196" spans="1:25" s="344" customFormat="1" x14ac:dyDescent="0.25">
      <c r="A196" s="340"/>
      <c r="B196" s="340"/>
      <c r="C196" s="340"/>
      <c r="D196" s="340"/>
      <c r="E196" s="340"/>
      <c r="F196" s="340"/>
      <c r="G196" s="340"/>
      <c r="H196" s="340"/>
      <c r="I196" s="340"/>
      <c r="J196" s="340"/>
      <c r="K196" s="340"/>
      <c r="L196" s="340"/>
      <c r="M196" s="340"/>
      <c r="N196" s="341"/>
      <c r="O196" s="340"/>
      <c r="P196" s="340"/>
      <c r="Q196" s="343"/>
      <c r="R196" s="340"/>
      <c r="S196" s="340"/>
      <c r="T196" s="340"/>
      <c r="U196" s="340"/>
      <c r="V196" s="340"/>
      <c r="W196" s="340"/>
      <c r="X196" s="340"/>
      <c r="Y196" s="340"/>
    </row>
    <row r="197" spans="1:25" s="344" customFormat="1" x14ac:dyDescent="0.25">
      <c r="A197" s="340"/>
      <c r="B197" s="340"/>
      <c r="C197" s="340"/>
      <c r="D197" s="340"/>
      <c r="E197" s="340"/>
      <c r="F197" s="340"/>
      <c r="G197" s="340"/>
      <c r="H197" s="340"/>
      <c r="I197" s="340"/>
      <c r="J197" s="340"/>
      <c r="K197" s="340"/>
      <c r="L197" s="340"/>
      <c r="M197" s="340"/>
      <c r="N197" s="341"/>
      <c r="O197" s="340"/>
      <c r="P197" s="340"/>
      <c r="Q197" s="343"/>
      <c r="R197" s="340"/>
      <c r="S197" s="340"/>
      <c r="T197" s="340"/>
      <c r="U197" s="340"/>
      <c r="V197" s="340"/>
      <c r="W197" s="340"/>
      <c r="X197" s="340"/>
      <c r="Y197" s="340"/>
    </row>
    <row r="198" spans="1:25" s="344" customFormat="1" x14ac:dyDescent="0.25">
      <c r="A198" s="340"/>
      <c r="B198" s="340"/>
      <c r="C198" s="340"/>
      <c r="D198" s="340"/>
      <c r="E198" s="340"/>
      <c r="F198" s="340"/>
      <c r="G198" s="340"/>
      <c r="H198" s="340"/>
      <c r="I198" s="340"/>
      <c r="J198" s="340"/>
      <c r="K198" s="340"/>
      <c r="L198" s="340"/>
      <c r="M198" s="340"/>
      <c r="N198" s="341"/>
      <c r="O198" s="340"/>
      <c r="P198" s="340"/>
      <c r="Q198" s="343"/>
      <c r="R198" s="340"/>
      <c r="S198" s="340"/>
      <c r="T198" s="340"/>
      <c r="U198" s="340"/>
      <c r="V198" s="340"/>
      <c r="W198" s="340"/>
      <c r="X198" s="340"/>
      <c r="Y198" s="340"/>
    </row>
    <row r="199" spans="1:25" s="344" customFormat="1" x14ac:dyDescent="0.25">
      <c r="A199" s="340"/>
      <c r="B199" s="340"/>
      <c r="C199" s="340"/>
      <c r="D199" s="340"/>
      <c r="E199" s="340"/>
      <c r="F199" s="340"/>
      <c r="G199" s="340"/>
      <c r="H199" s="340"/>
      <c r="I199" s="340"/>
      <c r="J199" s="340"/>
      <c r="K199" s="340"/>
      <c r="L199" s="340"/>
      <c r="M199" s="340"/>
      <c r="N199" s="341"/>
      <c r="O199" s="340"/>
      <c r="P199" s="340"/>
      <c r="Q199" s="343"/>
      <c r="R199" s="340"/>
      <c r="S199" s="340"/>
      <c r="T199" s="340"/>
      <c r="U199" s="340"/>
      <c r="V199" s="340"/>
      <c r="W199" s="340"/>
      <c r="X199" s="340"/>
      <c r="Y199" s="340"/>
    </row>
    <row r="200" spans="1:25" s="344" customFormat="1" x14ac:dyDescent="0.25">
      <c r="A200" s="340"/>
      <c r="B200" s="340"/>
      <c r="C200" s="340"/>
      <c r="D200" s="340"/>
      <c r="E200" s="340"/>
      <c r="F200" s="340"/>
      <c r="G200" s="340"/>
      <c r="H200" s="340"/>
      <c r="I200" s="340"/>
      <c r="J200" s="340"/>
      <c r="K200" s="340"/>
      <c r="L200" s="340"/>
      <c r="M200" s="340"/>
      <c r="N200" s="341"/>
      <c r="O200" s="340"/>
      <c r="P200" s="340"/>
      <c r="Q200" s="343"/>
      <c r="R200" s="340"/>
      <c r="S200" s="340"/>
      <c r="T200" s="340"/>
      <c r="U200" s="340"/>
      <c r="V200" s="340"/>
      <c r="W200" s="340"/>
      <c r="X200" s="340"/>
      <c r="Y200" s="340"/>
    </row>
    <row r="201" spans="1:25" s="344" customFormat="1" x14ac:dyDescent="0.25">
      <c r="A201" s="340"/>
      <c r="B201" s="340"/>
      <c r="C201" s="340"/>
      <c r="D201" s="340"/>
      <c r="E201" s="340"/>
      <c r="F201" s="340"/>
      <c r="G201" s="340"/>
      <c r="H201" s="340"/>
      <c r="I201" s="340"/>
      <c r="J201" s="340"/>
      <c r="K201" s="340"/>
      <c r="L201" s="340"/>
      <c r="M201" s="340"/>
      <c r="N201" s="341"/>
      <c r="O201" s="340"/>
      <c r="P201" s="340"/>
      <c r="Q201" s="343"/>
      <c r="R201" s="340"/>
      <c r="S201" s="340"/>
      <c r="T201" s="340"/>
      <c r="U201" s="340"/>
      <c r="V201" s="340"/>
      <c r="W201" s="340"/>
      <c r="X201" s="340"/>
      <c r="Y201" s="340"/>
    </row>
    <row r="202" spans="1:25" s="344" customFormat="1" x14ac:dyDescent="0.25">
      <c r="A202" s="340"/>
      <c r="B202" s="340"/>
      <c r="C202" s="340"/>
      <c r="D202" s="340"/>
      <c r="E202" s="340"/>
      <c r="F202" s="340"/>
      <c r="G202" s="340"/>
      <c r="H202" s="340"/>
      <c r="I202" s="340"/>
      <c r="J202" s="340"/>
      <c r="K202" s="340"/>
      <c r="L202" s="340"/>
      <c r="M202" s="340"/>
      <c r="N202" s="341"/>
      <c r="O202" s="340"/>
      <c r="P202" s="340"/>
      <c r="Q202" s="343"/>
      <c r="R202" s="340"/>
      <c r="S202" s="340"/>
      <c r="T202" s="340"/>
      <c r="U202" s="340"/>
      <c r="V202" s="340"/>
      <c r="W202" s="340"/>
      <c r="X202" s="340"/>
      <c r="Y202" s="340"/>
    </row>
    <row r="203" spans="1:25" s="344" customFormat="1" x14ac:dyDescent="0.25">
      <c r="A203" s="340"/>
      <c r="B203" s="340"/>
      <c r="C203" s="340"/>
      <c r="D203" s="340"/>
      <c r="E203" s="340"/>
      <c r="F203" s="340"/>
      <c r="G203" s="340"/>
      <c r="H203" s="340"/>
      <c r="I203" s="340"/>
      <c r="J203" s="340"/>
      <c r="K203" s="340"/>
      <c r="L203" s="340"/>
      <c r="M203" s="340"/>
      <c r="N203" s="341"/>
      <c r="O203" s="340"/>
      <c r="P203" s="340"/>
      <c r="Q203" s="343"/>
      <c r="R203" s="340"/>
      <c r="S203" s="340"/>
      <c r="T203" s="340"/>
      <c r="U203" s="340"/>
      <c r="V203" s="340"/>
      <c r="W203" s="340"/>
      <c r="X203" s="340"/>
      <c r="Y203" s="340"/>
    </row>
    <row r="204" spans="1:25" s="344" customFormat="1" x14ac:dyDescent="0.25">
      <c r="A204" s="340"/>
      <c r="B204" s="340"/>
      <c r="C204" s="340"/>
      <c r="D204" s="340"/>
      <c r="E204" s="340"/>
      <c r="F204" s="340"/>
      <c r="G204" s="340"/>
      <c r="H204" s="340"/>
      <c r="I204" s="340"/>
      <c r="J204" s="340"/>
      <c r="K204" s="340"/>
      <c r="L204" s="340"/>
      <c r="M204" s="340"/>
      <c r="N204" s="341"/>
      <c r="O204" s="340"/>
      <c r="P204" s="340"/>
      <c r="Q204" s="343"/>
      <c r="R204" s="340"/>
      <c r="S204" s="340"/>
      <c r="T204" s="340"/>
      <c r="U204" s="340"/>
      <c r="V204" s="340"/>
      <c r="W204" s="340"/>
      <c r="X204" s="340"/>
      <c r="Y204" s="340"/>
    </row>
    <row r="205" spans="1:25" s="344" customFormat="1" x14ac:dyDescent="0.25">
      <c r="A205" s="340"/>
      <c r="B205" s="340"/>
      <c r="C205" s="340"/>
      <c r="D205" s="340"/>
      <c r="E205" s="340"/>
      <c r="F205" s="340"/>
      <c r="G205" s="340"/>
      <c r="H205" s="340"/>
      <c r="I205" s="340"/>
      <c r="J205" s="340"/>
      <c r="K205" s="340"/>
      <c r="L205" s="340"/>
      <c r="M205" s="340"/>
      <c r="N205" s="341"/>
      <c r="O205" s="340"/>
      <c r="P205" s="340"/>
      <c r="Q205" s="343"/>
      <c r="R205" s="340"/>
      <c r="S205" s="340"/>
      <c r="T205" s="340"/>
      <c r="U205" s="340"/>
      <c r="V205" s="340"/>
      <c r="W205" s="340"/>
      <c r="X205" s="340"/>
      <c r="Y205" s="340"/>
    </row>
    <row r="206" spans="1:25" s="344" customFormat="1" x14ac:dyDescent="0.25">
      <c r="A206" s="340"/>
      <c r="B206" s="340"/>
      <c r="C206" s="340"/>
      <c r="D206" s="340"/>
      <c r="E206" s="340"/>
      <c r="F206" s="340"/>
      <c r="G206" s="340"/>
      <c r="H206" s="340"/>
      <c r="I206" s="340"/>
      <c r="J206" s="340"/>
      <c r="K206" s="340"/>
      <c r="L206" s="340"/>
      <c r="M206" s="340"/>
      <c r="N206" s="341"/>
      <c r="O206" s="340"/>
      <c r="P206" s="340"/>
      <c r="Q206" s="343"/>
      <c r="R206" s="340"/>
      <c r="S206" s="340"/>
      <c r="T206" s="340"/>
      <c r="U206" s="340"/>
      <c r="V206" s="340"/>
      <c r="W206" s="340"/>
      <c r="X206" s="340"/>
      <c r="Y206" s="340"/>
    </row>
    <row r="207" spans="1:25" s="344" customFormat="1" x14ac:dyDescent="0.25">
      <c r="A207" s="340"/>
      <c r="B207" s="340"/>
      <c r="C207" s="340"/>
      <c r="D207" s="340"/>
      <c r="E207" s="340"/>
      <c r="F207" s="340"/>
      <c r="G207" s="340"/>
      <c r="H207" s="340"/>
      <c r="I207" s="340"/>
      <c r="J207" s="340"/>
      <c r="K207" s="340"/>
      <c r="L207" s="340"/>
      <c r="M207" s="340"/>
      <c r="N207" s="341"/>
      <c r="O207" s="340"/>
      <c r="P207" s="340"/>
      <c r="Q207" s="343"/>
      <c r="R207" s="340"/>
      <c r="S207" s="340"/>
      <c r="T207" s="340"/>
      <c r="U207" s="340"/>
      <c r="V207" s="340"/>
      <c r="W207" s="340"/>
      <c r="X207" s="340"/>
      <c r="Y207" s="340"/>
    </row>
    <row r="208" spans="1:25" s="344" customFormat="1" x14ac:dyDescent="0.25">
      <c r="A208" s="340"/>
      <c r="B208" s="340"/>
      <c r="C208" s="340"/>
      <c r="D208" s="340"/>
      <c r="E208" s="340"/>
      <c r="F208" s="340"/>
      <c r="G208" s="340"/>
      <c r="H208" s="340"/>
      <c r="I208" s="340"/>
      <c r="J208" s="340"/>
      <c r="K208" s="340"/>
      <c r="L208" s="340"/>
      <c r="M208" s="340"/>
      <c r="N208" s="341"/>
      <c r="O208" s="340"/>
      <c r="P208" s="340"/>
      <c r="Q208" s="343"/>
      <c r="R208" s="340"/>
      <c r="S208" s="340"/>
      <c r="T208" s="340"/>
      <c r="U208" s="340"/>
      <c r="V208" s="340"/>
      <c r="W208" s="340"/>
      <c r="X208" s="340"/>
      <c r="Y208" s="340"/>
    </row>
    <row r="209" spans="1:25" s="344" customFormat="1" x14ac:dyDescent="0.25">
      <c r="A209" s="340"/>
      <c r="B209" s="340"/>
      <c r="C209" s="340"/>
      <c r="D209" s="340"/>
      <c r="E209" s="340"/>
      <c r="F209" s="340"/>
      <c r="G209" s="340"/>
      <c r="H209" s="340"/>
      <c r="I209" s="340"/>
      <c r="J209" s="340"/>
      <c r="K209" s="340"/>
      <c r="L209" s="340"/>
      <c r="M209" s="340"/>
      <c r="N209" s="341"/>
      <c r="O209" s="340"/>
      <c r="P209" s="340"/>
      <c r="Q209" s="343"/>
      <c r="R209" s="340"/>
      <c r="S209" s="340"/>
      <c r="T209" s="340"/>
      <c r="U209" s="340"/>
      <c r="V209" s="340"/>
      <c r="W209" s="340"/>
      <c r="X209" s="340"/>
      <c r="Y209" s="340"/>
    </row>
    <row r="210" spans="1:25" s="344" customFormat="1" x14ac:dyDescent="0.25">
      <c r="A210" s="340"/>
      <c r="B210" s="340"/>
      <c r="C210" s="340"/>
      <c r="D210" s="340"/>
      <c r="E210" s="340"/>
      <c r="F210" s="340"/>
      <c r="G210" s="340"/>
      <c r="H210" s="340"/>
      <c r="I210" s="340"/>
      <c r="J210" s="340"/>
      <c r="K210" s="340"/>
      <c r="L210" s="340"/>
      <c r="M210" s="340"/>
      <c r="N210" s="341"/>
      <c r="O210" s="340"/>
      <c r="P210" s="340"/>
      <c r="Q210" s="343"/>
      <c r="R210" s="340"/>
      <c r="S210" s="340"/>
      <c r="T210" s="340"/>
      <c r="U210" s="340"/>
      <c r="V210" s="340"/>
      <c r="W210" s="340"/>
      <c r="X210" s="340"/>
      <c r="Y210" s="340"/>
    </row>
    <row r="211" spans="1:25" s="344" customFormat="1" x14ac:dyDescent="0.25">
      <c r="A211" s="340"/>
      <c r="B211" s="340"/>
      <c r="C211" s="340"/>
      <c r="D211" s="340"/>
      <c r="E211" s="340"/>
      <c r="F211" s="340"/>
      <c r="G211" s="340"/>
      <c r="H211" s="340"/>
      <c r="I211" s="340"/>
      <c r="J211" s="340"/>
      <c r="K211" s="340"/>
      <c r="L211" s="340"/>
      <c r="M211" s="340"/>
      <c r="N211" s="341"/>
      <c r="O211" s="340"/>
      <c r="P211" s="340"/>
      <c r="Q211" s="343"/>
      <c r="R211" s="340"/>
      <c r="S211" s="340"/>
      <c r="T211" s="340"/>
      <c r="U211" s="340"/>
      <c r="V211" s="340"/>
      <c r="W211" s="340"/>
      <c r="X211" s="340"/>
      <c r="Y211" s="340"/>
    </row>
    <row r="212" spans="1:25" s="344" customFormat="1" x14ac:dyDescent="0.25">
      <c r="A212" s="340"/>
      <c r="B212" s="340"/>
      <c r="C212" s="340"/>
      <c r="D212" s="340"/>
      <c r="E212" s="340"/>
      <c r="F212" s="340"/>
      <c r="G212" s="340"/>
      <c r="H212" s="340"/>
      <c r="I212" s="340"/>
      <c r="J212" s="340"/>
      <c r="K212" s="340"/>
      <c r="L212" s="340"/>
      <c r="M212" s="340"/>
      <c r="N212" s="341"/>
      <c r="O212" s="340"/>
      <c r="P212" s="340"/>
      <c r="Q212" s="343"/>
      <c r="R212" s="340"/>
      <c r="S212" s="340"/>
      <c r="T212" s="340"/>
      <c r="U212" s="340"/>
      <c r="V212" s="340"/>
      <c r="W212" s="340"/>
      <c r="X212" s="340"/>
      <c r="Y212" s="340"/>
    </row>
    <row r="213" spans="1:25" s="344" customFormat="1" x14ac:dyDescent="0.25">
      <c r="A213" s="340"/>
      <c r="B213" s="340"/>
      <c r="C213" s="340"/>
      <c r="D213" s="340"/>
      <c r="E213" s="340"/>
      <c r="F213" s="340"/>
      <c r="G213" s="340"/>
      <c r="H213" s="340"/>
      <c r="I213" s="340"/>
      <c r="J213" s="340"/>
      <c r="K213" s="340"/>
      <c r="L213" s="340"/>
      <c r="M213" s="340"/>
      <c r="N213" s="341"/>
      <c r="O213" s="340"/>
      <c r="P213" s="340"/>
      <c r="Q213" s="343"/>
      <c r="R213" s="340"/>
      <c r="S213" s="340"/>
      <c r="T213" s="340"/>
      <c r="U213" s="340"/>
      <c r="V213" s="340"/>
      <c r="W213" s="340"/>
      <c r="X213" s="340"/>
      <c r="Y213" s="340"/>
    </row>
    <row r="214" spans="1:25" s="344" customFormat="1" x14ac:dyDescent="0.25">
      <c r="A214" s="340"/>
      <c r="B214" s="340"/>
      <c r="C214" s="340"/>
      <c r="D214" s="340"/>
      <c r="E214" s="340"/>
      <c r="F214" s="340"/>
      <c r="G214" s="340"/>
      <c r="H214" s="340"/>
      <c r="I214" s="340"/>
      <c r="J214" s="340"/>
      <c r="K214" s="340"/>
      <c r="L214" s="340"/>
      <c r="M214" s="340"/>
      <c r="N214" s="341"/>
      <c r="O214" s="340"/>
      <c r="P214" s="340"/>
      <c r="Q214" s="343"/>
      <c r="R214" s="340"/>
      <c r="S214" s="340"/>
      <c r="T214" s="340"/>
      <c r="U214" s="340"/>
      <c r="V214" s="340"/>
      <c r="W214" s="340"/>
      <c r="X214" s="340"/>
      <c r="Y214" s="340"/>
    </row>
    <row r="215" spans="1:25" s="344" customFormat="1" x14ac:dyDescent="0.25">
      <c r="A215" s="340"/>
      <c r="B215" s="340"/>
      <c r="C215" s="340"/>
      <c r="D215" s="340"/>
      <c r="E215" s="340"/>
      <c r="F215" s="340"/>
      <c r="G215" s="340"/>
      <c r="H215" s="340"/>
      <c r="I215" s="340"/>
      <c r="J215" s="340"/>
      <c r="K215" s="340"/>
      <c r="L215" s="340"/>
      <c r="M215" s="340"/>
      <c r="N215" s="341"/>
      <c r="O215" s="340"/>
      <c r="P215" s="340"/>
      <c r="Q215" s="343"/>
      <c r="R215" s="340"/>
      <c r="S215" s="340"/>
      <c r="T215" s="340"/>
      <c r="U215" s="340"/>
      <c r="V215" s="340"/>
      <c r="W215" s="340"/>
      <c r="X215" s="340"/>
      <c r="Y215" s="340"/>
    </row>
    <row r="216" spans="1:25" s="344" customFormat="1" x14ac:dyDescent="0.25">
      <c r="A216" s="340"/>
      <c r="B216" s="340"/>
      <c r="C216" s="340"/>
      <c r="D216" s="340"/>
      <c r="E216" s="340"/>
      <c r="F216" s="340"/>
      <c r="G216" s="340"/>
      <c r="H216" s="340"/>
      <c r="I216" s="340"/>
      <c r="J216" s="340"/>
      <c r="K216" s="340"/>
      <c r="L216" s="340"/>
      <c r="M216" s="340"/>
      <c r="N216" s="341"/>
      <c r="O216" s="340"/>
      <c r="P216" s="340"/>
      <c r="Q216" s="343"/>
      <c r="R216" s="340"/>
      <c r="S216" s="340"/>
      <c r="T216" s="340"/>
      <c r="U216" s="340"/>
      <c r="V216" s="340"/>
      <c r="W216" s="340"/>
      <c r="X216" s="340"/>
      <c r="Y216" s="340"/>
    </row>
    <row r="217" spans="1:25" s="344" customFormat="1" x14ac:dyDescent="0.25">
      <c r="A217" s="340"/>
      <c r="B217" s="340"/>
      <c r="C217" s="340"/>
      <c r="D217" s="340"/>
      <c r="E217" s="340"/>
      <c r="F217" s="340"/>
      <c r="G217" s="340"/>
      <c r="H217" s="340"/>
      <c r="I217" s="340"/>
      <c r="J217" s="340"/>
      <c r="K217" s="340"/>
      <c r="L217" s="340"/>
      <c r="M217" s="340"/>
      <c r="N217" s="341"/>
      <c r="O217" s="340"/>
      <c r="P217" s="340"/>
      <c r="Q217" s="343"/>
      <c r="R217" s="340"/>
      <c r="S217" s="340"/>
      <c r="T217" s="340"/>
      <c r="U217" s="340"/>
      <c r="V217" s="340"/>
      <c r="W217" s="340"/>
      <c r="X217" s="340"/>
      <c r="Y217" s="340"/>
    </row>
    <row r="218" spans="1:25" s="344" customFormat="1" x14ac:dyDescent="0.25">
      <c r="A218" s="340"/>
      <c r="B218" s="340"/>
      <c r="C218" s="340"/>
      <c r="D218" s="340"/>
      <c r="E218" s="340"/>
      <c r="F218" s="340"/>
      <c r="G218" s="340"/>
      <c r="H218" s="340"/>
      <c r="I218" s="340"/>
      <c r="J218" s="340"/>
      <c r="K218" s="340"/>
      <c r="L218" s="340"/>
      <c r="M218" s="340"/>
      <c r="N218" s="341"/>
      <c r="O218" s="340"/>
      <c r="P218" s="340"/>
      <c r="Q218" s="343"/>
      <c r="R218" s="340"/>
      <c r="S218" s="340"/>
      <c r="T218" s="340"/>
      <c r="U218" s="340"/>
      <c r="V218" s="340"/>
      <c r="W218" s="340"/>
      <c r="X218" s="340"/>
      <c r="Y218" s="340"/>
    </row>
    <row r="219" spans="1:25" s="344" customFormat="1" x14ac:dyDescent="0.25">
      <c r="A219" s="340"/>
      <c r="B219" s="340"/>
      <c r="C219" s="340"/>
      <c r="D219" s="340"/>
      <c r="E219" s="340"/>
      <c r="F219" s="340"/>
      <c r="G219" s="340"/>
      <c r="H219" s="340"/>
      <c r="I219" s="340"/>
      <c r="J219" s="340"/>
      <c r="K219" s="340"/>
      <c r="L219" s="340"/>
      <c r="M219" s="340"/>
      <c r="N219" s="341"/>
      <c r="O219" s="340"/>
      <c r="P219" s="340"/>
      <c r="Q219" s="343"/>
      <c r="R219" s="340"/>
      <c r="S219" s="340"/>
      <c r="T219" s="340"/>
      <c r="U219" s="340"/>
      <c r="V219" s="340"/>
      <c r="W219" s="340"/>
      <c r="X219" s="340"/>
      <c r="Y219" s="340"/>
    </row>
    <row r="220" spans="1:25" s="344" customFormat="1" x14ac:dyDescent="0.25">
      <c r="A220" s="340"/>
      <c r="B220" s="340"/>
      <c r="C220" s="340"/>
      <c r="D220" s="340"/>
      <c r="E220" s="340"/>
      <c r="F220" s="340"/>
      <c r="G220" s="340"/>
      <c r="H220" s="340"/>
      <c r="I220" s="340"/>
      <c r="J220" s="340"/>
      <c r="K220" s="340"/>
      <c r="L220" s="340"/>
      <c r="M220" s="340"/>
      <c r="N220" s="341"/>
      <c r="O220" s="340"/>
      <c r="P220" s="340"/>
      <c r="Q220" s="343"/>
      <c r="R220" s="340"/>
      <c r="S220" s="340"/>
      <c r="T220" s="340"/>
      <c r="U220" s="340"/>
      <c r="V220" s="340"/>
      <c r="W220" s="340"/>
      <c r="X220" s="340"/>
      <c r="Y220" s="340"/>
    </row>
    <row r="221" spans="1:25" s="344" customFormat="1" x14ac:dyDescent="0.25">
      <c r="A221" s="340"/>
      <c r="B221" s="340"/>
      <c r="C221" s="340"/>
      <c r="D221" s="340"/>
      <c r="E221" s="340"/>
      <c r="F221" s="340"/>
      <c r="G221" s="340"/>
      <c r="H221" s="340"/>
      <c r="I221" s="340"/>
      <c r="J221" s="340"/>
      <c r="K221" s="340"/>
      <c r="L221" s="340"/>
      <c r="M221" s="340"/>
      <c r="N221" s="341"/>
      <c r="O221" s="340"/>
      <c r="P221" s="340"/>
      <c r="Q221" s="343"/>
      <c r="R221" s="340"/>
      <c r="S221" s="340"/>
      <c r="T221" s="340"/>
      <c r="U221" s="340"/>
      <c r="V221" s="340"/>
      <c r="W221" s="340"/>
      <c r="X221" s="340"/>
      <c r="Y221" s="340"/>
    </row>
    <row r="222" spans="1:25" s="344" customFormat="1" x14ac:dyDescent="0.25">
      <c r="A222" s="340"/>
      <c r="B222" s="340"/>
      <c r="C222" s="340"/>
      <c r="D222" s="340"/>
      <c r="E222" s="340"/>
      <c r="F222" s="340"/>
      <c r="G222" s="340"/>
      <c r="H222" s="340"/>
      <c r="I222" s="340"/>
      <c r="J222" s="340"/>
      <c r="K222" s="340"/>
      <c r="L222" s="340"/>
      <c r="M222" s="340"/>
      <c r="N222" s="341"/>
      <c r="O222" s="340"/>
      <c r="P222" s="340"/>
      <c r="Q222" s="343"/>
      <c r="R222" s="340"/>
      <c r="S222" s="340"/>
      <c r="T222" s="340"/>
      <c r="U222" s="340"/>
      <c r="V222" s="340"/>
      <c r="W222" s="340"/>
      <c r="X222" s="340"/>
      <c r="Y222" s="340"/>
    </row>
    <row r="223" spans="1:25" s="344" customFormat="1" x14ac:dyDescent="0.25">
      <c r="A223" s="340"/>
      <c r="B223" s="340"/>
      <c r="C223" s="340"/>
      <c r="D223" s="340"/>
      <c r="E223" s="340"/>
      <c r="F223" s="340"/>
      <c r="G223" s="340"/>
      <c r="H223" s="340"/>
      <c r="I223" s="340"/>
      <c r="J223" s="340"/>
      <c r="K223" s="340"/>
      <c r="L223" s="340"/>
      <c r="M223" s="340"/>
      <c r="N223" s="341"/>
      <c r="O223" s="340"/>
      <c r="P223" s="340"/>
      <c r="Q223" s="343"/>
      <c r="R223" s="340"/>
      <c r="S223" s="340"/>
      <c r="T223" s="340"/>
      <c r="U223" s="340"/>
      <c r="V223" s="340"/>
      <c r="W223" s="340"/>
      <c r="X223" s="340"/>
      <c r="Y223" s="340"/>
    </row>
    <row r="224" spans="1:25" s="344" customFormat="1" x14ac:dyDescent="0.25">
      <c r="A224" s="340"/>
      <c r="B224" s="340"/>
      <c r="C224" s="340"/>
      <c r="D224" s="340"/>
      <c r="E224" s="340"/>
      <c r="F224" s="340"/>
      <c r="G224" s="340"/>
      <c r="H224" s="340"/>
      <c r="I224" s="340"/>
      <c r="J224" s="340"/>
      <c r="K224" s="340"/>
      <c r="L224" s="340"/>
      <c r="M224" s="340"/>
      <c r="N224" s="341"/>
      <c r="O224" s="340"/>
      <c r="P224" s="340"/>
      <c r="Q224" s="343"/>
      <c r="R224" s="340"/>
      <c r="S224" s="340"/>
      <c r="T224" s="340"/>
      <c r="U224" s="340"/>
      <c r="V224" s="340"/>
      <c r="W224" s="340"/>
      <c r="X224" s="340"/>
      <c r="Y224" s="340"/>
    </row>
    <row r="225" spans="1:25" s="344" customFormat="1" x14ac:dyDescent="0.25">
      <c r="A225" s="340"/>
      <c r="B225" s="340"/>
      <c r="C225" s="340"/>
      <c r="D225" s="340"/>
      <c r="E225" s="340"/>
      <c r="F225" s="340"/>
      <c r="G225" s="340"/>
      <c r="H225" s="340"/>
      <c r="I225" s="340"/>
      <c r="J225" s="340"/>
      <c r="K225" s="340"/>
      <c r="L225" s="340"/>
      <c r="M225" s="340"/>
      <c r="N225" s="341"/>
      <c r="O225" s="340"/>
      <c r="P225" s="340"/>
      <c r="Q225" s="343"/>
      <c r="R225" s="340"/>
      <c r="S225" s="340"/>
      <c r="T225" s="340"/>
      <c r="U225" s="340"/>
      <c r="V225" s="340"/>
      <c r="W225" s="340"/>
      <c r="X225" s="340"/>
      <c r="Y225" s="340"/>
    </row>
    <row r="226" spans="1:25" s="344" customFormat="1" x14ac:dyDescent="0.25">
      <c r="A226" s="340"/>
      <c r="B226" s="340"/>
      <c r="C226" s="340"/>
      <c r="D226" s="340"/>
      <c r="E226" s="340"/>
      <c r="F226" s="340"/>
      <c r="G226" s="340"/>
      <c r="H226" s="340"/>
      <c r="I226" s="340"/>
      <c r="J226" s="340"/>
      <c r="K226" s="340"/>
      <c r="L226" s="340"/>
      <c r="M226" s="340"/>
      <c r="N226" s="341"/>
      <c r="O226" s="340"/>
      <c r="P226" s="340"/>
      <c r="Q226" s="343"/>
      <c r="R226" s="340"/>
      <c r="S226" s="340"/>
      <c r="T226" s="340"/>
      <c r="U226" s="340"/>
      <c r="V226" s="340"/>
      <c r="W226" s="340"/>
      <c r="X226" s="340"/>
      <c r="Y226" s="340"/>
    </row>
    <row r="227" spans="1:25" s="344" customFormat="1" x14ac:dyDescent="0.25">
      <c r="A227" s="340"/>
      <c r="B227" s="340"/>
      <c r="C227" s="340"/>
      <c r="D227" s="340"/>
      <c r="E227" s="340"/>
      <c r="F227" s="340"/>
      <c r="G227" s="340"/>
      <c r="H227" s="340"/>
      <c r="I227" s="340"/>
      <c r="J227" s="340"/>
      <c r="K227" s="340"/>
      <c r="L227" s="340"/>
      <c r="M227" s="340"/>
      <c r="N227" s="341"/>
      <c r="O227" s="340"/>
      <c r="P227" s="340"/>
      <c r="Q227" s="343"/>
      <c r="R227" s="340"/>
      <c r="S227" s="340"/>
      <c r="T227" s="340"/>
      <c r="U227" s="340"/>
      <c r="V227" s="340"/>
      <c r="W227" s="340"/>
      <c r="X227" s="340"/>
      <c r="Y227" s="340"/>
    </row>
    <row r="228" spans="1:25" s="344" customFormat="1" x14ac:dyDescent="0.25">
      <c r="A228" s="340"/>
      <c r="B228" s="340"/>
      <c r="C228" s="340"/>
      <c r="D228" s="340"/>
      <c r="E228" s="340"/>
      <c r="F228" s="340"/>
      <c r="G228" s="340"/>
      <c r="H228" s="340"/>
      <c r="I228" s="340"/>
      <c r="J228" s="340"/>
      <c r="K228" s="340"/>
      <c r="L228" s="340"/>
      <c r="M228" s="340"/>
      <c r="N228" s="341"/>
      <c r="O228" s="340"/>
      <c r="P228" s="340"/>
      <c r="Q228" s="343"/>
      <c r="R228" s="340"/>
      <c r="S228" s="340"/>
      <c r="T228" s="340"/>
      <c r="U228" s="340"/>
      <c r="V228" s="340"/>
      <c r="W228" s="340"/>
      <c r="X228" s="340"/>
      <c r="Y228" s="340"/>
    </row>
    <row r="229" spans="1:25" s="344" customFormat="1" x14ac:dyDescent="0.25">
      <c r="A229" s="340"/>
      <c r="B229" s="340"/>
      <c r="C229" s="340"/>
      <c r="D229" s="340"/>
      <c r="E229" s="340"/>
      <c r="F229" s="340"/>
      <c r="G229" s="340"/>
      <c r="H229" s="340"/>
      <c r="I229" s="340"/>
      <c r="J229" s="340"/>
      <c r="K229" s="340"/>
      <c r="L229" s="340"/>
      <c r="M229" s="340"/>
      <c r="N229" s="341"/>
      <c r="O229" s="340"/>
      <c r="P229" s="340"/>
      <c r="Q229" s="343"/>
      <c r="R229" s="340"/>
      <c r="S229" s="340"/>
      <c r="T229" s="340"/>
      <c r="U229" s="340"/>
      <c r="V229" s="340"/>
      <c r="W229" s="340"/>
      <c r="X229" s="340"/>
      <c r="Y229" s="340"/>
    </row>
    <row r="230" spans="1:25" s="344" customFormat="1" x14ac:dyDescent="0.25">
      <c r="A230" s="340"/>
      <c r="B230" s="340"/>
      <c r="C230" s="340"/>
      <c r="D230" s="340"/>
      <c r="E230" s="340"/>
      <c r="F230" s="340"/>
      <c r="G230" s="340"/>
      <c r="H230" s="340"/>
      <c r="I230" s="340"/>
      <c r="J230" s="340"/>
      <c r="K230" s="340"/>
      <c r="L230" s="340"/>
      <c r="M230" s="340"/>
      <c r="N230" s="341"/>
      <c r="O230" s="340"/>
      <c r="P230" s="340"/>
      <c r="Q230" s="343"/>
      <c r="R230" s="340"/>
      <c r="S230" s="340"/>
      <c r="T230" s="340"/>
      <c r="U230" s="340"/>
      <c r="V230" s="340"/>
      <c r="W230" s="340"/>
      <c r="X230" s="340"/>
      <c r="Y230" s="340"/>
    </row>
    <row r="231" spans="1:25" s="344" customFormat="1" x14ac:dyDescent="0.25">
      <c r="A231" s="340"/>
      <c r="B231" s="340"/>
      <c r="C231" s="340"/>
      <c r="D231" s="340"/>
      <c r="E231" s="340"/>
      <c r="F231" s="340"/>
      <c r="G231" s="340"/>
      <c r="H231" s="340"/>
      <c r="I231" s="340"/>
      <c r="J231" s="340"/>
      <c r="K231" s="340"/>
      <c r="L231" s="340"/>
      <c r="M231" s="340"/>
      <c r="N231" s="341"/>
      <c r="O231" s="340"/>
      <c r="P231" s="340"/>
      <c r="Q231" s="343"/>
      <c r="R231" s="340"/>
      <c r="S231" s="340"/>
      <c r="T231" s="340"/>
      <c r="U231" s="340"/>
      <c r="V231" s="340"/>
      <c r="W231" s="340"/>
      <c r="X231" s="340"/>
      <c r="Y231" s="340"/>
    </row>
    <row r="232" spans="1:25" s="344" customFormat="1" x14ac:dyDescent="0.25">
      <c r="A232" s="340"/>
      <c r="B232" s="340"/>
      <c r="C232" s="340"/>
      <c r="D232" s="340"/>
      <c r="E232" s="340"/>
      <c r="F232" s="340"/>
      <c r="G232" s="340"/>
      <c r="H232" s="340"/>
      <c r="I232" s="340"/>
      <c r="J232" s="340"/>
      <c r="K232" s="340"/>
      <c r="L232" s="340"/>
      <c r="M232" s="340"/>
      <c r="N232" s="341"/>
      <c r="O232" s="340"/>
      <c r="P232" s="340"/>
      <c r="Q232" s="343"/>
      <c r="R232" s="340"/>
      <c r="S232" s="340"/>
      <c r="T232" s="340"/>
      <c r="U232" s="340"/>
      <c r="V232" s="340"/>
      <c r="W232" s="340"/>
      <c r="X232" s="340"/>
      <c r="Y232" s="340"/>
    </row>
    <row r="233" spans="1:25" s="344" customFormat="1" x14ac:dyDescent="0.25">
      <c r="A233" s="340"/>
      <c r="B233" s="340"/>
      <c r="C233" s="340"/>
      <c r="D233" s="340"/>
      <c r="E233" s="340"/>
      <c r="F233" s="340"/>
      <c r="G233" s="340"/>
      <c r="H233" s="340"/>
      <c r="I233" s="340"/>
      <c r="J233" s="340"/>
      <c r="K233" s="340"/>
      <c r="L233" s="340"/>
      <c r="M233" s="340"/>
      <c r="N233" s="341"/>
      <c r="O233" s="340"/>
      <c r="P233" s="340"/>
      <c r="Q233" s="343"/>
      <c r="R233" s="340"/>
      <c r="S233" s="340"/>
      <c r="T233" s="340"/>
      <c r="U233" s="340"/>
      <c r="V233" s="340"/>
      <c r="W233" s="340"/>
      <c r="X233" s="340"/>
      <c r="Y233" s="340"/>
    </row>
    <row r="234" spans="1:25" s="344" customFormat="1" x14ac:dyDescent="0.25">
      <c r="A234" s="340"/>
      <c r="B234" s="340"/>
      <c r="C234" s="340"/>
      <c r="D234" s="340"/>
      <c r="E234" s="340"/>
      <c r="F234" s="340"/>
      <c r="G234" s="340"/>
      <c r="H234" s="340"/>
      <c r="I234" s="340"/>
      <c r="J234" s="340"/>
      <c r="K234" s="340"/>
      <c r="L234" s="340"/>
      <c r="M234" s="340"/>
      <c r="N234" s="341"/>
      <c r="O234" s="340"/>
      <c r="P234" s="340"/>
      <c r="Q234" s="343"/>
      <c r="R234" s="340"/>
      <c r="S234" s="340"/>
      <c r="T234" s="340"/>
      <c r="U234" s="340"/>
      <c r="V234" s="340"/>
      <c r="W234" s="340"/>
      <c r="X234" s="340"/>
      <c r="Y234" s="340"/>
    </row>
    <row r="235" spans="1:25" s="344" customFormat="1" x14ac:dyDescent="0.25">
      <c r="A235" s="340"/>
      <c r="B235" s="340"/>
      <c r="C235" s="340"/>
      <c r="D235" s="340"/>
      <c r="E235" s="340"/>
      <c r="F235" s="340"/>
      <c r="G235" s="340"/>
      <c r="H235" s="340"/>
      <c r="I235" s="340"/>
      <c r="J235" s="340"/>
      <c r="K235" s="340"/>
      <c r="L235" s="340"/>
      <c r="M235" s="340"/>
      <c r="N235" s="341"/>
      <c r="O235" s="340"/>
      <c r="P235" s="340"/>
      <c r="Q235" s="343"/>
      <c r="R235" s="340"/>
      <c r="S235" s="340"/>
      <c r="T235" s="340"/>
      <c r="U235" s="340"/>
      <c r="V235" s="340"/>
      <c r="W235" s="340"/>
      <c r="X235" s="340"/>
      <c r="Y235" s="340"/>
    </row>
    <row r="236" spans="1:25" s="344" customFormat="1" x14ac:dyDescent="0.25">
      <c r="A236" s="340"/>
      <c r="B236" s="340"/>
      <c r="C236" s="340"/>
      <c r="D236" s="340"/>
      <c r="E236" s="340"/>
      <c r="F236" s="340"/>
      <c r="G236" s="340"/>
      <c r="H236" s="340"/>
      <c r="I236" s="340"/>
      <c r="J236" s="340"/>
      <c r="K236" s="340"/>
      <c r="L236" s="340"/>
      <c r="M236" s="340"/>
      <c r="N236" s="341"/>
      <c r="O236" s="340"/>
      <c r="P236" s="340"/>
      <c r="Q236" s="343"/>
      <c r="R236" s="340"/>
      <c r="S236" s="340"/>
      <c r="T236" s="340"/>
      <c r="U236" s="340"/>
      <c r="V236" s="340"/>
      <c r="W236" s="340"/>
      <c r="X236" s="340"/>
      <c r="Y236" s="340"/>
    </row>
    <row r="237" spans="1:25" s="344" customFormat="1" x14ac:dyDescent="0.25">
      <c r="A237" s="340"/>
      <c r="B237" s="340"/>
      <c r="C237" s="340"/>
      <c r="D237" s="340"/>
      <c r="E237" s="340"/>
      <c r="F237" s="340"/>
      <c r="G237" s="340"/>
      <c r="H237" s="340"/>
      <c r="I237" s="340"/>
      <c r="J237" s="340"/>
      <c r="K237" s="340"/>
      <c r="L237" s="340"/>
      <c r="M237" s="340"/>
      <c r="N237" s="341"/>
      <c r="O237" s="340"/>
      <c r="P237" s="340"/>
      <c r="Q237" s="343"/>
      <c r="R237" s="340"/>
      <c r="S237" s="340"/>
      <c r="T237" s="340"/>
      <c r="U237" s="340"/>
      <c r="V237" s="340"/>
      <c r="W237" s="340"/>
      <c r="X237" s="340"/>
      <c r="Y237" s="340"/>
    </row>
    <row r="238" spans="1:25" s="344" customFormat="1" x14ac:dyDescent="0.25">
      <c r="A238" s="340"/>
      <c r="B238" s="340"/>
      <c r="C238" s="340"/>
      <c r="D238" s="340"/>
      <c r="E238" s="340"/>
      <c r="F238" s="340"/>
      <c r="G238" s="340"/>
      <c r="H238" s="340"/>
      <c r="I238" s="340"/>
      <c r="J238" s="340"/>
      <c r="K238" s="340"/>
      <c r="L238" s="340"/>
      <c r="M238" s="340"/>
      <c r="N238" s="341"/>
      <c r="O238" s="340"/>
      <c r="P238" s="340"/>
      <c r="Q238" s="343"/>
      <c r="R238" s="340"/>
      <c r="S238" s="340"/>
      <c r="T238" s="340"/>
      <c r="U238" s="340"/>
      <c r="V238" s="340"/>
      <c r="W238" s="340"/>
      <c r="X238" s="340"/>
      <c r="Y238" s="340"/>
    </row>
    <row r="239" spans="1:25" s="344" customFormat="1" x14ac:dyDescent="0.25">
      <c r="A239" s="340"/>
      <c r="B239" s="340"/>
      <c r="C239" s="340"/>
      <c r="D239" s="340"/>
      <c r="E239" s="340"/>
      <c r="F239" s="340"/>
      <c r="G239" s="340"/>
      <c r="H239" s="340"/>
      <c r="I239" s="340"/>
      <c r="J239" s="340"/>
      <c r="K239" s="340"/>
      <c r="L239" s="340"/>
      <c r="M239" s="340"/>
      <c r="N239" s="341"/>
      <c r="O239" s="340"/>
      <c r="P239" s="340"/>
      <c r="Q239" s="343"/>
      <c r="R239" s="340"/>
      <c r="S239" s="340"/>
      <c r="T239" s="340"/>
      <c r="U239" s="340"/>
      <c r="V239" s="340"/>
      <c r="W239" s="340"/>
      <c r="X239" s="340"/>
      <c r="Y239" s="340"/>
    </row>
    <row r="240" spans="1:25" s="344" customFormat="1" x14ac:dyDescent="0.25">
      <c r="A240" s="340"/>
      <c r="B240" s="340"/>
      <c r="C240" s="340"/>
      <c r="D240" s="340"/>
      <c r="E240" s="340"/>
      <c r="F240" s="340"/>
      <c r="G240" s="340"/>
      <c r="H240" s="340"/>
      <c r="I240" s="340"/>
      <c r="J240" s="340"/>
      <c r="K240" s="340"/>
      <c r="L240" s="340"/>
      <c r="M240" s="340"/>
      <c r="N240" s="341"/>
      <c r="O240" s="340"/>
      <c r="P240" s="340"/>
      <c r="Q240" s="343"/>
      <c r="R240" s="340"/>
      <c r="S240" s="340"/>
      <c r="T240" s="340"/>
      <c r="U240" s="340"/>
      <c r="V240" s="340"/>
      <c r="W240" s="340"/>
      <c r="X240" s="340"/>
      <c r="Y240" s="340"/>
    </row>
    <row r="241" spans="1:25" s="344" customFormat="1" x14ac:dyDescent="0.25">
      <c r="A241" s="340"/>
      <c r="B241" s="340"/>
      <c r="C241" s="340"/>
      <c r="D241" s="340"/>
      <c r="E241" s="340"/>
      <c r="F241" s="340"/>
      <c r="G241" s="340"/>
      <c r="H241" s="340"/>
      <c r="I241" s="340"/>
      <c r="J241" s="340"/>
      <c r="K241" s="340"/>
      <c r="L241" s="340"/>
      <c r="M241" s="340"/>
      <c r="N241" s="341"/>
      <c r="O241" s="340"/>
      <c r="P241" s="340"/>
      <c r="Q241" s="343"/>
      <c r="R241" s="340"/>
      <c r="S241" s="340"/>
      <c r="T241" s="340"/>
      <c r="U241" s="340"/>
      <c r="V241" s="340"/>
      <c r="W241" s="340"/>
      <c r="X241" s="340"/>
      <c r="Y241" s="340"/>
    </row>
    <row r="242" spans="1:25" s="344" customFormat="1" x14ac:dyDescent="0.25">
      <c r="A242" s="340"/>
      <c r="B242" s="340"/>
      <c r="C242" s="340"/>
      <c r="D242" s="340"/>
      <c r="E242" s="340"/>
      <c r="F242" s="340"/>
      <c r="G242" s="340"/>
      <c r="H242" s="340"/>
      <c r="I242" s="340"/>
      <c r="J242" s="340"/>
      <c r="K242" s="340"/>
      <c r="L242" s="340"/>
      <c r="M242" s="340"/>
      <c r="N242" s="341"/>
      <c r="O242" s="340"/>
      <c r="P242" s="340"/>
      <c r="Q242" s="343"/>
      <c r="R242" s="340"/>
      <c r="S242" s="340"/>
      <c r="T242" s="340"/>
      <c r="U242" s="340"/>
      <c r="V242" s="340"/>
      <c r="W242" s="340"/>
      <c r="X242" s="340"/>
      <c r="Y242" s="340"/>
    </row>
    <row r="243" spans="1:25" s="344" customFormat="1" x14ac:dyDescent="0.25">
      <c r="A243" s="340"/>
      <c r="B243" s="340"/>
      <c r="C243" s="340"/>
      <c r="D243" s="340"/>
      <c r="E243" s="340"/>
      <c r="F243" s="340"/>
      <c r="G243" s="340"/>
      <c r="H243" s="340"/>
      <c r="I243" s="340"/>
      <c r="J243" s="340"/>
      <c r="K243" s="340"/>
      <c r="L243" s="340"/>
      <c r="M243" s="340"/>
      <c r="N243" s="341"/>
      <c r="O243" s="340"/>
      <c r="P243" s="340"/>
      <c r="Q243" s="343"/>
      <c r="R243" s="340"/>
      <c r="S243" s="340"/>
      <c r="T243" s="340"/>
      <c r="U243" s="340"/>
      <c r="V243" s="340"/>
      <c r="W243" s="340"/>
      <c r="X243" s="340"/>
      <c r="Y243" s="340"/>
    </row>
    <row r="244" spans="1:25" s="344" customFormat="1" x14ac:dyDescent="0.25">
      <c r="A244" s="340"/>
      <c r="B244" s="340"/>
      <c r="C244" s="340"/>
      <c r="D244" s="340"/>
      <c r="E244" s="340"/>
      <c r="F244" s="340"/>
      <c r="G244" s="340"/>
      <c r="H244" s="340"/>
      <c r="I244" s="340"/>
      <c r="J244" s="340"/>
      <c r="K244" s="340"/>
      <c r="L244" s="340"/>
      <c r="M244" s="340"/>
      <c r="N244" s="341"/>
      <c r="O244" s="340"/>
      <c r="P244" s="340"/>
      <c r="Q244" s="343"/>
      <c r="R244" s="340"/>
      <c r="S244" s="340"/>
      <c r="T244" s="340"/>
      <c r="U244" s="340"/>
      <c r="V244" s="340"/>
      <c r="W244" s="340"/>
      <c r="X244" s="340"/>
      <c r="Y244" s="340"/>
    </row>
    <row r="245" spans="1:25" s="344" customFormat="1" x14ac:dyDescent="0.25">
      <c r="A245" s="340"/>
      <c r="B245" s="340"/>
      <c r="C245" s="340"/>
      <c r="D245" s="340"/>
      <c r="E245" s="340"/>
      <c r="F245" s="340"/>
      <c r="G245" s="340"/>
      <c r="H245" s="340"/>
      <c r="I245" s="340"/>
      <c r="J245" s="340"/>
      <c r="K245" s="340"/>
      <c r="L245" s="340"/>
      <c r="M245" s="340"/>
      <c r="N245" s="341"/>
      <c r="O245" s="340"/>
      <c r="P245" s="340"/>
      <c r="Q245" s="343"/>
      <c r="R245" s="340"/>
      <c r="S245" s="340"/>
      <c r="T245" s="340"/>
      <c r="U245" s="340"/>
      <c r="V245" s="340"/>
      <c r="W245" s="340"/>
      <c r="X245" s="340"/>
      <c r="Y245" s="340"/>
    </row>
    <row r="246" spans="1:25" s="344" customFormat="1" x14ac:dyDescent="0.25">
      <c r="A246" s="340"/>
      <c r="B246" s="340"/>
      <c r="C246" s="340"/>
      <c r="D246" s="340"/>
      <c r="E246" s="340"/>
      <c r="F246" s="340"/>
      <c r="G246" s="340"/>
      <c r="H246" s="340"/>
      <c r="I246" s="340"/>
      <c r="J246" s="340"/>
      <c r="K246" s="340"/>
      <c r="L246" s="340"/>
      <c r="M246" s="340"/>
      <c r="N246" s="341"/>
      <c r="O246" s="340"/>
      <c r="P246" s="340"/>
      <c r="Q246" s="343"/>
      <c r="R246" s="340"/>
      <c r="S246" s="340"/>
      <c r="T246" s="340"/>
      <c r="U246" s="340"/>
      <c r="V246" s="340"/>
      <c r="W246" s="340"/>
      <c r="X246" s="340"/>
      <c r="Y246" s="340"/>
    </row>
    <row r="247" spans="1:25" s="344" customFormat="1" x14ac:dyDescent="0.25">
      <c r="A247" s="340"/>
      <c r="B247" s="340"/>
      <c r="C247" s="340"/>
      <c r="D247" s="340"/>
      <c r="E247" s="340"/>
      <c r="F247" s="340"/>
      <c r="G247" s="340"/>
      <c r="H247" s="340"/>
      <c r="I247" s="340"/>
      <c r="J247" s="340"/>
      <c r="K247" s="340"/>
      <c r="L247" s="340"/>
      <c r="M247" s="340"/>
      <c r="N247" s="341"/>
      <c r="O247" s="340"/>
      <c r="P247" s="340"/>
      <c r="Q247" s="343"/>
      <c r="R247" s="340"/>
      <c r="S247" s="340"/>
      <c r="T247" s="340"/>
      <c r="U247" s="340"/>
      <c r="V247" s="340"/>
      <c r="W247" s="340"/>
      <c r="X247" s="340"/>
      <c r="Y247" s="340"/>
    </row>
    <row r="248" spans="1:25" s="344" customFormat="1" x14ac:dyDescent="0.25">
      <c r="A248" s="340"/>
      <c r="B248" s="340"/>
      <c r="C248" s="340"/>
      <c r="D248" s="340"/>
      <c r="E248" s="340"/>
      <c r="F248" s="340"/>
      <c r="G248" s="340"/>
      <c r="H248" s="340"/>
      <c r="I248" s="340"/>
      <c r="J248" s="340"/>
      <c r="K248" s="340"/>
      <c r="L248" s="340"/>
      <c r="M248" s="340"/>
      <c r="N248" s="341"/>
      <c r="O248" s="340"/>
      <c r="P248" s="340"/>
      <c r="Q248" s="343"/>
      <c r="R248" s="340"/>
      <c r="S248" s="340"/>
      <c r="T248" s="340"/>
      <c r="U248" s="340"/>
      <c r="V248" s="340"/>
      <c r="W248" s="340"/>
      <c r="X248" s="340"/>
      <c r="Y248" s="340"/>
    </row>
    <row r="249" spans="1:25" s="344" customFormat="1" x14ac:dyDescent="0.25">
      <c r="A249" s="340"/>
      <c r="B249" s="340"/>
      <c r="C249" s="340"/>
      <c r="D249" s="340"/>
      <c r="E249" s="340"/>
      <c r="F249" s="340"/>
      <c r="G249" s="340"/>
      <c r="H249" s="340"/>
      <c r="I249" s="340"/>
      <c r="J249" s="340"/>
      <c r="K249" s="340"/>
      <c r="L249" s="340"/>
      <c r="M249" s="340"/>
      <c r="N249" s="341"/>
      <c r="O249" s="340"/>
      <c r="P249" s="340"/>
      <c r="Q249" s="343"/>
      <c r="R249" s="340"/>
      <c r="S249" s="340"/>
      <c r="T249" s="340"/>
      <c r="U249" s="340"/>
      <c r="V249" s="340"/>
      <c r="W249" s="340"/>
      <c r="X249" s="340"/>
      <c r="Y249" s="340"/>
    </row>
    <row r="250" spans="1:25" s="344" customFormat="1" x14ac:dyDescent="0.25">
      <c r="A250" s="340"/>
      <c r="B250" s="340"/>
      <c r="C250" s="340"/>
      <c r="D250" s="340"/>
      <c r="E250" s="340"/>
      <c r="F250" s="340"/>
      <c r="G250" s="340"/>
      <c r="H250" s="340"/>
      <c r="I250" s="340"/>
      <c r="J250" s="340"/>
      <c r="K250" s="340"/>
      <c r="L250" s="340"/>
      <c r="M250" s="340"/>
      <c r="N250" s="341"/>
      <c r="O250" s="340"/>
      <c r="P250" s="340"/>
      <c r="Q250" s="343"/>
      <c r="R250" s="340"/>
      <c r="S250" s="340"/>
      <c r="T250" s="340"/>
      <c r="U250" s="340"/>
      <c r="V250" s="340"/>
      <c r="W250" s="340"/>
      <c r="X250" s="340"/>
      <c r="Y250" s="340"/>
    </row>
    <row r="251" spans="1:25" s="344" customFormat="1" x14ac:dyDescent="0.25">
      <c r="A251" s="340"/>
      <c r="B251" s="340"/>
      <c r="C251" s="340"/>
      <c r="D251" s="340"/>
      <c r="E251" s="340"/>
      <c r="F251" s="340"/>
      <c r="G251" s="340"/>
      <c r="H251" s="340"/>
      <c r="I251" s="340"/>
      <c r="J251" s="340"/>
      <c r="K251" s="340"/>
      <c r="L251" s="340"/>
      <c r="M251" s="340"/>
      <c r="N251" s="341"/>
      <c r="O251" s="340"/>
      <c r="P251" s="340"/>
      <c r="Q251" s="343"/>
      <c r="R251" s="340"/>
      <c r="S251" s="340"/>
      <c r="T251" s="340"/>
      <c r="U251" s="340"/>
      <c r="V251" s="340"/>
      <c r="W251" s="340"/>
      <c r="X251" s="340"/>
      <c r="Y251" s="340"/>
    </row>
    <row r="252" spans="1:25" s="344" customFormat="1" x14ac:dyDescent="0.25">
      <c r="A252" s="340"/>
      <c r="B252" s="340"/>
      <c r="C252" s="340"/>
      <c r="D252" s="340"/>
      <c r="E252" s="340"/>
      <c r="F252" s="340"/>
      <c r="G252" s="340"/>
      <c r="H252" s="340"/>
      <c r="I252" s="340"/>
      <c r="J252" s="340"/>
      <c r="K252" s="340"/>
      <c r="L252" s="340"/>
      <c r="M252" s="340"/>
      <c r="N252" s="341"/>
      <c r="O252" s="340"/>
      <c r="P252" s="340"/>
      <c r="Q252" s="343"/>
      <c r="R252" s="340"/>
      <c r="S252" s="340"/>
      <c r="T252" s="340"/>
      <c r="U252" s="340"/>
      <c r="V252" s="340"/>
      <c r="W252" s="340"/>
      <c r="X252" s="340"/>
      <c r="Y252" s="340"/>
    </row>
    <row r="253" spans="1:25" s="344" customFormat="1" x14ac:dyDescent="0.25">
      <c r="A253" s="340"/>
      <c r="B253" s="340"/>
      <c r="C253" s="340"/>
      <c r="D253" s="340"/>
      <c r="E253" s="340"/>
      <c r="F253" s="340"/>
      <c r="G253" s="340"/>
      <c r="H253" s="340"/>
      <c r="I253" s="340"/>
      <c r="J253" s="340"/>
      <c r="K253" s="340"/>
      <c r="L253" s="340"/>
      <c r="M253" s="340"/>
      <c r="N253" s="341"/>
      <c r="O253" s="340"/>
      <c r="P253" s="340"/>
      <c r="Q253" s="343"/>
      <c r="R253" s="340"/>
      <c r="S253" s="340"/>
      <c r="T253" s="340"/>
      <c r="U253" s="340"/>
      <c r="V253" s="340"/>
      <c r="W253" s="340"/>
      <c r="X253" s="340"/>
      <c r="Y253" s="340"/>
    </row>
    <row r="254" spans="1:25" s="344" customFormat="1" x14ac:dyDescent="0.25">
      <c r="A254" s="340"/>
      <c r="B254" s="340"/>
      <c r="C254" s="340"/>
      <c r="D254" s="340"/>
      <c r="E254" s="340"/>
      <c r="F254" s="340"/>
      <c r="G254" s="340"/>
      <c r="H254" s="340"/>
      <c r="I254" s="340"/>
      <c r="J254" s="340"/>
      <c r="K254" s="340"/>
      <c r="L254" s="340"/>
      <c r="M254" s="340"/>
      <c r="N254" s="341"/>
      <c r="O254" s="340"/>
      <c r="P254" s="340"/>
      <c r="Q254" s="343"/>
      <c r="R254" s="340"/>
      <c r="S254" s="340"/>
      <c r="T254" s="340"/>
      <c r="U254" s="340"/>
      <c r="V254" s="340"/>
      <c r="W254" s="340"/>
      <c r="X254" s="340"/>
      <c r="Y254" s="340"/>
    </row>
    <row r="255" spans="1:25" s="344" customFormat="1" x14ac:dyDescent="0.25">
      <c r="A255" s="340"/>
      <c r="B255" s="340"/>
      <c r="C255" s="340"/>
      <c r="D255" s="340"/>
      <c r="E255" s="340"/>
      <c r="F255" s="340"/>
      <c r="G255" s="340"/>
      <c r="H255" s="340"/>
      <c r="I255" s="340"/>
      <c r="J255" s="340"/>
      <c r="K255" s="340"/>
      <c r="L255" s="340"/>
      <c r="M255" s="340"/>
      <c r="N255" s="341"/>
      <c r="O255" s="340"/>
      <c r="P255" s="340"/>
      <c r="Q255" s="343"/>
      <c r="R255" s="340"/>
      <c r="S255" s="340"/>
      <c r="T255" s="340"/>
      <c r="U255" s="340"/>
      <c r="V255" s="340"/>
      <c r="W255" s="340"/>
      <c r="X255" s="340"/>
      <c r="Y255" s="340"/>
    </row>
    <row r="256" spans="1:25" s="344" customFormat="1" x14ac:dyDescent="0.25">
      <c r="A256" s="340"/>
      <c r="B256" s="340"/>
      <c r="C256" s="340"/>
      <c r="D256" s="340"/>
      <c r="E256" s="340"/>
      <c r="F256" s="340"/>
      <c r="G256" s="340"/>
      <c r="H256" s="340"/>
      <c r="I256" s="340"/>
      <c r="J256" s="340"/>
      <c r="K256" s="340"/>
      <c r="L256" s="340"/>
      <c r="M256" s="340"/>
      <c r="N256" s="341"/>
      <c r="O256" s="340"/>
      <c r="P256" s="340"/>
      <c r="Q256" s="343"/>
      <c r="R256" s="340"/>
      <c r="S256" s="340"/>
      <c r="T256" s="340"/>
      <c r="U256" s="340"/>
      <c r="V256" s="340"/>
      <c r="W256" s="340"/>
      <c r="X256" s="340"/>
      <c r="Y256" s="340"/>
    </row>
    <row r="257" spans="1:25" s="344" customFormat="1" x14ac:dyDescent="0.25">
      <c r="A257" s="340"/>
      <c r="B257" s="340"/>
      <c r="C257" s="340"/>
      <c r="D257" s="340"/>
      <c r="E257" s="340"/>
      <c r="F257" s="340"/>
      <c r="G257" s="340"/>
      <c r="H257" s="340"/>
      <c r="I257" s="340"/>
      <c r="J257" s="340"/>
      <c r="K257" s="340"/>
      <c r="L257" s="340"/>
      <c r="M257" s="340"/>
      <c r="N257" s="341"/>
      <c r="O257" s="340"/>
      <c r="P257" s="340"/>
      <c r="Q257" s="343"/>
      <c r="R257" s="340"/>
      <c r="S257" s="340"/>
      <c r="T257" s="340"/>
      <c r="U257" s="340"/>
      <c r="V257" s="340"/>
      <c r="W257" s="340"/>
      <c r="X257" s="340"/>
      <c r="Y257" s="340"/>
    </row>
    <row r="258" spans="1:25" s="344" customFormat="1" x14ac:dyDescent="0.25">
      <c r="A258" s="340"/>
      <c r="B258" s="340"/>
      <c r="C258" s="340"/>
      <c r="D258" s="340"/>
      <c r="E258" s="340"/>
      <c r="F258" s="340"/>
      <c r="G258" s="340"/>
      <c r="H258" s="340"/>
      <c r="I258" s="340"/>
      <c r="J258" s="340"/>
      <c r="K258" s="340"/>
      <c r="L258" s="340"/>
      <c r="M258" s="340"/>
      <c r="N258" s="341"/>
      <c r="O258" s="340"/>
      <c r="P258" s="340"/>
      <c r="Q258" s="343"/>
      <c r="R258" s="340"/>
      <c r="S258" s="340"/>
      <c r="T258" s="340"/>
      <c r="U258" s="340"/>
      <c r="V258" s="340"/>
      <c r="W258" s="340"/>
      <c r="X258" s="340"/>
      <c r="Y258" s="340"/>
    </row>
    <row r="259" spans="1:25" s="344" customFormat="1" x14ac:dyDescent="0.25">
      <c r="A259" s="340"/>
      <c r="B259" s="340"/>
      <c r="C259" s="340"/>
      <c r="D259" s="340"/>
      <c r="E259" s="340"/>
      <c r="F259" s="340"/>
      <c r="G259" s="340"/>
      <c r="H259" s="340"/>
      <c r="I259" s="340"/>
      <c r="J259" s="340"/>
      <c r="K259" s="340"/>
      <c r="L259" s="340"/>
      <c r="M259" s="340"/>
      <c r="N259" s="341"/>
      <c r="O259" s="340"/>
      <c r="P259" s="340"/>
      <c r="Q259" s="343"/>
      <c r="R259" s="340"/>
      <c r="S259" s="340"/>
      <c r="T259" s="340"/>
      <c r="U259" s="340"/>
      <c r="V259" s="340"/>
      <c r="W259" s="340"/>
      <c r="X259" s="340"/>
      <c r="Y259" s="340"/>
    </row>
    <row r="260" spans="1:25" s="344" customFormat="1" x14ac:dyDescent="0.25">
      <c r="A260" s="340"/>
      <c r="B260" s="340"/>
      <c r="C260" s="340"/>
      <c r="D260" s="340"/>
      <c r="E260" s="340"/>
      <c r="F260" s="340"/>
      <c r="G260" s="340"/>
      <c r="H260" s="340"/>
      <c r="I260" s="340"/>
      <c r="J260" s="340"/>
      <c r="K260" s="340"/>
      <c r="L260" s="340"/>
      <c r="M260" s="340"/>
      <c r="N260" s="341"/>
      <c r="O260" s="340"/>
      <c r="P260" s="340"/>
      <c r="Q260" s="343"/>
      <c r="R260" s="340"/>
      <c r="S260" s="340"/>
      <c r="T260" s="340"/>
      <c r="U260" s="340"/>
      <c r="V260" s="340"/>
      <c r="W260" s="340"/>
      <c r="X260" s="340"/>
      <c r="Y260" s="340"/>
    </row>
    <row r="261" spans="1:25" s="344" customFormat="1" x14ac:dyDescent="0.25">
      <c r="A261" s="340"/>
      <c r="B261" s="340"/>
      <c r="C261" s="340"/>
      <c r="D261" s="340"/>
      <c r="E261" s="340"/>
      <c r="F261" s="340"/>
      <c r="G261" s="340"/>
      <c r="H261" s="340"/>
      <c r="I261" s="340"/>
      <c r="J261" s="340"/>
      <c r="K261" s="340"/>
      <c r="L261" s="340"/>
      <c r="M261" s="340"/>
      <c r="N261" s="341"/>
      <c r="O261" s="340"/>
      <c r="P261" s="340"/>
      <c r="Q261" s="343"/>
      <c r="R261" s="340"/>
      <c r="S261" s="340"/>
      <c r="T261" s="340"/>
      <c r="U261" s="340"/>
      <c r="V261" s="340"/>
      <c r="W261" s="340"/>
      <c r="X261" s="340"/>
      <c r="Y261" s="340"/>
    </row>
    <row r="262" spans="1:25" s="344" customFormat="1" x14ac:dyDescent="0.25">
      <c r="A262" s="340"/>
      <c r="B262" s="340"/>
      <c r="C262" s="340"/>
      <c r="D262" s="340"/>
      <c r="E262" s="340"/>
      <c r="F262" s="340"/>
      <c r="G262" s="340"/>
      <c r="H262" s="340"/>
      <c r="I262" s="340"/>
      <c r="J262" s="340"/>
      <c r="K262" s="340"/>
      <c r="L262" s="340"/>
      <c r="M262" s="340"/>
      <c r="N262" s="341"/>
      <c r="O262" s="340"/>
      <c r="P262" s="340"/>
      <c r="Q262" s="343"/>
      <c r="R262" s="340"/>
      <c r="S262" s="340"/>
      <c r="T262" s="340"/>
      <c r="U262" s="340"/>
      <c r="V262" s="340"/>
      <c r="W262" s="340"/>
      <c r="X262" s="340"/>
      <c r="Y262" s="340"/>
    </row>
    <row r="263" spans="1:25" s="344" customFormat="1" x14ac:dyDescent="0.25">
      <c r="A263" s="340"/>
      <c r="B263" s="340"/>
      <c r="C263" s="340"/>
      <c r="D263" s="340"/>
      <c r="E263" s="340"/>
      <c r="F263" s="340"/>
      <c r="G263" s="340"/>
      <c r="H263" s="340"/>
      <c r="I263" s="340"/>
      <c r="J263" s="340"/>
      <c r="K263" s="340"/>
      <c r="L263" s="340"/>
      <c r="M263" s="340"/>
      <c r="N263" s="341"/>
      <c r="O263" s="340"/>
      <c r="P263" s="340"/>
      <c r="Q263" s="343"/>
      <c r="R263" s="340"/>
      <c r="S263" s="340"/>
      <c r="T263" s="340"/>
      <c r="U263" s="340"/>
      <c r="V263" s="340"/>
      <c r="W263" s="340"/>
      <c r="X263" s="340"/>
      <c r="Y263" s="340"/>
    </row>
    <row r="264" spans="1:25" s="344" customFormat="1" x14ac:dyDescent="0.25">
      <c r="A264" s="340"/>
      <c r="B264" s="340"/>
      <c r="C264" s="340"/>
      <c r="D264" s="340"/>
      <c r="E264" s="340"/>
      <c r="F264" s="340"/>
      <c r="G264" s="340"/>
      <c r="H264" s="340"/>
      <c r="I264" s="340"/>
      <c r="J264" s="340"/>
      <c r="K264" s="340"/>
      <c r="L264" s="340"/>
      <c r="M264" s="340"/>
      <c r="N264" s="341"/>
      <c r="O264" s="340"/>
      <c r="P264" s="340"/>
      <c r="Q264" s="343"/>
      <c r="R264" s="340"/>
      <c r="S264" s="340"/>
      <c r="T264" s="340"/>
      <c r="U264" s="340"/>
      <c r="V264" s="340"/>
      <c r="W264" s="340"/>
      <c r="X264" s="340"/>
      <c r="Y264" s="340"/>
    </row>
    <row r="265" spans="1:25" s="344" customFormat="1" x14ac:dyDescent="0.25">
      <c r="A265" s="340"/>
      <c r="B265" s="340"/>
      <c r="C265" s="340"/>
      <c r="D265" s="340"/>
      <c r="E265" s="340"/>
      <c r="F265" s="340"/>
      <c r="G265" s="340"/>
      <c r="H265" s="340"/>
      <c r="I265" s="340"/>
      <c r="J265" s="340"/>
      <c r="K265" s="340"/>
      <c r="L265" s="340"/>
      <c r="M265" s="340"/>
      <c r="N265" s="341"/>
      <c r="O265" s="340"/>
      <c r="P265" s="340"/>
      <c r="Q265" s="343"/>
      <c r="R265" s="340"/>
      <c r="S265" s="340"/>
      <c r="T265" s="340"/>
      <c r="U265" s="340"/>
      <c r="V265" s="340"/>
      <c r="W265" s="340"/>
      <c r="X265" s="340"/>
      <c r="Y265" s="340"/>
    </row>
    <row r="266" spans="1:25" s="344" customFormat="1" x14ac:dyDescent="0.25">
      <c r="A266" s="340"/>
      <c r="B266" s="340"/>
      <c r="C266" s="340"/>
      <c r="D266" s="340"/>
      <c r="E266" s="340"/>
      <c r="F266" s="340"/>
      <c r="G266" s="340"/>
      <c r="H266" s="340"/>
      <c r="I266" s="340"/>
      <c r="J266" s="340"/>
      <c r="K266" s="340"/>
      <c r="L266" s="340"/>
      <c r="M266" s="340"/>
      <c r="N266" s="341"/>
      <c r="O266" s="340"/>
      <c r="P266" s="340"/>
      <c r="Q266" s="343"/>
      <c r="R266" s="340"/>
      <c r="S266" s="340"/>
      <c r="T266" s="340"/>
      <c r="U266" s="340"/>
      <c r="V266" s="340"/>
      <c r="W266" s="340"/>
      <c r="X266" s="340"/>
      <c r="Y266" s="340"/>
    </row>
    <row r="267" spans="1:25" s="344" customFormat="1" x14ac:dyDescent="0.25">
      <c r="A267" s="340"/>
      <c r="B267" s="340"/>
      <c r="C267" s="340"/>
      <c r="D267" s="340"/>
      <c r="E267" s="340"/>
      <c r="F267" s="340"/>
      <c r="G267" s="340"/>
      <c r="H267" s="340"/>
      <c r="I267" s="340"/>
      <c r="J267" s="340"/>
      <c r="K267" s="340"/>
      <c r="L267" s="340"/>
      <c r="M267" s="340"/>
      <c r="N267" s="341"/>
      <c r="O267" s="340"/>
      <c r="P267" s="340"/>
      <c r="Q267" s="343"/>
      <c r="R267" s="340"/>
      <c r="S267" s="340"/>
      <c r="T267" s="340"/>
      <c r="U267" s="340"/>
      <c r="V267" s="340"/>
      <c r="W267" s="340"/>
      <c r="X267" s="340"/>
      <c r="Y267" s="340"/>
    </row>
    <row r="268" spans="1:25" s="344" customFormat="1" x14ac:dyDescent="0.25">
      <c r="A268" s="340"/>
      <c r="B268" s="340"/>
      <c r="C268" s="340"/>
      <c r="D268" s="340"/>
      <c r="E268" s="340"/>
      <c r="F268" s="340"/>
      <c r="G268" s="340"/>
      <c r="H268" s="340"/>
      <c r="I268" s="340"/>
      <c r="J268" s="340"/>
      <c r="K268" s="340"/>
      <c r="L268" s="340"/>
      <c r="M268" s="340"/>
      <c r="N268" s="341"/>
      <c r="O268" s="340"/>
      <c r="P268" s="340"/>
      <c r="Q268" s="343"/>
      <c r="R268" s="340"/>
      <c r="S268" s="340"/>
      <c r="T268" s="340"/>
      <c r="U268" s="340"/>
      <c r="V268" s="340"/>
      <c r="W268" s="340"/>
      <c r="X268" s="340"/>
      <c r="Y268" s="340"/>
    </row>
    <row r="269" spans="1:25" s="344" customFormat="1" x14ac:dyDescent="0.25">
      <c r="A269" s="340"/>
      <c r="B269" s="340"/>
      <c r="C269" s="340"/>
      <c r="D269" s="340"/>
      <c r="E269" s="340"/>
      <c r="F269" s="340"/>
      <c r="G269" s="340"/>
      <c r="H269" s="340"/>
      <c r="I269" s="340"/>
      <c r="J269" s="340"/>
      <c r="K269" s="340"/>
      <c r="L269" s="340"/>
      <c r="M269" s="340"/>
      <c r="N269" s="341"/>
      <c r="O269" s="340"/>
      <c r="P269" s="340"/>
      <c r="Q269" s="343"/>
      <c r="R269" s="340"/>
      <c r="S269" s="340"/>
      <c r="T269" s="340"/>
      <c r="U269" s="340"/>
      <c r="V269" s="340"/>
      <c r="W269" s="340"/>
      <c r="X269" s="340"/>
      <c r="Y269" s="340"/>
    </row>
    <row r="270" spans="1:25" s="344" customFormat="1" x14ac:dyDescent="0.25">
      <c r="A270" s="340"/>
      <c r="B270" s="340"/>
      <c r="C270" s="340"/>
      <c r="D270" s="340"/>
      <c r="E270" s="340"/>
      <c r="F270" s="340"/>
      <c r="G270" s="340"/>
      <c r="H270" s="340"/>
      <c r="I270" s="340"/>
      <c r="J270" s="340"/>
      <c r="K270" s="340"/>
      <c r="L270" s="340"/>
      <c r="M270" s="340"/>
      <c r="N270" s="341"/>
      <c r="O270" s="340"/>
      <c r="P270" s="340"/>
      <c r="Q270" s="343"/>
      <c r="R270" s="340"/>
      <c r="S270" s="340"/>
      <c r="T270" s="340"/>
      <c r="U270" s="340"/>
      <c r="V270" s="340"/>
      <c r="W270" s="340"/>
      <c r="X270" s="340"/>
      <c r="Y270" s="340"/>
    </row>
    <row r="271" spans="1:25" s="344" customFormat="1" x14ac:dyDescent="0.25">
      <c r="A271" s="340"/>
      <c r="B271" s="340"/>
      <c r="C271" s="340"/>
      <c r="D271" s="340"/>
      <c r="E271" s="340"/>
      <c r="F271" s="340"/>
      <c r="G271" s="340"/>
      <c r="H271" s="340"/>
      <c r="I271" s="340"/>
      <c r="J271" s="340"/>
      <c r="K271" s="340"/>
      <c r="L271" s="340"/>
      <c r="M271" s="340"/>
      <c r="N271" s="341"/>
      <c r="O271" s="340"/>
      <c r="P271" s="340"/>
      <c r="Q271" s="343"/>
      <c r="R271" s="340"/>
      <c r="S271" s="340"/>
      <c r="T271" s="340"/>
      <c r="U271" s="340"/>
      <c r="V271" s="340"/>
      <c r="W271" s="340"/>
      <c r="X271" s="340"/>
      <c r="Y271" s="340"/>
    </row>
    <row r="272" spans="1:25" s="344" customFormat="1" x14ac:dyDescent="0.25">
      <c r="A272" s="340"/>
      <c r="B272" s="340"/>
      <c r="C272" s="340"/>
      <c r="D272" s="340"/>
      <c r="E272" s="340"/>
      <c r="F272" s="340"/>
      <c r="G272" s="340"/>
      <c r="H272" s="340"/>
      <c r="I272" s="340"/>
      <c r="J272" s="340"/>
      <c r="K272" s="340"/>
      <c r="L272" s="340"/>
      <c r="M272" s="340"/>
      <c r="N272" s="341"/>
      <c r="O272" s="340"/>
      <c r="P272" s="340"/>
      <c r="Q272" s="343"/>
      <c r="R272" s="340"/>
      <c r="S272" s="340"/>
      <c r="T272" s="340"/>
      <c r="U272" s="340"/>
      <c r="V272" s="340"/>
      <c r="W272" s="340"/>
      <c r="X272" s="340"/>
      <c r="Y272" s="340"/>
    </row>
    <row r="273" spans="1:25" s="344" customFormat="1" x14ac:dyDescent="0.25">
      <c r="A273" s="340"/>
      <c r="B273" s="340"/>
      <c r="C273" s="340"/>
      <c r="D273" s="340"/>
      <c r="E273" s="340"/>
      <c r="F273" s="340"/>
      <c r="G273" s="340"/>
      <c r="H273" s="340"/>
      <c r="I273" s="340"/>
      <c r="J273" s="340"/>
      <c r="K273" s="340"/>
      <c r="L273" s="340"/>
      <c r="M273" s="340"/>
      <c r="N273" s="341"/>
      <c r="O273" s="340"/>
      <c r="P273" s="340"/>
      <c r="Q273" s="343"/>
      <c r="R273" s="340"/>
      <c r="S273" s="340"/>
      <c r="T273" s="340"/>
      <c r="U273" s="340"/>
      <c r="V273" s="340"/>
      <c r="W273" s="340"/>
      <c r="X273" s="340"/>
      <c r="Y273" s="340"/>
    </row>
    <row r="274" spans="1:25" s="344" customFormat="1" x14ac:dyDescent="0.25">
      <c r="A274" s="340"/>
      <c r="B274" s="340"/>
      <c r="C274" s="340"/>
      <c r="D274" s="340"/>
      <c r="E274" s="340"/>
      <c r="F274" s="340"/>
      <c r="G274" s="340"/>
      <c r="H274" s="340"/>
      <c r="I274" s="340"/>
      <c r="J274" s="340"/>
      <c r="K274" s="340"/>
      <c r="L274" s="340"/>
      <c r="M274" s="340"/>
      <c r="N274" s="341"/>
      <c r="O274" s="340"/>
      <c r="P274" s="340"/>
      <c r="Q274" s="343"/>
      <c r="R274" s="340"/>
      <c r="S274" s="340"/>
      <c r="T274" s="340"/>
      <c r="U274" s="340"/>
      <c r="V274" s="340"/>
      <c r="W274" s="340"/>
      <c r="X274" s="340"/>
      <c r="Y274" s="340"/>
    </row>
    <row r="275" spans="1:25" s="344" customFormat="1" x14ac:dyDescent="0.25">
      <c r="A275" s="340"/>
      <c r="B275" s="340"/>
      <c r="C275" s="340"/>
      <c r="D275" s="340"/>
      <c r="E275" s="340"/>
      <c r="F275" s="340"/>
      <c r="G275" s="340"/>
      <c r="H275" s="340"/>
      <c r="I275" s="340"/>
      <c r="J275" s="340"/>
      <c r="K275" s="340"/>
      <c r="L275" s="340"/>
      <c r="M275" s="340"/>
      <c r="N275" s="341"/>
      <c r="O275" s="340"/>
      <c r="P275" s="340"/>
      <c r="Q275" s="343"/>
      <c r="R275" s="340"/>
      <c r="S275" s="340"/>
      <c r="T275" s="340"/>
      <c r="U275" s="340"/>
      <c r="V275" s="340"/>
      <c r="W275" s="340"/>
      <c r="X275" s="340"/>
      <c r="Y275" s="340"/>
    </row>
    <row r="276" spans="1:25" s="344" customFormat="1" x14ac:dyDescent="0.25">
      <c r="A276" s="340"/>
      <c r="B276" s="340"/>
      <c r="C276" s="340"/>
      <c r="D276" s="340"/>
      <c r="E276" s="340"/>
      <c r="F276" s="340"/>
      <c r="G276" s="340"/>
      <c r="H276" s="340"/>
      <c r="I276" s="340"/>
      <c r="J276" s="340"/>
      <c r="K276" s="340"/>
      <c r="L276" s="340"/>
      <c r="M276" s="340"/>
      <c r="N276" s="341"/>
      <c r="O276" s="340"/>
      <c r="P276" s="340"/>
      <c r="Q276" s="343"/>
      <c r="R276" s="340"/>
      <c r="S276" s="340"/>
      <c r="T276" s="340"/>
      <c r="U276" s="340"/>
      <c r="V276" s="340"/>
      <c r="W276" s="340"/>
      <c r="X276" s="340"/>
      <c r="Y276" s="340"/>
    </row>
    <row r="277" spans="1:25" s="344" customFormat="1" x14ac:dyDescent="0.25">
      <c r="A277" s="340"/>
      <c r="B277" s="340"/>
      <c r="C277" s="340"/>
      <c r="D277" s="340"/>
      <c r="E277" s="340"/>
      <c r="F277" s="340"/>
      <c r="G277" s="340"/>
      <c r="H277" s="340"/>
      <c r="I277" s="340"/>
      <c r="J277" s="340"/>
      <c r="K277" s="340"/>
      <c r="L277" s="340"/>
      <c r="M277" s="340"/>
      <c r="N277" s="341"/>
      <c r="O277" s="340"/>
      <c r="P277" s="340"/>
      <c r="Q277" s="343"/>
      <c r="R277" s="340"/>
      <c r="S277" s="340"/>
      <c r="T277" s="340"/>
      <c r="U277" s="340"/>
      <c r="V277" s="340"/>
      <c r="W277" s="340"/>
      <c r="X277" s="340"/>
      <c r="Y277" s="340"/>
    </row>
    <row r="278" spans="1:25" s="344" customFormat="1" x14ac:dyDescent="0.25">
      <c r="A278" s="340"/>
      <c r="B278" s="340"/>
      <c r="C278" s="340"/>
      <c r="D278" s="340"/>
      <c r="E278" s="340"/>
      <c r="F278" s="340"/>
      <c r="G278" s="340"/>
      <c r="H278" s="340"/>
      <c r="I278" s="340"/>
      <c r="J278" s="340"/>
      <c r="K278" s="340"/>
      <c r="L278" s="340"/>
      <c r="M278" s="340"/>
      <c r="N278" s="341"/>
      <c r="O278" s="340"/>
      <c r="P278" s="340"/>
      <c r="Q278" s="343"/>
      <c r="R278" s="340"/>
      <c r="S278" s="340"/>
      <c r="T278" s="340"/>
      <c r="U278" s="340"/>
      <c r="V278" s="340"/>
      <c r="W278" s="340"/>
      <c r="X278" s="340"/>
      <c r="Y278" s="340"/>
    </row>
    <row r="279" spans="1:25" s="344" customFormat="1" x14ac:dyDescent="0.25">
      <c r="A279" s="340"/>
      <c r="B279" s="340"/>
      <c r="C279" s="340"/>
      <c r="D279" s="340"/>
      <c r="E279" s="340"/>
      <c r="F279" s="340"/>
      <c r="G279" s="340"/>
      <c r="H279" s="340"/>
      <c r="I279" s="340"/>
      <c r="J279" s="340"/>
      <c r="K279" s="340"/>
      <c r="L279" s="340"/>
      <c r="M279" s="340"/>
      <c r="N279" s="341"/>
      <c r="O279" s="340"/>
      <c r="P279" s="340"/>
      <c r="Q279" s="343"/>
      <c r="R279" s="340"/>
      <c r="S279" s="340"/>
      <c r="T279" s="340"/>
      <c r="U279" s="340"/>
      <c r="V279" s="340"/>
      <c r="W279" s="340"/>
      <c r="X279" s="340"/>
      <c r="Y279" s="340"/>
    </row>
    <row r="280" spans="1:25" s="344" customFormat="1" x14ac:dyDescent="0.25">
      <c r="A280" s="340"/>
      <c r="B280" s="340"/>
      <c r="C280" s="340"/>
      <c r="D280" s="340"/>
      <c r="E280" s="340"/>
      <c r="F280" s="340"/>
      <c r="G280" s="340"/>
      <c r="H280" s="340"/>
      <c r="I280" s="340"/>
      <c r="J280" s="340"/>
      <c r="K280" s="340"/>
      <c r="L280" s="340"/>
      <c r="M280" s="340"/>
      <c r="N280" s="341"/>
      <c r="O280" s="340"/>
      <c r="P280" s="340"/>
      <c r="Q280" s="343"/>
      <c r="R280" s="340"/>
      <c r="S280" s="340"/>
      <c r="T280" s="340"/>
      <c r="U280" s="340"/>
      <c r="V280" s="340"/>
      <c r="W280" s="340"/>
      <c r="X280" s="340"/>
      <c r="Y280" s="340"/>
    </row>
    <row r="281" spans="1:25" s="344" customFormat="1" x14ac:dyDescent="0.25">
      <c r="A281" s="340"/>
      <c r="B281" s="340"/>
      <c r="C281" s="340"/>
      <c r="D281" s="340"/>
      <c r="E281" s="340"/>
      <c r="F281" s="340"/>
      <c r="G281" s="340"/>
      <c r="H281" s="340"/>
      <c r="I281" s="340"/>
      <c r="J281" s="340"/>
      <c r="K281" s="340"/>
      <c r="L281" s="340"/>
      <c r="M281" s="340"/>
      <c r="N281" s="341"/>
      <c r="O281" s="340"/>
      <c r="P281" s="340"/>
      <c r="Q281" s="343"/>
      <c r="R281" s="340"/>
      <c r="S281" s="340"/>
      <c r="T281" s="340"/>
      <c r="U281" s="340"/>
      <c r="V281" s="340"/>
      <c r="W281" s="340"/>
      <c r="X281" s="340"/>
      <c r="Y281" s="340"/>
    </row>
    <row r="282" spans="1:25" s="344" customFormat="1" x14ac:dyDescent="0.25">
      <c r="A282" s="340"/>
      <c r="B282" s="340"/>
      <c r="C282" s="340"/>
      <c r="D282" s="340"/>
      <c r="E282" s="340"/>
      <c r="F282" s="340"/>
      <c r="G282" s="340"/>
      <c r="H282" s="340"/>
      <c r="I282" s="340"/>
      <c r="J282" s="340"/>
      <c r="K282" s="340"/>
      <c r="L282" s="340"/>
      <c r="M282" s="340"/>
      <c r="N282" s="341"/>
      <c r="O282" s="340"/>
      <c r="P282" s="340"/>
      <c r="Q282" s="343"/>
      <c r="R282" s="340"/>
      <c r="S282" s="340"/>
      <c r="T282" s="340"/>
      <c r="U282" s="340"/>
      <c r="V282" s="340"/>
      <c r="W282" s="340"/>
      <c r="X282" s="340"/>
      <c r="Y282" s="340"/>
    </row>
    <row r="283" spans="1:25" s="344" customFormat="1" x14ac:dyDescent="0.25">
      <c r="A283" s="340"/>
      <c r="B283" s="340"/>
      <c r="C283" s="340"/>
      <c r="D283" s="340"/>
      <c r="E283" s="340"/>
      <c r="F283" s="340"/>
      <c r="G283" s="340"/>
      <c r="H283" s="340"/>
      <c r="I283" s="340"/>
      <c r="J283" s="340"/>
      <c r="K283" s="340"/>
      <c r="L283" s="340"/>
      <c r="M283" s="340"/>
      <c r="N283" s="341"/>
      <c r="O283" s="340"/>
      <c r="P283" s="340"/>
      <c r="Q283" s="343"/>
      <c r="R283" s="340"/>
      <c r="S283" s="340"/>
      <c r="T283" s="340"/>
      <c r="U283" s="340"/>
      <c r="V283" s="340"/>
      <c r="W283" s="340"/>
      <c r="X283" s="340"/>
      <c r="Y283" s="340"/>
    </row>
    <row r="284" spans="1:25" s="344" customFormat="1" x14ac:dyDescent="0.25">
      <c r="A284" s="340"/>
      <c r="B284" s="340"/>
      <c r="C284" s="340"/>
      <c r="D284" s="340"/>
      <c r="E284" s="340"/>
      <c r="F284" s="340"/>
      <c r="G284" s="340"/>
      <c r="H284" s="340"/>
      <c r="I284" s="340"/>
      <c r="J284" s="340"/>
      <c r="K284" s="340"/>
      <c r="L284" s="340"/>
      <c r="M284" s="340"/>
      <c r="N284" s="341"/>
      <c r="O284" s="340"/>
      <c r="P284" s="340"/>
      <c r="Q284" s="343"/>
      <c r="R284" s="340"/>
      <c r="S284" s="340"/>
      <c r="T284" s="340"/>
      <c r="U284" s="340"/>
      <c r="V284" s="340"/>
      <c r="W284" s="340"/>
      <c r="X284" s="340"/>
      <c r="Y284" s="340"/>
    </row>
    <row r="285" spans="1:25" s="344" customFormat="1" x14ac:dyDescent="0.25">
      <c r="A285" s="340"/>
      <c r="B285" s="340"/>
      <c r="C285" s="340"/>
      <c r="D285" s="340"/>
      <c r="E285" s="340"/>
      <c r="F285" s="340"/>
      <c r="G285" s="340"/>
      <c r="H285" s="340"/>
      <c r="I285" s="340"/>
      <c r="J285" s="340"/>
      <c r="K285" s="340"/>
      <c r="L285" s="340"/>
      <c r="M285" s="340"/>
      <c r="N285" s="341"/>
      <c r="O285" s="340"/>
      <c r="P285" s="340"/>
      <c r="Q285" s="343"/>
      <c r="R285" s="340"/>
      <c r="S285" s="340"/>
      <c r="T285" s="340"/>
      <c r="U285" s="340"/>
      <c r="V285" s="340"/>
      <c r="W285" s="340"/>
      <c r="X285" s="340"/>
      <c r="Y285" s="340"/>
    </row>
    <row r="286" spans="1:25" s="344" customFormat="1" x14ac:dyDescent="0.25">
      <c r="A286" s="340"/>
      <c r="B286" s="340"/>
      <c r="C286" s="340"/>
      <c r="D286" s="340"/>
      <c r="E286" s="340"/>
      <c r="F286" s="340"/>
      <c r="G286" s="340"/>
      <c r="H286" s="340"/>
      <c r="I286" s="340"/>
      <c r="J286" s="340"/>
      <c r="K286" s="340"/>
      <c r="L286" s="340"/>
      <c r="M286" s="340"/>
      <c r="N286" s="341"/>
      <c r="O286" s="340"/>
      <c r="P286" s="340"/>
      <c r="Q286" s="343"/>
      <c r="R286" s="340"/>
      <c r="S286" s="340"/>
      <c r="T286" s="340"/>
      <c r="U286" s="340"/>
      <c r="V286" s="340"/>
      <c r="W286" s="340"/>
      <c r="X286" s="340"/>
      <c r="Y286" s="340"/>
    </row>
    <row r="287" spans="1:25" s="344" customFormat="1" x14ac:dyDescent="0.25">
      <c r="A287" s="340"/>
      <c r="B287" s="340"/>
      <c r="C287" s="340"/>
      <c r="D287" s="340"/>
      <c r="E287" s="340"/>
      <c r="F287" s="340"/>
      <c r="G287" s="340"/>
      <c r="H287" s="340"/>
      <c r="I287" s="340"/>
      <c r="J287" s="340"/>
      <c r="K287" s="340"/>
      <c r="L287" s="340"/>
      <c r="M287" s="340"/>
      <c r="N287" s="341"/>
      <c r="O287" s="340"/>
      <c r="P287" s="340"/>
      <c r="Q287" s="343"/>
      <c r="R287" s="340"/>
      <c r="S287" s="340"/>
      <c r="T287" s="340"/>
      <c r="U287" s="340"/>
      <c r="V287" s="340"/>
      <c r="W287" s="340"/>
      <c r="X287" s="340"/>
      <c r="Y287" s="340"/>
    </row>
    <row r="288" spans="1:25" s="344" customFormat="1" x14ac:dyDescent="0.25">
      <c r="A288" s="340"/>
      <c r="B288" s="340"/>
      <c r="C288" s="340"/>
      <c r="D288" s="340"/>
      <c r="E288" s="340"/>
      <c r="F288" s="340"/>
      <c r="G288" s="340"/>
      <c r="H288" s="340"/>
      <c r="I288" s="340"/>
      <c r="J288" s="340"/>
      <c r="K288" s="340"/>
      <c r="L288" s="340"/>
      <c r="M288" s="340"/>
      <c r="N288" s="341"/>
      <c r="O288" s="340"/>
      <c r="P288" s="340"/>
      <c r="Q288" s="343"/>
      <c r="R288" s="340"/>
      <c r="S288" s="340"/>
      <c r="T288" s="340"/>
      <c r="U288" s="340"/>
      <c r="V288" s="340"/>
      <c r="W288" s="340"/>
      <c r="X288" s="340"/>
      <c r="Y288" s="340"/>
    </row>
    <row r="289" spans="1:25" s="344" customFormat="1" x14ac:dyDescent="0.25">
      <c r="A289" s="340"/>
      <c r="B289" s="340"/>
      <c r="C289" s="340"/>
      <c r="D289" s="340"/>
      <c r="E289" s="340"/>
      <c r="F289" s="340"/>
      <c r="G289" s="340"/>
      <c r="H289" s="340"/>
      <c r="I289" s="340"/>
      <c r="J289" s="340"/>
      <c r="K289" s="340"/>
      <c r="L289" s="340"/>
      <c r="M289" s="340"/>
      <c r="N289" s="341"/>
      <c r="O289" s="340"/>
      <c r="P289" s="340"/>
      <c r="Q289" s="343"/>
      <c r="R289" s="340"/>
      <c r="S289" s="340"/>
      <c r="T289" s="340"/>
      <c r="U289" s="340"/>
      <c r="V289" s="340"/>
      <c r="W289" s="340"/>
      <c r="X289" s="340"/>
      <c r="Y289" s="340"/>
    </row>
    <row r="290" spans="1:25" s="344" customFormat="1" x14ac:dyDescent="0.25">
      <c r="A290" s="340"/>
      <c r="B290" s="340"/>
      <c r="C290" s="340"/>
      <c r="D290" s="340"/>
      <c r="E290" s="340"/>
      <c r="F290" s="340"/>
      <c r="G290" s="340"/>
      <c r="H290" s="340"/>
      <c r="I290" s="340"/>
      <c r="J290" s="340"/>
      <c r="K290" s="340"/>
      <c r="L290" s="340"/>
      <c r="M290" s="340"/>
      <c r="N290" s="341"/>
      <c r="O290" s="340"/>
      <c r="P290" s="340"/>
      <c r="Q290" s="343"/>
      <c r="R290" s="340"/>
      <c r="S290" s="340"/>
      <c r="T290" s="340"/>
      <c r="U290" s="340"/>
      <c r="V290" s="340"/>
      <c r="W290" s="340"/>
      <c r="X290" s="340"/>
      <c r="Y290" s="340"/>
    </row>
    <row r="291" spans="1:25" s="344" customFormat="1" x14ac:dyDescent="0.25">
      <c r="A291" s="340"/>
      <c r="B291" s="340"/>
      <c r="C291" s="340"/>
      <c r="D291" s="340"/>
      <c r="E291" s="340"/>
      <c r="F291" s="340"/>
      <c r="G291" s="340"/>
      <c r="H291" s="340"/>
      <c r="I291" s="340"/>
      <c r="J291" s="340"/>
      <c r="K291" s="340"/>
      <c r="L291" s="340"/>
      <c r="M291" s="340"/>
      <c r="N291" s="341"/>
      <c r="O291" s="340"/>
      <c r="P291" s="340"/>
      <c r="Q291" s="343"/>
      <c r="R291" s="340"/>
      <c r="S291" s="340"/>
      <c r="T291" s="340"/>
      <c r="U291" s="340"/>
      <c r="V291" s="340"/>
      <c r="W291" s="340"/>
      <c r="X291" s="340"/>
      <c r="Y291" s="340"/>
    </row>
    <row r="292" spans="1:25" s="344" customFormat="1" x14ac:dyDescent="0.25">
      <c r="A292" s="340"/>
      <c r="B292" s="340"/>
      <c r="C292" s="340"/>
      <c r="D292" s="340"/>
      <c r="E292" s="340"/>
      <c r="F292" s="340"/>
      <c r="G292" s="340"/>
      <c r="H292" s="340"/>
      <c r="I292" s="340"/>
      <c r="J292" s="340"/>
      <c r="K292" s="340"/>
      <c r="L292" s="340"/>
      <c r="M292" s="340"/>
      <c r="N292" s="341"/>
      <c r="O292" s="340"/>
      <c r="P292" s="340"/>
      <c r="Q292" s="343"/>
      <c r="R292" s="340"/>
      <c r="S292" s="340"/>
      <c r="T292" s="340"/>
      <c r="U292" s="340"/>
      <c r="V292" s="340"/>
      <c r="W292" s="340"/>
      <c r="X292" s="340"/>
      <c r="Y292" s="340"/>
    </row>
    <row r="293" spans="1:25" s="344" customFormat="1" x14ac:dyDescent="0.25">
      <c r="A293" s="340"/>
      <c r="B293" s="340"/>
      <c r="C293" s="340"/>
      <c r="D293" s="340"/>
      <c r="E293" s="340"/>
      <c r="F293" s="340"/>
      <c r="G293" s="340"/>
      <c r="H293" s="340"/>
      <c r="I293" s="340"/>
      <c r="J293" s="340"/>
      <c r="K293" s="340"/>
      <c r="L293" s="340"/>
      <c r="M293" s="340"/>
      <c r="N293" s="341"/>
      <c r="O293" s="340"/>
      <c r="P293" s="340"/>
      <c r="Q293" s="343"/>
      <c r="R293" s="340"/>
      <c r="S293" s="340"/>
      <c r="T293" s="340"/>
      <c r="U293" s="340"/>
      <c r="V293" s="340"/>
      <c r="W293" s="340"/>
      <c r="X293" s="340"/>
      <c r="Y293" s="340"/>
    </row>
    <row r="294" spans="1:25" s="344" customFormat="1" x14ac:dyDescent="0.25">
      <c r="A294" s="340"/>
      <c r="B294" s="340"/>
      <c r="C294" s="340"/>
      <c r="D294" s="340"/>
      <c r="E294" s="340"/>
      <c r="F294" s="340"/>
      <c r="G294" s="340"/>
      <c r="H294" s="340"/>
      <c r="I294" s="340"/>
      <c r="J294" s="340"/>
      <c r="K294" s="340"/>
      <c r="L294" s="340"/>
      <c r="M294" s="340"/>
      <c r="N294" s="341"/>
      <c r="O294" s="340"/>
      <c r="P294" s="340"/>
      <c r="Q294" s="343"/>
      <c r="R294" s="340"/>
      <c r="S294" s="340"/>
      <c r="T294" s="340"/>
      <c r="U294" s="340"/>
      <c r="V294" s="340"/>
      <c r="W294" s="340"/>
      <c r="X294" s="340"/>
      <c r="Y294" s="340"/>
    </row>
    <row r="295" spans="1:25" s="344" customFormat="1" x14ac:dyDescent="0.25">
      <c r="A295" s="340"/>
      <c r="B295" s="340"/>
      <c r="C295" s="340"/>
      <c r="D295" s="340"/>
      <c r="E295" s="340"/>
      <c r="F295" s="340"/>
      <c r="G295" s="340"/>
      <c r="H295" s="340"/>
      <c r="I295" s="340"/>
      <c r="J295" s="340"/>
      <c r="K295" s="340"/>
      <c r="L295" s="340"/>
      <c r="M295" s="340"/>
      <c r="N295" s="341"/>
      <c r="O295" s="340"/>
      <c r="P295" s="340"/>
      <c r="Q295" s="343"/>
      <c r="R295" s="340"/>
      <c r="S295" s="340"/>
      <c r="T295" s="340"/>
      <c r="U295" s="340"/>
      <c r="V295" s="340"/>
      <c r="W295" s="340"/>
      <c r="X295" s="340"/>
      <c r="Y295" s="340"/>
    </row>
    <row r="296" spans="1:25" s="344" customFormat="1" x14ac:dyDescent="0.25">
      <c r="A296" s="340"/>
      <c r="B296" s="340"/>
      <c r="C296" s="340"/>
      <c r="D296" s="340"/>
      <c r="E296" s="340"/>
      <c r="F296" s="340"/>
      <c r="G296" s="340"/>
      <c r="H296" s="340"/>
      <c r="I296" s="340"/>
      <c r="J296" s="340"/>
      <c r="K296" s="340"/>
      <c r="L296" s="340"/>
      <c r="M296" s="340"/>
      <c r="N296" s="341"/>
      <c r="O296" s="340"/>
      <c r="P296" s="340"/>
      <c r="Q296" s="343"/>
      <c r="R296" s="340"/>
      <c r="S296" s="340"/>
      <c r="T296" s="340"/>
      <c r="U296" s="340"/>
      <c r="V296" s="340"/>
      <c r="W296" s="340"/>
      <c r="X296" s="340"/>
      <c r="Y296" s="340"/>
    </row>
    <row r="297" spans="1:25" s="344" customFormat="1" x14ac:dyDescent="0.25">
      <c r="A297" s="340"/>
      <c r="B297" s="340"/>
      <c r="C297" s="340"/>
      <c r="D297" s="340"/>
      <c r="E297" s="340"/>
      <c r="F297" s="340"/>
      <c r="G297" s="340"/>
      <c r="H297" s="340"/>
      <c r="I297" s="340"/>
      <c r="J297" s="340"/>
      <c r="K297" s="340"/>
      <c r="L297" s="340"/>
      <c r="M297" s="340"/>
      <c r="N297" s="341"/>
      <c r="O297" s="340"/>
      <c r="P297" s="340"/>
      <c r="Q297" s="343"/>
      <c r="R297" s="340"/>
      <c r="S297" s="340"/>
      <c r="T297" s="340"/>
      <c r="U297" s="340"/>
      <c r="V297" s="340"/>
      <c r="W297" s="340"/>
      <c r="X297" s="340"/>
      <c r="Y297" s="340"/>
    </row>
    <row r="298" spans="1:25" s="344" customFormat="1" x14ac:dyDescent="0.25">
      <c r="A298" s="340"/>
      <c r="B298" s="340"/>
      <c r="C298" s="340"/>
      <c r="D298" s="340"/>
      <c r="E298" s="340"/>
      <c r="F298" s="340"/>
      <c r="G298" s="340"/>
      <c r="H298" s="340"/>
      <c r="I298" s="340"/>
      <c r="J298" s="340"/>
      <c r="K298" s="340"/>
      <c r="L298" s="340"/>
      <c r="M298" s="340"/>
      <c r="N298" s="341"/>
      <c r="O298" s="340"/>
      <c r="P298" s="340"/>
      <c r="Q298" s="343"/>
      <c r="R298" s="340"/>
      <c r="S298" s="340"/>
      <c r="T298" s="340"/>
      <c r="U298" s="340"/>
      <c r="V298" s="340"/>
      <c r="W298" s="340"/>
      <c r="X298" s="340"/>
      <c r="Y298" s="340"/>
    </row>
    <row r="299" spans="1:25" s="344" customFormat="1" x14ac:dyDescent="0.25">
      <c r="A299" s="340"/>
      <c r="B299" s="340"/>
      <c r="C299" s="340"/>
      <c r="D299" s="340"/>
      <c r="E299" s="340"/>
      <c r="F299" s="340"/>
      <c r="G299" s="340"/>
      <c r="H299" s="340"/>
      <c r="I299" s="340"/>
      <c r="J299" s="340"/>
      <c r="K299" s="340"/>
      <c r="L299" s="340"/>
      <c r="M299" s="340"/>
      <c r="N299" s="341"/>
      <c r="O299" s="340"/>
      <c r="P299" s="340"/>
      <c r="Q299" s="343"/>
      <c r="R299" s="340"/>
      <c r="S299" s="340"/>
      <c r="T299" s="340"/>
      <c r="U299" s="340"/>
      <c r="V299" s="340"/>
      <c r="W299" s="340"/>
      <c r="X299" s="340"/>
      <c r="Y299" s="340"/>
    </row>
    <row r="300" spans="1:25" s="344" customFormat="1" x14ac:dyDescent="0.25">
      <c r="A300" s="340"/>
      <c r="B300" s="340"/>
      <c r="C300" s="340"/>
      <c r="D300" s="340"/>
      <c r="E300" s="340"/>
      <c r="F300" s="340"/>
      <c r="G300" s="340"/>
      <c r="H300" s="340"/>
      <c r="I300" s="340"/>
      <c r="J300" s="340"/>
      <c r="K300" s="340"/>
      <c r="L300" s="340"/>
      <c r="M300" s="340"/>
      <c r="N300" s="341"/>
      <c r="O300" s="340"/>
      <c r="P300" s="340"/>
      <c r="Q300" s="343"/>
      <c r="R300" s="340"/>
      <c r="S300" s="340"/>
      <c r="T300" s="340"/>
      <c r="U300" s="340"/>
      <c r="V300" s="340"/>
      <c r="W300" s="340"/>
      <c r="X300" s="340"/>
      <c r="Y300" s="340"/>
    </row>
    <row r="301" spans="1:25" s="344" customFormat="1" x14ac:dyDescent="0.25">
      <c r="A301" s="340"/>
      <c r="B301" s="340"/>
      <c r="C301" s="340"/>
      <c r="D301" s="340"/>
      <c r="E301" s="340"/>
      <c r="F301" s="340"/>
      <c r="G301" s="340"/>
      <c r="H301" s="340"/>
      <c r="I301" s="340"/>
      <c r="J301" s="340"/>
      <c r="K301" s="340"/>
      <c r="L301" s="340"/>
      <c r="M301" s="340"/>
      <c r="N301" s="341"/>
      <c r="O301" s="340"/>
      <c r="P301" s="340"/>
      <c r="Q301" s="343"/>
      <c r="R301" s="340"/>
      <c r="S301" s="340"/>
      <c r="T301" s="340"/>
      <c r="U301" s="340"/>
      <c r="V301" s="340"/>
      <c r="W301" s="340"/>
      <c r="X301" s="340"/>
      <c r="Y301" s="340"/>
    </row>
    <row r="302" spans="1:25" s="344" customFormat="1" x14ac:dyDescent="0.25">
      <c r="A302" s="340"/>
      <c r="B302" s="340"/>
      <c r="C302" s="340"/>
      <c r="D302" s="340"/>
      <c r="E302" s="340"/>
      <c r="F302" s="340"/>
      <c r="G302" s="340"/>
      <c r="H302" s="340"/>
      <c r="I302" s="340"/>
      <c r="J302" s="340"/>
      <c r="K302" s="340"/>
      <c r="L302" s="340"/>
      <c r="M302" s="340"/>
      <c r="N302" s="341"/>
      <c r="O302" s="340"/>
      <c r="P302" s="340"/>
      <c r="Q302" s="343"/>
      <c r="R302" s="340"/>
      <c r="S302" s="340"/>
      <c r="T302" s="340"/>
      <c r="U302" s="340"/>
      <c r="V302" s="340"/>
      <c r="W302" s="340"/>
      <c r="X302" s="340"/>
      <c r="Y302" s="340"/>
    </row>
    <row r="303" spans="1:25" s="344" customFormat="1" x14ac:dyDescent="0.25">
      <c r="A303" s="340"/>
      <c r="B303" s="340"/>
      <c r="C303" s="340"/>
      <c r="D303" s="340"/>
      <c r="E303" s="340"/>
      <c r="F303" s="340"/>
      <c r="G303" s="340"/>
      <c r="H303" s="340"/>
      <c r="I303" s="340"/>
      <c r="J303" s="340"/>
      <c r="K303" s="340"/>
      <c r="L303" s="340"/>
      <c r="M303" s="340"/>
      <c r="N303" s="341"/>
      <c r="O303" s="340"/>
      <c r="P303" s="340"/>
      <c r="Q303" s="343"/>
      <c r="R303" s="340"/>
      <c r="S303" s="340"/>
      <c r="T303" s="340"/>
      <c r="U303" s="340"/>
      <c r="V303" s="340"/>
      <c r="W303" s="340"/>
      <c r="X303" s="340"/>
      <c r="Y303" s="340"/>
    </row>
    <row r="304" spans="1:25" s="344" customFormat="1" x14ac:dyDescent="0.25">
      <c r="A304" s="340"/>
      <c r="B304" s="340"/>
      <c r="C304" s="340"/>
      <c r="D304" s="340"/>
      <c r="E304" s="340"/>
      <c r="F304" s="340"/>
      <c r="G304" s="340"/>
      <c r="H304" s="340"/>
      <c r="I304" s="340"/>
      <c r="J304" s="340"/>
      <c r="K304" s="340"/>
      <c r="L304" s="340"/>
      <c r="M304" s="340"/>
      <c r="N304" s="341"/>
      <c r="O304" s="340"/>
      <c r="P304" s="340"/>
      <c r="Q304" s="343"/>
      <c r="R304" s="340"/>
      <c r="S304" s="340"/>
      <c r="T304" s="340"/>
      <c r="U304" s="340"/>
      <c r="V304" s="340"/>
      <c r="W304" s="340"/>
      <c r="X304" s="340"/>
      <c r="Y304" s="340"/>
    </row>
    <row r="305" spans="1:25" s="344" customFormat="1" x14ac:dyDescent="0.25">
      <c r="A305" s="340"/>
      <c r="B305" s="340"/>
      <c r="C305" s="340"/>
      <c r="D305" s="340"/>
      <c r="E305" s="340"/>
      <c r="F305" s="340"/>
      <c r="G305" s="340"/>
      <c r="H305" s="340"/>
      <c r="I305" s="340"/>
      <c r="J305" s="340"/>
      <c r="K305" s="340"/>
      <c r="L305" s="340"/>
      <c r="M305" s="340"/>
      <c r="N305" s="341"/>
      <c r="O305" s="340"/>
      <c r="P305" s="340"/>
      <c r="Q305" s="343"/>
      <c r="R305" s="340"/>
      <c r="S305" s="340"/>
      <c r="T305" s="340"/>
      <c r="U305" s="340"/>
      <c r="V305" s="340"/>
      <c r="W305" s="340"/>
      <c r="X305" s="340"/>
      <c r="Y305" s="340"/>
    </row>
    <row r="306" spans="1:25" s="344" customFormat="1" x14ac:dyDescent="0.25">
      <c r="A306" s="340"/>
      <c r="B306" s="340"/>
      <c r="C306" s="340"/>
      <c r="D306" s="340"/>
      <c r="E306" s="340"/>
      <c r="F306" s="340"/>
      <c r="G306" s="340"/>
      <c r="H306" s="340"/>
      <c r="I306" s="340"/>
      <c r="J306" s="340"/>
      <c r="K306" s="340"/>
      <c r="L306" s="340"/>
      <c r="M306" s="340"/>
      <c r="N306" s="341"/>
      <c r="O306" s="340"/>
      <c r="P306" s="340"/>
      <c r="Q306" s="343"/>
      <c r="R306" s="340"/>
      <c r="S306" s="340"/>
      <c r="T306" s="340"/>
      <c r="U306" s="340"/>
      <c r="V306" s="340"/>
      <c r="W306" s="340"/>
      <c r="X306" s="340"/>
      <c r="Y306" s="340"/>
    </row>
    <row r="307" spans="1:25" s="344" customFormat="1" x14ac:dyDescent="0.25">
      <c r="A307" s="340"/>
      <c r="B307" s="340"/>
      <c r="C307" s="340"/>
      <c r="D307" s="340"/>
      <c r="E307" s="340"/>
      <c r="F307" s="340"/>
      <c r="G307" s="340"/>
      <c r="H307" s="340"/>
      <c r="I307" s="340"/>
      <c r="J307" s="340"/>
      <c r="K307" s="340"/>
      <c r="L307" s="340"/>
      <c r="M307" s="340"/>
      <c r="N307" s="341"/>
      <c r="O307" s="340"/>
      <c r="P307" s="340"/>
      <c r="Q307" s="343"/>
      <c r="R307" s="340"/>
      <c r="S307" s="340"/>
      <c r="T307" s="340"/>
      <c r="U307" s="340"/>
      <c r="V307" s="340"/>
      <c r="W307" s="340"/>
      <c r="X307" s="340"/>
      <c r="Y307" s="340"/>
    </row>
    <row r="308" spans="1:25" s="344" customFormat="1" x14ac:dyDescent="0.25">
      <c r="A308" s="340"/>
      <c r="B308" s="340"/>
      <c r="C308" s="340"/>
      <c r="D308" s="340"/>
      <c r="E308" s="340"/>
      <c r="F308" s="340"/>
      <c r="G308" s="340"/>
      <c r="H308" s="340"/>
      <c r="I308" s="340"/>
      <c r="J308" s="340"/>
      <c r="K308" s="340"/>
      <c r="L308" s="340"/>
      <c r="M308" s="340"/>
      <c r="N308" s="341"/>
      <c r="O308" s="340"/>
      <c r="P308" s="340"/>
      <c r="Q308" s="343"/>
      <c r="R308" s="340"/>
      <c r="S308" s="340"/>
      <c r="T308" s="340"/>
      <c r="U308" s="340"/>
      <c r="V308" s="340"/>
      <c r="W308" s="340"/>
      <c r="X308" s="340"/>
      <c r="Y308" s="340"/>
    </row>
    <row r="309" spans="1:25" s="344" customFormat="1" x14ac:dyDescent="0.25">
      <c r="A309" s="340"/>
      <c r="B309" s="340"/>
      <c r="C309" s="340"/>
      <c r="D309" s="340"/>
      <c r="E309" s="340"/>
      <c r="F309" s="340"/>
      <c r="G309" s="340"/>
      <c r="H309" s="340"/>
      <c r="I309" s="340"/>
      <c r="J309" s="340"/>
      <c r="K309" s="340"/>
      <c r="L309" s="340"/>
      <c r="M309" s="340"/>
      <c r="N309" s="341"/>
      <c r="O309" s="340"/>
      <c r="P309" s="340"/>
      <c r="Q309" s="343"/>
      <c r="R309" s="340"/>
      <c r="S309" s="340"/>
      <c r="T309" s="340"/>
      <c r="U309" s="340"/>
      <c r="V309" s="340"/>
      <c r="W309" s="340"/>
      <c r="X309" s="340"/>
      <c r="Y309" s="340"/>
    </row>
    <row r="310" spans="1:25" s="344" customFormat="1" x14ac:dyDescent="0.25">
      <c r="A310" s="340"/>
      <c r="B310" s="340"/>
      <c r="C310" s="340"/>
      <c r="D310" s="340"/>
      <c r="E310" s="340"/>
      <c r="F310" s="340"/>
      <c r="G310" s="340"/>
      <c r="H310" s="340"/>
      <c r="I310" s="340"/>
      <c r="J310" s="340"/>
      <c r="K310" s="340"/>
      <c r="L310" s="340"/>
      <c r="M310" s="340"/>
      <c r="N310" s="341"/>
      <c r="O310" s="340"/>
      <c r="P310" s="340"/>
      <c r="Q310" s="343"/>
      <c r="R310" s="340"/>
      <c r="S310" s="340"/>
      <c r="T310" s="340"/>
      <c r="U310" s="340"/>
      <c r="V310" s="340"/>
      <c r="W310" s="340"/>
      <c r="X310" s="340"/>
      <c r="Y310" s="340"/>
    </row>
  </sheetData>
  <sheetProtection selectLockedCells="1"/>
  <pageMargins left="0.7" right="0.7" top="0.75" bottom="0.75" header="0.3" footer="0.3"/>
  <pageSetup scale="75"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10"/>
  <sheetViews>
    <sheetView topLeftCell="M1" zoomScaleNormal="100" workbookViewId="0">
      <selection activeCell="X11" activeCellId="2" sqref="X2 AB29 X11"/>
    </sheetView>
  </sheetViews>
  <sheetFormatPr defaultColWidth="8.85546875" defaultRowHeight="15" x14ac:dyDescent="0.25"/>
  <cols>
    <col min="1" max="1" width="8.85546875" style="340"/>
    <col min="2" max="2" width="15.5703125" style="340" customWidth="1"/>
    <col min="3" max="3" width="13" style="340" customWidth="1"/>
    <col min="4" max="4" width="26.140625" style="340" customWidth="1"/>
    <col min="5" max="5" width="14.85546875" style="340" customWidth="1"/>
    <col min="6" max="6" width="27.5703125" style="340" customWidth="1"/>
    <col min="7" max="7" width="20.7109375" style="340" bestFit="1" customWidth="1"/>
    <col min="8" max="8" width="37.28515625" style="340" customWidth="1"/>
    <col min="9" max="9" width="25.42578125" style="340" customWidth="1"/>
    <col min="10" max="10" width="29" style="340" customWidth="1"/>
    <col min="11" max="11" width="31.7109375" style="340" customWidth="1"/>
    <col min="12" max="12" width="15.28515625" style="340" customWidth="1"/>
    <col min="13" max="13" width="30.28515625" style="340" customWidth="1"/>
    <col min="14" max="14" width="44.5703125" style="340" customWidth="1"/>
    <col min="15" max="15" width="11.85546875" style="340" customWidth="1"/>
    <col min="16" max="16" width="11.28515625" style="340" customWidth="1"/>
    <col min="17" max="17" width="12.42578125" style="340" customWidth="1"/>
    <col min="18" max="18" width="10.7109375" style="340" customWidth="1"/>
    <col min="19" max="19" width="30" style="340" customWidth="1"/>
    <col min="20" max="20" width="15" style="340" customWidth="1"/>
    <col min="21" max="21" width="29.7109375" style="340" customWidth="1"/>
    <col min="22" max="22" width="13.7109375" style="340" customWidth="1"/>
    <col min="23" max="23" width="8.85546875" style="340"/>
    <col min="24" max="16384" width="8.85546875" style="342"/>
  </cols>
  <sheetData>
    <row r="1" spans="1:23" s="16" customFormat="1" ht="38.25" x14ac:dyDescent="0.25">
      <c r="A1" s="442" t="s">
        <v>155</v>
      </c>
      <c r="B1" s="443" t="s">
        <v>156</v>
      </c>
      <c r="C1" s="443" t="s">
        <v>157</v>
      </c>
      <c r="D1" s="443" t="s">
        <v>158</v>
      </c>
      <c r="E1" s="443" t="s">
        <v>159</v>
      </c>
      <c r="F1" s="443" t="s">
        <v>160</v>
      </c>
      <c r="G1" s="443" t="s">
        <v>161</v>
      </c>
      <c r="H1" s="443" t="s">
        <v>162</v>
      </c>
      <c r="I1" s="443" t="s">
        <v>189</v>
      </c>
      <c r="J1" s="443" t="s">
        <v>190</v>
      </c>
      <c r="K1" s="443" t="s">
        <v>193</v>
      </c>
      <c r="L1" s="443" t="s">
        <v>249</v>
      </c>
      <c r="M1" s="34" t="s">
        <v>8440</v>
      </c>
      <c r="N1" s="34" t="s">
        <v>8464</v>
      </c>
      <c r="O1" s="34" t="s">
        <v>167</v>
      </c>
      <c r="P1" s="34" t="s">
        <v>8471</v>
      </c>
      <c r="Q1" s="34" t="s">
        <v>136</v>
      </c>
      <c r="R1" s="34" t="s">
        <v>137</v>
      </c>
      <c r="S1" s="34" t="s">
        <v>165</v>
      </c>
      <c r="T1" s="34" t="s">
        <v>210</v>
      </c>
      <c r="U1" s="35" t="s">
        <v>168</v>
      </c>
      <c r="V1" s="34" t="s">
        <v>139</v>
      </c>
      <c r="W1" s="37" t="s">
        <v>196</v>
      </c>
    </row>
    <row r="2" spans="1:23" s="16" customFormat="1" x14ac:dyDescent="0.25">
      <c r="A2" s="445"/>
      <c r="B2" s="446"/>
      <c r="C2" s="446"/>
      <c r="D2" s="446"/>
      <c r="E2" s="446"/>
      <c r="F2" s="446"/>
      <c r="G2" s="446"/>
      <c r="H2" s="446"/>
      <c r="I2" s="446"/>
      <c r="J2" s="446"/>
      <c r="K2" s="446"/>
      <c r="L2" s="446"/>
      <c r="M2" s="59"/>
      <c r="N2" s="59"/>
      <c r="O2" s="59">
        <v>0</v>
      </c>
      <c r="P2" s="59"/>
      <c r="Q2" s="59"/>
      <c r="R2" s="59"/>
      <c r="S2" s="59"/>
      <c r="T2" s="59"/>
      <c r="U2" s="235"/>
      <c r="V2" s="59"/>
      <c r="W2" s="236"/>
    </row>
    <row r="3" spans="1:23" s="16" customFormat="1" x14ac:dyDescent="0.25">
      <c r="A3" s="445"/>
      <c r="B3" s="446"/>
      <c r="C3" s="446"/>
      <c r="D3" s="446"/>
      <c r="E3" s="446"/>
      <c r="F3" s="446"/>
      <c r="G3" s="446"/>
      <c r="H3" s="446"/>
      <c r="I3" s="446"/>
      <c r="J3" s="446"/>
      <c r="K3" s="446"/>
      <c r="L3" s="446"/>
      <c r="M3" s="59"/>
      <c r="N3" s="59"/>
      <c r="O3" s="59"/>
      <c r="P3" s="59"/>
      <c r="Q3" s="59"/>
      <c r="R3" s="59"/>
      <c r="S3" s="59"/>
      <c r="T3" s="59"/>
      <c r="U3" s="235"/>
      <c r="V3" s="59"/>
      <c r="W3" s="236"/>
    </row>
    <row r="4" spans="1:23" s="16" customFormat="1" x14ac:dyDescent="0.25">
      <c r="A4" s="445"/>
      <c r="B4" s="446"/>
      <c r="C4" s="446"/>
      <c r="D4" s="446"/>
      <c r="E4" s="446"/>
      <c r="F4" s="446"/>
      <c r="G4" s="446"/>
      <c r="H4" s="446"/>
      <c r="I4" s="446"/>
      <c r="J4" s="446"/>
      <c r="K4" s="446"/>
      <c r="L4" s="446"/>
      <c r="M4" s="59"/>
      <c r="N4" s="59"/>
      <c r="O4" s="59"/>
      <c r="P4" s="59"/>
      <c r="Q4" s="59"/>
      <c r="R4" s="59"/>
      <c r="S4" s="59"/>
      <c r="T4" s="59"/>
      <c r="U4" s="235"/>
      <c r="V4" s="59"/>
      <c r="W4" s="236"/>
    </row>
    <row r="5" spans="1:23" s="16" customFormat="1" x14ac:dyDescent="0.25">
      <c r="A5" s="445"/>
      <c r="B5" s="446"/>
      <c r="C5" s="446"/>
      <c r="D5" s="446"/>
      <c r="E5" s="446"/>
      <c r="F5" s="446"/>
      <c r="G5" s="446"/>
      <c r="H5" s="446"/>
      <c r="I5" s="446"/>
      <c r="J5" s="446"/>
      <c r="K5" s="446"/>
      <c r="L5" s="446"/>
      <c r="M5" s="59"/>
      <c r="N5" s="59"/>
      <c r="O5" s="59"/>
      <c r="P5" s="59"/>
      <c r="Q5" s="59"/>
      <c r="R5" s="59"/>
      <c r="S5" s="59"/>
      <c r="T5" s="59"/>
      <c r="U5" s="235"/>
      <c r="V5" s="59"/>
      <c r="W5" s="236"/>
    </row>
    <row r="6" spans="1:23" s="16" customFormat="1" x14ac:dyDescent="0.25">
      <c r="A6" s="445"/>
      <c r="B6" s="446"/>
      <c r="C6" s="446"/>
      <c r="D6" s="446"/>
      <c r="E6" s="446"/>
      <c r="F6" s="446"/>
      <c r="G6" s="446"/>
      <c r="H6" s="446"/>
      <c r="I6" s="446"/>
      <c r="J6" s="446"/>
      <c r="K6" s="446"/>
      <c r="L6" s="446"/>
      <c r="M6" s="59"/>
      <c r="N6" s="59"/>
      <c r="O6" s="59"/>
      <c r="P6" s="59"/>
      <c r="Q6" s="59"/>
      <c r="R6" s="59"/>
      <c r="S6" s="59"/>
      <c r="T6" s="59"/>
      <c r="U6" s="235"/>
      <c r="V6" s="59"/>
      <c r="W6" s="236"/>
    </row>
    <row r="7" spans="1:23" s="16" customFormat="1" x14ac:dyDescent="0.25">
      <c r="A7" s="445"/>
      <c r="B7" s="446"/>
      <c r="C7" s="446"/>
      <c r="D7" s="446"/>
      <c r="E7" s="446"/>
      <c r="F7" s="446"/>
      <c r="G7" s="446"/>
      <c r="H7" s="446"/>
      <c r="I7" s="446"/>
      <c r="J7" s="446"/>
      <c r="K7" s="446"/>
      <c r="L7" s="446"/>
      <c r="M7" s="59"/>
      <c r="N7" s="59"/>
      <c r="O7" s="59">
        <v>0</v>
      </c>
      <c r="P7" s="59"/>
      <c r="Q7" s="59"/>
      <c r="R7" s="59"/>
      <c r="S7" s="59"/>
      <c r="T7" s="59"/>
      <c r="U7" s="235"/>
      <c r="V7" s="59"/>
      <c r="W7" s="236"/>
    </row>
    <row r="8" spans="1:23" s="16" customFormat="1" x14ac:dyDescent="0.25">
      <c r="A8" s="445"/>
      <c r="B8" s="446"/>
      <c r="C8" s="446"/>
      <c r="D8" s="446"/>
      <c r="E8" s="446"/>
      <c r="F8" s="446"/>
      <c r="G8" s="446"/>
      <c r="H8" s="446"/>
      <c r="I8" s="446"/>
      <c r="J8" s="446"/>
      <c r="K8" s="446"/>
      <c r="L8" s="446"/>
      <c r="M8" s="59"/>
      <c r="N8" s="59"/>
      <c r="O8" s="59">
        <v>0</v>
      </c>
      <c r="P8" s="59"/>
      <c r="Q8" s="59"/>
      <c r="R8" s="59"/>
      <c r="S8" s="59"/>
      <c r="T8" s="59"/>
      <c r="U8" s="235"/>
      <c r="V8" s="59"/>
      <c r="W8" s="236"/>
    </row>
    <row r="9" spans="1:23" s="16" customFormat="1" x14ac:dyDescent="0.25">
      <c r="A9" s="445"/>
      <c r="B9" s="446"/>
      <c r="C9" s="446"/>
      <c r="D9" s="446"/>
      <c r="E9" s="446"/>
      <c r="F9" s="446"/>
      <c r="G9" s="446"/>
      <c r="H9" s="446"/>
      <c r="I9" s="446"/>
      <c r="J9" s="446"/>
      <c r="K9" s="446"/>
      <c r="L9" s="446"/>
      <c r="M9" s="59"/>
      <c r="N9" s="59"/>
      <c r="O9" s="59">
        <v>0</v>
      </c>
      <c r="P9" s="59"/>
      <c r="Q9" s="59"/>
      <c r="R9" s="59"/>
      <c r="S9" s="59"/>
      <c r="T9" s="59"/>
      <c r="U9" s="235"/>
      <c r="V9" s="59"/>
      <c r="W9" s="236"/>
    </row>
    <row r="10" spans="1:23" s="16" customFormat="1" x14ac:dyDescent="0.25">
      <c r="A10" s="445"/>
      <c r="B10" s="446"/>
      <c r="C10" s="446"/>
      <c r="D10" s="446"/>
      <c r="E10" s="446"/>
      <c r="F10" s="446"/>
      <c r="G10" s="446"/>
      <c r="H10" s="446"/>
      <c r="I10" s="446"/>
      <c r="J10" s="446"/>
      <c r="K10" s="446"/>
      <c r="L10" s="446"/>
      <c r="M10" s="59"/>
      <c r="N10" s="59"/>
      <c r="O10" s="59">
        <v>0</v>
      </c>
      <c r="P10" s="59"/>
      <c r="Q10" s="59"/>
      <c r="R10" s="59"/>
      <c r="S10" s="59"/>
      <c r="T10" s="59"/>
      <c r="U10" s="235"/>
      <c r="V10" s="59"/>
      <c r="W10" s="236"/>
    </row>
    <row r="11" spans="1:23" s="16" customFormat="1" x14ac:dyDescent="0.25">
      <c r="A11" s="445"/>
      <c r="B11" s="446"/>
      <c r="C11" s="446"/>
      <c r="D11" s="446"/>
      <c r="E11" s="446"/>
      <c r="F11" s="446"/>
      <c r="G11" s="446"/>
      <c r="H11" s="446"/>
      <c r="I11" s="446"/>
      <c r="J11" s="446"/>
      <c r="K11" s="446"/>
      <c r="L11" s="446"/>
      <c r="M11" s="59"/>
      <c r="N11" s="59"/>
      <c r="O11" s="59">
        <v>0</v>
      </c>
      <c r="P11" s="59"/>
      <c r="Q11" s="59"/>
      <c r="R11" s="59"/>
      <c r="S11" s="59"/>
      <c r="T11" s="59"/>
      <c r="U11" s="235"/>
      <c r="V11" s="59"/>
      <c r="W11" s="236"/>
    </row>
    <row r="12" spans="1:23" s="16" customFormat="1" x14ac:dyDescent="0.25">
      <c r="A12" s="445"/>
      <c r="B12" s="446"/>
      <c r="C12" s="446"/>
      <c r="D12" s="446"/>
      <c r="E12" s="446"/>
      <c r="F12" s="446"/>
      <c r="G12" s="446"/>
      <c r="H12" s="446"/>
      <c r="I12" s="446"/>
      <c r="J12" s="446"/>
      <c r="K12" s="446"/>
      <c r="L12" s="446"/>
      <c r="M12" s="59"/>
      <c r="N12" s="59"/>
      <c r="O12" s="59">
        <v>0</v>
      </c>
      <c r="P12" s="59"/>
      <c r="Q12" s="59"/>
      <c r="R12" s="59"/>
      <c r="S12" s="59"/>
      <c r="T12" s="59"/>
      <c r="U12" s="235"/>
      <c r="V12" s="59"/>
      <c r="W12" s="236"/>
    </row>
    <row r="13" spans="1:23" s="16" customFormat="1" x14ac:dyDescent="0.25">
      <c r="A13" s="445"/>
      <c r="B13" s="446"/>
      <c r="C13" s="446"/>
      <c r="D13" s="446"/>
      <c r="E13" s="446"/>
      <c r="F13" s="446"/>
      <c r="G13" s="446"/>
      <c r="H13" s="446"/>
      <c r="I13" s="446"/>
      <c r="J13" s="446"/>
      <c r="K13" s="446"/>
      <c r="L13" s="446"/>
      <c r="M13" s="59"/>
      <c r="N13" s="59"/>
      <c r="O13" s="59">
        <v>0</v>
      </c>
      <c r="P13" s="59"/>
      <c r="Q13" s="59"/>
      <c r="R13" s="59"/>
      <c r="S13" s="59"/>
      <c r="T13" s="59"/>
      <c r="U13" s="235"/>
      <c r="V13" s="59"/>
      <c r="W13" s="236"/>
    </row>
    <row r="14" spans="1:23" s="16" customFormat="1" x14ac:dyDescent="0.25">
      <c r="A14" s="445"/>
      <c r="B14" s="446"/>
      <c r="C14" s="446"/>
      <c r="D14" s="446"/>
      <c r="E14" s="446"/>
      <c r="F14" s="446"/>
      <c r="G14" s="446"/>
      <c r="H14" s="446"/>
      <c r="I14" s="446"/>
      <c r="J14" s="446"/>
      <c r="K14" s="446"/>
      <c r="L14" s="446"/>
      <c r="M14" s="59"/>
      <c r="N14" s="59"/>
      <c r="O14" s="59">
        <v>0</v>
      </c>
      <c r="P14" s="59"/>
      <c r="Q14" s="59"/>
      <c r="R14" s="59"/>
      <c r="S14" s="59"/>
      <c r="T14" s="59"/>
      <c r="U14" s="235"/>
      <c r="V14" s="59"/>
      <c r="W14" s="236"/>
    </row>
    <row r="15" spans="1:23" s="16" customFormat="1" x14ac:dyDescent="0.25">
      <c r="A15" s="445"/>
      <c r="B15" s="446"/>
      <c r="C15" s="446"/>
      <c r="D15" s="446"/>
      <c r="E15" s="446"/>
      <c r="F15" s="446"/>
      <c r="G15" s="446"/>
      <c r="H15" s="446"/>
      <c r="I15" s="446"/>
      <c r="J15" s="446"/>
      <c r="K15" s="446"/>
      <c r="L15" s="446"/>
      <c r="M15" s="59"/>
      <c r="N15" s="59"/>
      <c r="O15" s="59">
        <v>0</v>
      </c>
      <c r="P15" s="59"/>
      <c r="Q15" s="59"/>
      <c r="R15" s="59"/>
      <c r="S15" s="59"/>
      <c r="T15" s="59"/>
      <c r="U15" s="235"/>
      <c r="V15" s="59"/>
      <c r="W15" s="236"/>
    </row>
    <row r="16" spans="1:23" s="16" customFormat="1" x14ac:dyDescent="0.25">
      <c r="A16" s="445"/>
      <c r="B16" s="446"/>
      <c r="C16" s="446"/>
      <c r="D16" s="446"/>
      <c r="E16" s="446"/>
      <c r="F16" s="446"/>
      <c r="G16" s="446"/>
      <c r="H16" s="446"/>
      <c r="I16" s="446"/>
      <c r="J16" s="446"/>
      <c r="K16" s="446"/>
      <c r="L16" s="446"/>
      <c r="M16" s="59"/>
      <c r="N16" s="59"/>
      <c r="O16" s="59">
        <v>0</v>
      </c>
      <c r="P16" s="59"/>
      <c r="Q16" s="59"/>
      <c r="R16" s="59"/>
      <c r="S16" s="59"/>
      <c r="T16" s="59"/>
      <c r="U16" s="235"/>
      <c r="V16" s="59"/>
      <c r="W16" s="236"/>
    </row>
    <row r="17" spans="1:23" s="16" customFormat="1" x14ac:dyDescent="0.25">
      <c r="A17" s="445"/>
      <c r="B17" s="446"/>
      <c r="C17" s="446"/>
      <c r="D17" s="446"/>
      <c r="E17" s="446"/>
      <c r="F17" s="446"/>
      <c r="G17" s="446"/>
      <c r="H17" s="446"/>
      <c r="I17" s="446"/>
      <c r="J17" s="446"/>
      <c r="K17" s="446"/>
      <c r="L17" s="446"/>
      <c r="M17" s="59"/>
      <c r="N17" s="59"/>
      <c r="O17" s="59">
        <v>0</v>
      </c>
      <c r="P17" s="59"/>
      <c r="Q17" s="59"/>
      <c r="R17" s="59"/>
      <c r="S17" s="59"/>
      <c r="T17" s="59"/>
      <c r="U17" s="235"/>
      <c r="V17" s="59"/>
      <c r="W17" s="236"/>
    </row>
    <row r="18" spans="1:23" s="16" customFormat="1" x14ac:dyDescent="0.25">
      <c r="A18" s="445"/>
      <c r="B18" s="446"/>
      <c r="C18" s="446"/>
      <c r="D18" s="446"/>
      <c r="E18" s="446"/>
      <c r="F18" s="446"/>
      <c r="G18" s="446"/>
      <c r="H18" s="446"/>
      <c r="I18" s="446"/>
      <c r="J18" s="446"/>
      <c r="K18" s="446"/>
      <c r="L18" s="446"/>
      <c r="M18" s="59"/>
      <c r="N18" s="59"/>
      <c r="O18" s="59"/>
      <c r="P18" s="59"/>
      <c r="Q18" s="59"/>
      <c r="R18" s="59"/>
      <c r="S18" s="59"/>
      <c r="T18" s="59"/>
      <c r="U18" s="235"/>
      <c r="V18" s="59"/>
      <c r="W18" s="236"/>
    </row>
    <row r="19" spans="1:23" s="16" customFormat="1" x14ac:dyDescent="0.25">
      <c r="A19" s="447"/>
      <c r="B19" s="448"/>
      <c r="C19" s="448"/>
      <c r="D19" s="448"/>
      <c r="E19" s="448"/>
      <c r="F19" s="448"/>
      <c r="G19" s="448"/>
      <c r="H19" s="448"/>
      <c r="I19" s="448"/>
      <c r="J19" s="448"/>
      <c r="K19" s="448"/>
      <c r="L19" s="448"/>
      <c r="M19" s="356"/>
      <c r="N19" s="356"/>
      <c r="O19" s="356"/>
      <c r="P19" s="356"/>
      <c r="Q19" s="356"/>
      <c r="R19" s="356"/>
      <c r="S19" s="356"/>
      <c r="T19" s="356"/>
      <c r="U19" s="357"/>
      <c r="V19" s="356"/>
      <c r="W19" s="358"/>
    </row>
    <row r="20" spans="1:23" s="16" customFormat="1" x14ac:dyDescent="0.25">
      <c r="A20" s="340"/>
      <c r="B20" s="340"/>
      <c r="C20" s="340"/>
      <c r="D20" s="340"/>
      <c r="E20" s="340"/>
      <c r="F20" s="340"/>
      <c r="G20" s="340"/>
      <c r="H20" s="340"/>
      <c r="I20" s="340"/>
      <c r="J20" s="340"/>
      <c r="K20" s="340"/>
      <c r="L20" s="340"/>
      <c r="M20" s="340"/>
      <c r="N20" s="340"/>
      <c r="O20" s="340"/>
      <c r="P20" s="340"/>
      <c r="Q20" s="340"/>
      <c r="R20" s="340"/>
      <c r="S20" s="340"/>
      <c r="T20" s="340"/>
      <c r="U20" s="340"/>
      <c r="V20" s="340"/>
      <c r="W20" s="340"/>
    </row>
    <row r="21" spans="1:23" s="16" customFormat="1" x14ac:dyDescent="0.25">
      <c r="A21" s="340"/>
      <c r="B21" s="340"/>
      <c r="C21" s="340"/>
      <c r="D21" s="340"/>
      <c r="E21" s="340"/>
      <c r="F21" s="340"/>
      <c r="G21" s="340"/>
      <c r="H21" s="340"/>
      <c r="I21" s="340"/>
      <c r="J21" s="340"/>
      <c r="K21" s="340"/>
      <c r="L21" s="340"/>
      <c r="M21" s="340"/>
      <c r="N21" s="340"/>
      <c r="O21" s="340"/>
      <c r="P21" s="340"/>
      <c r="Q21" s="340"/>
      <c r="R21" s="340"/>
      <c r="S21" s="340"/>
      <c r="T21" s="340"/>
      <c r="U21" s="340"/>
      <c r="V21" s="340"/>
      <c r="W21" s="340"/>
    </row>
    <row r="22" spans="1:23" s="16" customFormat="1" x14ac:dyDescent="0.25">
      <c r="A22" s="340"/>
      <c r="B22" s="340"/>
      <c r="C22" s="340"/>
      <c r="D22" s="340"/>
      <c r="E22" s="340"/>
      <c r="F22" s="340"/>
      <c r="G22" s="340"/>
      <c r="H22" s="340"/>
      <c r="I22" s="340"/>
      <c r="J22" s="340"/>
      <c r="K22" s="340"/>
      <c r="L22" s="340"/>
      <c r="M22" s="340"/>
      <c r="N22" s="340"/>
      <c r="O22" s="340"/>
      <c r="P22" s="340"/>
      <c r="Q22" s="340"/>
      <c r="R22" s="340"/>
      <c r="S22" s="340"/>
      <c r="T22" s="340"/>
      <c r="U22" s="340"/>
      <c r="V22" s="340"/>
      <c r="W22" s="340"/>
    </row>
    <row r="23" spans="1:23" s="16" customFormat="1" x14ac:dyDescent="0.25">
      <c r="A23" s="340"/>
      <c r="B23" s="340"/>
      <c r="C23" s="340"/>
      <c r="D23" s="340"/>
      <c r="E23" s="340"/>
      <c r="F23" s="340"/>
      <c r="G23" s="340"/>
      <c r="H23" s="340"/>
      <c r="I23" s="340"/>
      <c r="J23" s="340"/>
      <c r="K23" s="340"/>
      <c r="L23" s="340"/>
      <c r="M23" s="340"/>
      <c r="N23" s="340"/>
      <c r="O23" s="340"/>
      <c r="P23" s="340"/>
      <c r="Q23" s="340"/>
      <c r="R23" s="340"/>
      <c r="S23" s="340"/>
      <c r="T23" s="340"/>
      <c r="U23" s="340"/>
      <c r="V23" s="340"/>
      <c r="W23" s="340"/>
    </row>
    <row r="24" spans="1:23" s="16" customFormat="1" x14ac:dyDescent="0.25">
      <c r="A24" s="340"/>
      <c r="B24" s="340"/>
      <c r="C24" s="340"/>
      <c r="D24" s="340"/>
      <c r="E24" s="340"/>
      <c r="F24" s="340"/>
      <c r="G24" s="340"/>
      <c r="H24" s="340"/>
      <c r="I24" s="340"/>
      <c r="J24" s="340"/>
      <c r="K24" s="340"/>
      <c r="L24" s="340"/>
      <c r="M24" s="340"/>
      <c r="N24" s="340"/>
      <c r="O24" s="340"/>
      <c r="P24" s="340"/>
      <c r="Q24" s="340"/>
      <c r="R24" s="340"/>
      <c r="S24" s="340"/>
      <c r="T24" s="340"/>
      <c r="U24" s="340"/>
      <c r="V24" s="340"/>
      <c r="W24" s="340"/>
    </row>
    <row r="25" spans="1:23" s="16" customFormat="1" x14ac:dyDescent="0.25">
      <c r="A25" s="340"/>
      <c r="B25" s="340"/>
      <c r="C25" s="340"/>
      <c r="D25" s="340"/>
      <c r="E25" s="340"/>
      <c r="F25" s="340"/>
      <c r="G25" s="340"/>
      <c r="H25" s="340"/>
      <c r="I25" s="340"/>
      <c r="J25" s="340"/>
      <c r="K25" s="340"/>
      <c r="L25" s="340"/>
      <c r="M25" s="340"/>
      <c r="N25" s="340"/>
      <c r="O25" s="340"/>
      <c r="P25" s="340"/>
      <c r="Q25" s="340"/>
      <c r="R25" s="340"/>
      <c r="S25" s="340"/>
      <c r="T25" s="340"/>
      <c r="U25" s="340"/>
      <c r="V25" s="340"/>
      <c r="W25" s="340"/>
    </row>
    <row r="26" spans="1:23" s="16" customFormat="1" x14ac:dyDescent="0.25">
      <c r="A26" s="340"/>
      <c r="B26" s="340"/>
      <c r="C26" s="340"/>
      <c r="D26" s="340"/>
      <c r="E26" s="340"/>
      <c r="F26" s="340"/>
      <c r="G26" s="340"/>
      <c r="H26" s="340"/>
      <c r="I26" s="340"/>
      <c r="J26" s="340"/>
      <c r="K26" s="340"/>
      <c r="L26" s="340"/>
      <c r="M26" s="340"/>
      <c r="N26" s="340"/>
      <c r="O26" s="340"/>
      <c r="P26" s="340"/>
      <c r="Q26" s="340"/>
      <c r="R26" s="340"/>
      <c r="S26" s="340"/>
      <c r="T26" s="340"/>
      <c r="U26" s="340"/>
      <c r="V26" s="340"/>
      <c r="W26" s="340"/>
    </row>
    <row r="27" spans="1:23" s="16" customFormat="1" x14ac:dyDescent="0.25">
      <c r="A27" s="340"/>
      <c r="B27" s="340"/>
      <c r="C27" s="340"/>
      <c r="D27" s="340"/>
      <c r="E27" s="340"/>
      <c r="F27" s="340"/>
      <c r="G27" s="340"/>
      <c r="H27" s="340"/>
      <c r="I27" s="340"/>
      <c r="J27" s="340"/>
      <c r="K27" s="340"/>
      <c r="L27" s="340"/>
      <c r="M27" s="340"/>
      <c r="N27" s="340"/>
      <c r="O27" s="340"/>
      <c r="P27" s="340"/>
      <c r="Q27" s="340"/>
      <c r="R27" s="340"/>
      <c r="S27" s="340"/>
      <c r="T27" s="340"/>
      <c r="U27" s="340"/>
      <c r="V27" s="340"/>
      <c r="W27" s="340"/>
    </row>
    <row r="28" spans="1:23" s="16" customFormat="1" x14ac:dyDescent="0.25">
      <c r="A28" s="340"/>
      <c r="B28" s="340"/>
      <c r="C28" s="340"/>
      <c r="D28" s="340"/>
      <c r="E28" s="340"/>
      <c r="F28" s="340"/>
      <c r="G28" s="340"/>
      <c r="H28" s="340"/>
      <c r="I28" s="340"/>
      <c r="J28" s="340"/>
      <c r="K28" s="340"/>
      <c r="L28" s="340"/>
      <c r="M28" s="340"/>
      <c r="N28" s="340"/>
      <c r="O28" s="340"/>
      <c r="P28" s="340"/>
      <c r="Q28" s="340"/>
      <c r="R28" s="340"/>
      <c r="S28" s="340"/>
      <c r="T28" s="340"/>
      <c r="U28" s="340"/>
      <c r="V28" s="340"/>
      <c r="W28" s="340"/>
    </row>
    <row r="29" spans="1:23" s="16" customFormat="1" x14ac:dyDescent="0.25">
      <c r="A29" s="340"/>
      <c r="B29" s="340"/>
      <c r="C29" s="340"/>
      <c r="D29" s="340"/>
      <c r="E29" s="340"/>
      <c r="F29" s="340"/>
      <c r="G29" s="340"/>
      <c r="H29" s="340"/>
      <c r="I29" s="340"/>
      <c r="J29" s="340"/>
      <c r="K29" s="340"/>
      <c r="L29" s="340"/>
      <c r="M29" s="340"/>
      <c r="N29" s="340"/>
      <c r="O29" s="340"/>
      <c r="P29" s="340"/>
      <c r="Q29" s="340"/>
      <c r="R29" s="340"/>
      <c r="S29" s="340"/>
      <c r="T29" s="340"/>
      <c r="U29" s="340"/>
      <c r="V29" s="340"/>
      <c r="W29" s="340"/>
    </row>
    <row r="30" spans="1:23" s="16" customFormat="1" x14ac:dyDescent="0.25">
      <c r="A30" s="340"/>
      <c r="B30" s="340"/>
      <c r="C30" s="340"/>
      <c r="D30" s="340"/>
      <c r="E30" s="340"/>
      <c r="F30" s="340"/>
      <c r="G30" s="340"/>
      <c r="H30" s="340"/>
      <c r="I30" s="340"/>
      <c r="J30" s="340"/>
      <c r="K30" s="340"/>
      <c r="L30" s="340"/>
      <c r="M30" s="340"/>
      <c r="N30" s="340"/>
      <c r="O30" s="340"/>
      <c r="P30" s="340"/>
      <c r="Q30" s="340"/>
      <c r="R30" s="340"/>
      <c r="S30" s="340"/>
      <c r="T30" s="340"/>
      <c r="U30" s="340"/>
      <c r="V30" s="340"/>
      <c r="W30" s="340"/>
    </row>
    <row r="31" spans="1:23" s="16" customFormat="1" x14ac:dyDescent="0.25">
      <c r="A31" s="340"/>
      <c r="B31" s="340"/>
      <c r="C31" s="340"/>
      <c r="D31" s="340"/>
      <c r="E31" s="340"/>
      <c r="F31" s="340"/>
      <c r="G31" s="340"/>
      <c r="H31" s="340"/>
      <c r="I31" s="340"/>
      <c r="J31" s="340"/>
      <c r="K31" s="340"/>
      <c r="L31" s="340"/>
      <c r="M31" s="340"/>
      <c r="N31" s="340"/>
      <c r="O31" s="340"/>
      <c r="P31" s="340"/>
      <c r="Q31" s="340"/>
      <c r="R31" s="340"/>
      <c r="S31" s="340"/>
      <c r="T31" s="340"/>
      <c r="U31" s="340"/>
      <c r="V31" s="340"/>
      <c r="W31" s="340"/>
    </row>
    <row r="32" spans="1:23" s="16" customFormat="1" x14ac:dyDescent="0.25">
      <c r="A32" s="340"/>
      <c r="B32" s="340"/>
      <c r="C32" s="340"/>
      <c r="D32" s="340"/>
      <c r="E32" s="340"/>
      <c r="F32" s="340"/>
      <c r="G32" s="340"/>
      <c r="H32" s="340"/>
      <c r="I32" s="340"/>
      <c r="J32" s="340"/>
      <c r="K32" s="340"/>
      <c r="L32" s="340"/>
      <c r="M32" s="340"/>
      <c r="N32" s="340"/>
      <c r="O32" s="340"/>
      <c r="P32" s="340"/>
      <c r="Q32" s="340"/>
      <c r="R32" s="340"/>
      <c r="S32" s="340"/>
      <c r="T32" s="340"/>
      <c r="U32" s="340"/>
      <c r="V32" s="340"/>
      <c r="W32" s="340"/>
    </row>
    <row r="33" spans="1:23" s="16" customFormat="1" x14ac:dyDescent="0.25">
      <c r="A33" s="340"/>
      <c r="B33" s="340"/>
      <c r="C33" s="340"/>
      <c r="D33" s="340"/>
      <c r="E33" s="340"/>
      <c r="F33" s="340"/>
      <c r="G33" s="340"/>
      <c r="H33" s="340"/>
      <c r="I33" s="340"/>
      <c r="J33" s="340"/>
      <c r="K33" s="340"/>
      <c r="L33" s="340"/>
      <c r="M33" s="340"/>
      <c r="N33" s="340"/>
      <c r="O33" s="340"/>
      <c r="P33" s="340"/>
      <c r="Q33" s="340"/>
      <c r="R33" s="340"/>
      <c r="S33" s="340"/>
      <c r="T33" s="340"/>
      <c r="U33" s="340"/>
      <c r="V33" s="340"/>
      <c r="W33" s="340"/>
    </row>
    <row r="34" spans="1:23" s="16" customFormat="1" x14ac:dyDescent="0.25">
      <c r="A34" s="340"/>
      <c r="B34" s="340"/>
      <c r="C34" s="340"/>
      <c r="D34" s="340"/>
      <c r="E34" s="340"/>
      <c r="F34" s="340"/>
      <c r="G34" s="340"/>
      <c r="H34" s="340"/>
      <c r="I34" s="340"/>
      <c r="J34" s="340"/>
      <c r="K34" s="340"/>
      <c r="L34" s="340"/>
      <c r="M34" s="340"/>
      <c r="N34" s="340"/>
      <c r="O34" s="340"/>
      <c r="P34" s="340"/>
      <c r="Q34" s="340"/>
      <c r="R34" s="340"/>
      <c r="S34" s="340"/>
      <c r="T34" s="340"/>
      <c r="U34" s="340"/>
      <c r="V34" s="340"/>
      <c r="W34" s="340"/>
    </row>
    <row r="35" spans="1:23" s="16" customFormat="1" x14ac:dyDescent="0.25">
      <c r="A35" s="340"/>
      <c r="B35" s="340"/>
      <c r="C35" s="340"/>
      <c r="D35" s="340"/>
      <c r="E35" s="340"/>
      <c r="F35" s="340"/>
      <c r="G35" s="340"/>
      <c r="H35" s="340"/>
      <c r="I35" s="340"/>
      <c r="J35" s="340"/>
      <c r="K35" s="340"/>
      <c r="L35" s="340"/>
      <c r="M35" s="340"/>
      <c r="N35" s="340"/>
      <c r="O35" s="340"/>
      <c r="P35" s="340"/>
      <c r="Q35" s="340"/>
      <c r="R35" s="340"/>
      <c r="S35" s="340"/>
      <c r="T35" s="340"/>
      <c r="U35" s="340"/>
      <c r="V35" s="340"/>
      <c r="W35" s="340"/>
    </row>
    <row r="36" spans="1:23" s="16" customFormat="1" x14ac:dyDescent="0.25">
      <c r="A36" s="340"/>
      <c r="B36" s="340"/>
      <c r="C36" s="340"/>
      <c r="D36" s="340"/>
      <c r="E36" s="340"/>
      <c r="F36" s="340"/>
      <c r="G36" s="340"/>
      <c r="H36" s="340"/>
      <c r="I36" s="340"/>
      <c r="J36" s="340"/>
      <c r="K36" s="340"/>
      <c r="L36" s="340"/>
      <c r="M36" s="340"/>
      <c r="N36" s="340"/>
      <c r="O36" s="340"/>
      <c r="P36" s="340"/>
      <c r="Q36" s="340"/>
      <c r="R36" s="340"/>
      <c r="S36" s="340"/>
      <c r="T36" s="340"/>
      <c r="U36" s="340"/>
      <c r="V36" s="340"/>
      <c r="W36" s="340"/>
    </row>
    <row r="37" spans="1:23" s="16" customFormat="1" x14ac:dyDescent="0.25">
      <c r="A37" s="340"/>
      <c r="B37" s="340"/>
      <c r="C37" s="340"/>
      <c r="D37" s="340"/>
      <c r="E37" s="340"/>
      <c r="F37" s="340"/>
      <c r="G37" s="340"/>
      <c r="H37" s="340"/>
      <c r="I37" s="340"/>
      <c r="J37" s="340"/>
      <c r="K37" s="340"/>
      <c r="L37" s="340"/>
      <c r="M37" s="340"/>
      <c r="N37" s="340"/>
      <c r="O37" s="340"/>
      <c r="P37" s="340"/>
      <c r="Q37" s="340"/>
      <c r="R37" s="340"/>
      <c r="S37" s="340"/>
      <c r="T37" s="340"/>
      <c r="U37" s="340"/>
      <c r="V37" s="340"/>
      <c r="W37" s="340"/>
    </row>
    <row r="38" spans="1:23" s="16" customFormat="1" x14ac:dyDescent="0.25">
      <c r="A38" s="340"/>
      <c r="B38" s="340"/>
      <c r="C38" s="340"/>
      <c r="D38" s="340"/>
      <c r="E38" s="340"/>
      <c r="F38" s="340"/>
      <c r="G38" s="340"/>
      <c r="H38" s="340"/>
      <c r="I38" s="340"/>
      <c r="J38" s="340"/>
      <c r="K38" s="340"/>
      <c r="L38" s="340"/>
      <c r="M38" s="340"/>
      <c r="N38" s="340"/>
      <c r="O38" s="340"/>
      <c r="P38" s="340"/>
      <c r="Q38" s="340"/>
      <c r="R38" s="340"/>
      <c r="S38" s="340"/>
      <c r="T38" s="340"/>
      <c r="U38" s="340"/>
      <c r="V38" s="340"/>
      <c r="W38" s="340"/>
    </row>
    <row r="39" spans="1:23" s="16" customFormat="1" x14ac:dyDescent="0.25">
      <c r="A39" s="340"/>
      <c r="B39" s="340"/>
      <c r="C39" s="340"/>
      <c r="D39" s="340"/>
      <c r="E39" s="340"/>
      <c r="F39" s="340"/>
      <c r="G39" s="340"/>
      <c r="H39" s="340"/>
      <c r="I39" s="340"/>
      <c r="J39" s="340"/>
      <c r="K39" s="340"/>
      <c r="L39" s="340"/>
      <c r="M39" s="340"/>
      <c r="N39" s="340"/>
      <c r="O39" s="340"/>
      <c r="P39" s="340"/>
      <c r="Q39" s="340"/>
      <c r="R39" s="340"/>
      <c r="S39" s="340"/>
      <c r="T39" s="340"/>
      <c r="U39" s="340"/>
      <c r="V39" s="340"/>
      <c r="W39" s="340"/>
    </row>
    <row r="40" spans="1:23" s="16" customFormat="1" x14ac:dyDescent="0.25">
      <c r="A40" s="340"/>
      <c r="B40" s="340"/>
      <c r="C40" s="340"/>
      <c r="D40" s="340"/>
      <c r="E40" s="340"/>
      <c r="F40" s="340"/>
      <c r="G40" s="340"/>
      <c r="H40" s="340"/>
      <c r="I40" s="340"/>
      <c r="J40" s="340"/>
      <c r="K40" s="340"/>
      <c r="L40" s="340"/>
      <c r="M40" s="340"/>
      <c r="N40" s="340"/>
      <c r="O40" s="340"/>
      <c r="P40" s="340"/>
      <c r="Q40" s="340"/>
      <c r="R40" s="340"/>
      <c r="S40" s="340"/>
      <c r="T40" s="340"/>
      <c r="U40" s="340"/>
      <c r="V40" s="340"/>
      <c r="W40" s="340"/>
    </row>
    <row r="41" spans="1:23" s="16" customFormat="1" x14ac:dyDescent="0.25">
      <c r="A41" s="340"/>
      <c r="B41" s="340"/>
      <c r="C41" s="340"/>
      <c r="D41" s="340"/>
      <c r="E41" s="340"/>
      <c r="F41" s="340"/>
      <c r="G41" s="340"/>
      <c r="H41" s="340"/>
      <c r="I41" s="340"/>
      <c r="J41" s="340"/>
      <c r="K41" s="340"/>
      <c r="L41" s="340"/>
      <c r="M41" s="340"/>
      <c r="N41" s="340"/>
      <c r="O41" s="340"/>
      <c r="P41" s="340"/>
      <c r="Q41" s="340"/>
      <c r="R41" s="340"/>
      <c r="S41" s="340"/>
      <c r="T41" s="340"/>
      <c r="U41" s="340"/>
      <c r="V41" s="340"/>
      <c r="W41" s="340"/>
    </row>
    <row r="42" spans="1:23" s="16" customFormat="1" x14ac:dyDescent="0.25">
      <c r="A42" s="340"/>
      <c r="B42" s="340"/>
      <c r="C42" s="340"/>
      <c r="D42" s="340"/>
      <c r="E42" s="340"/>
      <c r="F42" s="340"/>
      <c r="G42" s="340"/>
      <c r="H42" s="340"/>
      <c r="I42" s="340"/>
      <c r="J42" s="340"/>
      <c r="K42" s="340"/>
      <c r="L42" s="340"/>
      <c r="M42" s="340"/>
      <c r="N42" s="340"/>
      <c r="O42" s="340"/>
      <c r="P42" s="340"/>
      <c r="Q42" s="340"/>
      <c r="R42" s="340"/>
      <c r="S42" s="340"/>
      <c r="T42" s="340"/>
      <c r="U42" s="340"/>
      <c r="V42" s="340"/>
      <c r="W42" s="340"/>
    </row>
    <row r="43" spans="1:23" s="16" customFormat="1" x14ac:dyDescent="0.25">
      <c r="A43" s="340"/>
      <c r="B43" s="340"/>
      <c r="C43" s="340"/>
      <c r="D43" s="340"/>
      <c r="E43" s="340"/>
      <c r="F43" s="340"/>
      <c r="G43" s="340"/>
      <c r="H43" s="340"/>
      <c r="I43" s="340"/>
      <c r="J43" s="340"/>
      <c r="K43" s="340"/>
      <c r="L43" s="340"/>
      <c r="M43" s="340"/>
      <c r="N43" s="340"/>
      <c r="O43" s="340"/>
      <c r="P43" s="340"/>
      <c r="Q43" s="340"/>
      <c r="R43" s="340"/>
      <c r="S43" s="340"/>
      <c r="T43" s="340"/>
      <c r="U43" s="340"/>
      <c r="V43" s="340"/>
      <c r="W43" s="340"/>
    </row>
    <row r="44" spans="1:23" s="16" customFormat="1" x14ac:dyDescent="0.25">
      <c r="A44" s="340"/>
      <c r="B44" s="340"/>
      <c r="C44" s="340"/>
      <c r="D44" s="340"/>
      <c r="E44" s="340"/>
      <c r="F44" s="340"/>
      <c r="G44" s="340"/>
      <c r="H44" s="340"/>
      <c r="I44" s="340"/>
      <c r="J44" s="340"/>
      <c r="K44" s="340"/>
      <c r="L44" s="340"/>
      <c r="M44" s="340"/>
      <c r="N44" s="340"/>
      <c r="O44" s="340"/>
      <c r="P44" s="340"/>
      <c r="Q44" s="340"/>
      <c r="R44" s="340"/>
      <c r="S44" s="340"/>
      <c r="T44" s="340"/>
      <c r="U44" s="340"/>
      <c r="V44" s="340"/>
      <c r="W44" s="340"/>
    </row>
    <row r="45" spans="1:23" s="16" customFormat="1" x14ac:dyDescent="0.25">
      <c r="A45" s="340"/>
      <c r="B45" s="340"/>
      <c r="C45" s="340"/>
      <c r="D45" s="340"/>
      <c r="E45" s="340"/>
      <c r="F45" s="340"/>
      <c r="G45" s="340"/>
      <c r="H45" s="340"/>
      <c r="I45" s="340"/>
      <c r="J45" s="340"/>
      <c r="K45" s="340"/>
      <c r="L45" s="340"/>
      <c r="M45" s="340"/>
      <c r="N45" s="340"/>
      <c r="O45" s="340"/>
      <c r="P45" s="340"/>
      <c r="Q45" s="340"/>
      <c r="R45" s="340"/>
      <c r="S45" s="340"/>
      <c r="T45" s="340"/>
      <c r="U45" s="340"/>
      <c r="V45" s="340"/>
      <c r="W45" s="340"/>
    </row>
    <row r="46" spans="1:23" s="16" customFormat="1" x14ac:dyDescent="0.25">
      <c r="A46" s="340"/>
      <c r="B46" s="340"/>
      <c r="C46" s="340"/>
      <c r="D46" s="340"/>
      <c r="E46" s="340"/>
      <c r="F46" s="340"/>
      <c r="G46" s="340"/>
      <c r="H46" s="340"/>
      <c r="I46" s="340"/>
      <c r="J46" s="340"/>
      <c r="K46" s="340"/>
      <c r="L46" s="340"/>
      <c r="M46" s="340"/>
      <c r="N46" s="340"/>
      <c r="O46" s="340"/>
      <c r="P46" s="340"/>
      <c r="Q46" s="340"/>
      <c r="R46" s="340"/>
      <c r="S46" s="340"/>
      <c r="T46" s="340"/>
      <c r="U46" s="340"/>
      <c r="V46" s="340"/>
      <c r="W46" s="340"/>
    </row>
    <row r="47" spans="1:23" s="16" customFormat="1" x14ac:dyDescent="0.25">
      <c r="A47" s="340"/>
      <c r="B47" s="340"/>
      <c r="C47" s="340"/>
      <c r="D47" s="340"/>
      <c r="E47" s="340"/>
      <c r="F47" s="340"/>
      <c r="G47" s="340"/>
      <c r="H47" s="340"/>
      <c r="I47" s="340"/>
      <c r="J47" s="340"/>
      <c r="K47" s="340"/>
      <c r="L47" s="340"/>
      <c r="M47" s="340"/>
      <c r="N47" s="340"/>
      <c r="O47" s="340"/>
      <c r="P47" s="340"/>
      <c r="Q47" s="340"/>
      <c r="R47" s="340"/>
      <c r="S47" s="340"/>
      <c r="T47" s="340"/>
      <c r="U47" s="340"/>
      <c r="V47" s="340"/>
      <c r="W47" s="340"/>
    </row>
    <row r="48" spans="1:23" s="16" customFormat="1" x14ac:dyDescent="0.25">
      <c r="A48" s="340"/>
      <c r="B48" s="340"/>
      <c r="C48" s="340"/>
      <c r="D48" s="340"/>
      <c r="E48" s="340"/>
      <c r="F48" s="340"/>
      <c r="G48" s="340"/>
      <c r="H48" s="340"/>
      <c r="I48" s="340"/>
      <c r="J48" s="340"/>
      <c r="K48" s="340"/>
      <c r="L48" s="340"/>
      <c r="M48" s="340"/>
      <c r="N48" s="340"/>
      <c r="O48" s="340"/>
      <c r="P48" s="340"/>
      <c r="Q48" s="340"/>
      <c r="R48" s="340"/>
      <c r="S48" s="340"/>
      <c r="T48" s="340"/>
      <c r="U48" s="340"/>
      <c r="V48" s="340"/>
      <c r="W48" s="340"/>
    </row>
    <row r="49" spans="1:23" s="16" customFormat="1" x14ac:dyDescent="0.25">
      <c r="A49" s="340"/>
      <c r="B49" s="340"/>
      <c r="C49" s="340"/>
      <c r="D49" s="340"/>
      <c r="E49" s="340"/>
      <c r="F49" s="340"/>
      <c r="G49" s="340"/>
      <c r="H49" s="340"/>
      <c r="I49" s="340"/>
      <c r="J49" s="340"/>
      <c r="K49" s="340"/>
      <c r="L49" s="340"/>
      <c r="M49" s="340"/>
      <c r="N49" s="340"/>
      <c r="O49" s="340"/>
      <c r="P49" s="340"/>
      <c r="Q49" s="340"/>
      <c r="R49" s="340"/>
      <c r="S49" s="340"/>
      <c r="T49" s="340"/>
      <c r="U49" s="340"/>
      <c r="V49" s="340"/>
      <c r="W49" s="340"/>
    </row>
    <row r="50" spans="1:23" s="16" customFormat="1" x14ac:dyDescent="0.25">
      <c r="A50" s="340"/>
      <c r="B50" s="340"/>
      <c r="C50" s="340"/>
      <c r="D50" s="340"/>
      <c r="E50" s="340"/>
      <c r="F50" s="340"/>
      <c r="G50" s="340"/>
      <c r="H50" s="340"/>
      <c r="I50" s="340"/>
      <c r="J50" s="340"/>
      <c r="K50" s="340"/>
      <c r="L50" s="340"/>
      <c r="M50" s="340"/>
      <c r="N50" s="340"/>
      <c r="O50" s="340"/>
      <c r="P50" s="340"/>
      <c r="Q50" s="340"/>
      <c r="R50" s="340"/>
      <c r="S50" s="340"/>
      <c r="T50" s="340"/>
      <c r="U50" s="340"/>
      <c r="V50" s="340"/>
      <c r="W50" s="340"/>
    </row>
    <row r="51" spans="1:23" s="16" customFormat="1" x14ac:dyDescent="0.25">
      <c r="A51" s="340"/>
      <c r="B51" s="340"/>
      <c r="C51" s="340"/>
      <c r="D51" s="340"/>
      <c r="E51" s="340"/>
      <c r="F51" s="340"/>
      <c r="G51" s="340"/>
      <c r="H51" s="340"/>
      <c r="I51" s="340"/>
      <c r="J51" s="340"/>
      <c r="K51" s="340"/>
      <c r="L51" s="340"/>
      <c r="M51" s="340"/>
      <c r="N51" s="340"/>
      <c r="O51" s="340"/>
      <c r="P51" s="340"/>
      <c r="Q51" s="340"/>
      <c r="R51" s="340"/>
      <c r="S51" s="340"/>
      <c r="T51" s="340"/>
      <c r="U51" s="340"/>
      <c r="V51" s="340"/>
      <c r="W51" s="340"/>
    </row>
    <row r="52" spans="1:23" s="16" customFormat="1" x14ac:dyDescent="0.25">
      <c r="A52" s="340"/>
      <c r="B52" s="340"/>
      <c r="C52" s="340"/>
      <c r="D52" s="340"/>
      <c r="E52" s="340"/>
      <c r="F52" s="340"/>
      <c r="G52" s="340"/>
      <c r="H52" s="340"/>
      <c r="I52" s="340"/>
      <c r="J52" s="340"/>
      <c r="K52" s="340"/>
      <c r="L52" s="340"/>
      <c r="M52" s="340"/>
      <c r="N52" s="340"/>
      <c r="O52" s="340"/>
      <c r="P52" s="340"/>
      <c r="Q52" s="340"/>
      <c r="R52" s="340"/>
      <c r="S52" s="340"/>
      <c r="T52" s="340"/>
      <c r="U52" s="340"/>
      <c r="V52" s="340"/>
      <c r="W52" s="340"/>
    </row>
    <row r="53" spans="1:23" s="16" customFormat="1" x14ac:dyDescent="0.25">
      <c r="A53" s="340"/>
      <c r="B53" s="340"/>
      <c r="C53" s="340"/>
      <c r="D53" s="340"/>
      <c r="E53" s="340"/>
      <c r="F53" s="340"/>
      <c r="G53" s="340"/>
      <c r="H53" s="340"/>
      <c r="I53" s="340"/>
      <c r="J53" s="340"/>
      <c r="K53" s="340"/>
      <c r="L53" s="340"/>
      <c r="M53" s="340"/>
      <c r="N53" s="340"/>
      <c r="O53" s="340"/>
      <c r="P53" s="340"/>
      <c r="Q53" s="340"/>
      <c r="R53" s="340"/>
      <c r="S53" s="340"/>
      <c r="T53" s="340"/>
      <c r="U53" s="340"/>
      <c r="V53" s="340"/>
      <c r="W53" s="340"/>
    </row>
    <row r="54" spans="1:23" s="16" customFormat="1" x14ac:dyDescent="0.25">
      <c r="A54" s="340"/>
      <c r="B54" s="340"/>
      <c r="C54" s="340"/>
      <c r="D54" s="340"/>
      <c r="E54" s="340"/>
      <c r="F54" s="340"/>
      <c r="G54" s="340"/>
      <c r="H54" s="340"/>
      <c r="I54" s="340"/>
      <c r="J54" s="340"/>
      <c r="K54" s="340"/>
      <c r="L54" s="340"/>
      <c r="M54" s="340"/>
      <c r="N54" s="340"/>
      <c r="O54" s="340"/>
      <c r="P54" s="340"/>
      <c r="Q54" s="340"/>
      <c r="R54" s="340"/>
      <c r="S54" s="340"/>
      <c r="T54" s="340"/>
      <c r="U54" s="340"/>
      <c r="V54" s="340"/>
      <c r="W54" s="340"/>
    </row>
    <row r="55" spans="1:23" s="16" customFormat="1" x14ac:dyDescent="0.25">
      <c r="A55" s="340"/>
      <c r="B55" s="340"/>
      <c r="C55" s="340"/>
      <c r="D55" s="340"/>
      <c r="E55" s="340"/>
      <c r="F55" s="340"/>
      <c r="G55" s="340"/>
      <c r="H55" s="340"/>
      <c r="I55" s="340"/>
      <c r="J55" s="340"/>
      <c r="K55" s="340"/>
      <c r="L55" s="340"/>
      <c r="M55" s="340"/>
      <c r="N55" s="340"/>
      <c r="O55" s="340"/>
      <c r="P55" s="340"/>
      <c r="Q55" s="340"/>
      <c r="R55" s="340"/>
      <c r="S55" s="340"/>
      <c r="T55" s="340"/>
      <c r="U55" s="340"/>
      <c r="V55" s="340"/>
      <c r="W55" s="340"/>
    </row>
    <row r="56" spans="1:23" s="16" customFormat="1" x14ac:dyDescent="0.25">
      <c r="A56" s="340"/>
      <c r="B56" s="340"/>
      <c r="C56" s="340"/>
      <c r="D56" s="340"/>
      <c r="E56" s="340"/>
      <c r="F56" s="340"/>
      <c r="G56" s="340"/>
      <c r="H56" s="340"/>
      <c r="I56" s="340"/>
      <c r="J56" s="340"/>
      <c r="K56" s="340"/>
      <c r="L56" s="340"/>
      <c r="M56" s="340"/>
      <c r="N56" s="340"/>
      <c r="O56" s="340"/>
      <c r="P56" s="340"/>
      <c r="Q56" s="340"/>
      <c r="R56" s="340"/>
      <c r="S56" s="340"/>
      <c r="T56" s="340"/>
      <c r="U56" s="340"/>
      <c r="V56" s="340"/>
      <c r="W56" s="340"/>
    </row>
    <row r="57" spans="1:23" s="16" customFormat="1" x14ac:dyDescent="0.25">
      <c r="A57" s="340"/>
      <c r="B57" s="340"/>
      <c r="C57" s="340"/>
      <c r="D57" s="340"/>
      <c r="E57" s="340"/>
      <c r="F57" s="340"/>
      <c r="G57" s="340"/>
      <c r="H57" s="340"/>
      <c r="I57" s="340"/>
      <c r="J57" s="340"/>
      <c r="K57" s="340"/>
      <c r="L57" s="340"/>
      <c r="M57" s="340"/>
      <c r="N57" s="340"/>
      <c r="O57" s="340"/>
      <c r="P57" s="340"/>
      <c r="Q57" s="340"/>
      <c r="R57" s="340"/>
      <c r="S57" s="340"/>
      <c r="T57" s="340"/>
      <c r="U57" s="340"/>
      <c r="V57" s="340"/>
      <c r="W57" s="340"/>
    </row>
    <row r="58" spans="1:23" s="16" customFormat="1" x14ac:dyDescent="0.25">
      <c r="A58" s="340"/>
      <c r="B58" s="340"/>
      <c r="C58" s="340"/>
      <c r="D58" s="340"/>
      <c r="E58" s="340"/>
      <c r="F58" s="340"/>
      <c r="G58" s="340"/>
      <c r="H58" s="340"/>
      <c r="I58" s="340"/>
      <c r="J58" s="340"/>
      <c r="K58" s="340"/>
      <c r="L58" s="340"/>
      <c r="M58" s="340"/>
      <c r="N58" s="340"/>
      <c r="O58" s="340"/>
      <c r="P58" s="340"/>
      <c r="Q58" s="340"/>
      <c r="R58" s="340"/>
      <c r="S58" s="340"/>
      <c r="T58" s="340"/>
      <c r="U58" s="340"/>
      <c r="V58" s="340"/>
      <c r="W58" s="340"/>
    </row>
    <row r="59" spans="1:23" s="16" customFormat="1" x14ac:dyDescent="0.25">
      <c r="A59" s="340"/>
      <c r="B59" s="340"/>
      <c r="C59" s="340"/>
      <c r="D59" s="340"/>
      <c r="E59" s="340"/>
      <c r="F59" s="340"/>
      <c r="G59" s="340"/>
      <c r="H59" s="340"/>
      <c r="I59" s="340"/>
      <c r="J59" s="340"/>
      <c r="K59" s="340"/>
      <c r="L59" s="340"/>
      <c r="M59" s="340"/>
      <c r="N59" s="340"/>
      <c r="O59" s="340"/>
      <c r="P59" s="340"/>
      <c r="Q59" s="340"/>
      <c r="R59" s="340"/>
      <c r="S59" s="340"/>
      <c r="T59" s="340"/>
      <c r="U59" s="340"/>
      <c r="V59" s="340"/>
      <c r="W59" s="340"/>
    </row>
    <row r="60" spans="1:23" s="16" customFormat="1" x14ac:dyDescent="0.25">
      <c r="A60" s="340"/>
      <c r="B60" s="340"/>
      <c r="C60" s="340"/>
      <c r="D60" s="340"/>
      <c r="E60" s="340"/>
      <c r="F60" s="340"/>
      <c r="G60" s="340"/>
      <c r="H60" s="340"/>
      <c r="I60" s="340"/>
      <c r="J60" s="340"/>
      <c r="K60" s="340"/>
      <c r="L60" s="340"/>
      <c r="M60" s="340"/>
      <c r="N60" s="340"/>
      <c r="O60" s="340"/>
      <c r="P60" s="340"/>
      <c r="Q60" s="340"/>
      <c r="R60" s="340"/>
      <c r="S60" s="340"/>
      <c r="T60" s="340"/>
      <c r="U60" s="340"/>
      <c r="V60" s="340"/>
      <c r="W60" s="340"/>
    </row>
    <row r="61" spans="1:23" s="16" customFormat="1" x14ac:dyDescent="0.25">
      <c r="A61" s="340"/>
      <c r="B61" s="340"/>
      <c r="C61" s="340"/>
      <c r="D61" s="340"/>
      <c r="E61" s="340"/>
      <c r="F61" s="340"/>
      <c r="G61" s="340"/>
      <c r="H61" s="340"/>
      <c r="I61" s="340"/>
      <c r="J61" s="340"/>
      <c r="K61" s="340"/>
      <c r="L61" s="340"/>
      <c r="M61" s="340"/>
      <c r="N61" s="340"/>
      <c r="O61" s="340"/>
      <c r="P61" s="340"/>
      <c r="Q61" s="340"/>
      <c r="R61" s="340"/>
      <c r="S61" s="340"/>
      <c r="T61" s="340"/>
      <c r="U61" s="340"/>
      <c r="V61" s="340"/>
      <c r="W61" s="340"/>
    </row>
    <row r="62" spans="1:23" s="16" customFormat="1" x14ac:dyDescent="0.25">
      <c r="A62" s="340"/>
      <c r="B62" s="340"/>
      <c r="C62" s="340"/>
      <c r="D62" s="340"/>
      <c r="E62" s="340"/>
      <c r="F62" s="340"/>
      <c r="G62" s="340"/>
      <c r="H62" s="340"/>
      <c r="I62" s="340"/>
      <c r="J62" s="340"/>
      <c r="K62" s="340"/>
      <c r="L62" s="340"/>
      <c r="M62" s="340"/>
      <c r="N62" s="340"/>
      <c r="O62" s="340"/>
      <c r="P62" s="340"/>
      <c r="Q62" s="340"/>
      <c r="R62" s="340"/>
      <c r="S62" s="340"/>
      <c r="T62" s="340"/>
      <c r="U62" s="340"/>
      <c r="V62" s="340"/>
      <c r="W62" s="340"/>
    </row>
    <row r="63" spans="1:23" s="16" customFormat="1" x14ac:dyDescent="0.25">
      <c r="A63" s="340"/>
      <c r="B63" s="340"/>
      <c r="C63" s="340"/>
      <c r="D63" s="340"/>
      <c r="E63" s="340"/>
      <c r="F63" s="340"/>
      <c r="G63" s="340"/>
      <c r="H63" s="340"/>
      <c r="I63" s="340"/>
      <c r="J63" s="340"/>
      <c r="K63" s="340"/>
      <c r="L63" s="340"/>
      <c r="M63" s="340"/>
      <c r="N63" s="340"/>
      <c r="O63" s="340"/>
      <c r="P63" s="340"/>
      <c r="Q63" s="340"/>
      <c r="R63" s="340"/>
      <c r="S63" s="340"/>
      <c r="T63" s="340"/>
      <c r="U63" s="340"/>
      <c r="V63" s="340"/>
      <c r="W63" s="340"/>
    </row>
    <row r="64" spans="1:23" s="16" customFormat="1" x14ac:dyDescent="0.25">
      <c r="A64" s="340"/>
      <c r="B64" s="340"/>
      <c r="C64" s="340"/>
      <c r="D64" s="340"/>
      <c r="E64" s="340"/>
      <c r="F64" s="340"/>
      <c r="G64" s="340"/>
      <c r="H64" s="340"/>
      <c r="I64" s="340"/>
      <c r="J64" s="340"/>
      <c r="K64" s="340"/>
      <c r="L64" s="340"/>
      <c r="M64" s="340"/>
      <c r="N64" s="340"/>
      <c r="O64" s="340"/>
      <c r="P64" s="340"/>
      <c r="Q64" s="340"/>
      <c r="R64" s="340"/>
      <c r="S64" s="340"/>
      <c r="T64" s="340"/>
      <c r="U64" s="340"/>
      <c r="V64" s="340"/>
      <c r="W64" s="340"/>
    </row>
    <row r="65" spans="1:23" s="16" customFormat="1" x14ac:dyDescent="0.25">
      <c r="A65" s="340"/>
      <c r="B65" s="340"/>
      <c r="C65" s="340"/>
      <c r="D65" s="340"/>
      <c r="E65" s="340"/>
      <c r="F65" s="340"/>
      <c r="G65" s="340"/>
      <c r="H65" s="340"/>
      <c r="I65" s="340"/>
      <c r="J65" s="340"/>
      <c r="K65" s="340"/>
      <c r="L65" s="340"/>
      <c r="M65" s="340"/>
      <c r="N65" s="340"/>
      <c r="O65" s="340"/>
      <c r="P65" s="340"/>
      <c r="Q65" s="340"/>
      <c r="R65" s="340"/>
      <c r="S65" s="340"/>
      <c r="T65" s="340"/>
      <c r="U65" s="340"/>
      <c r="V65" s="340"/>
      <c r="W65" s="340"/>
    </row>
    <row r="66" spans="1:23" s="16" customFormat="1" x14ac:dyDescent="0.25">
      <c r="A66" s="340"/>
      <c r="B66" s="340"/>
      <c r="C66" s="340"/>
      <c r="D66" s="340"/>
      <c r="E66" s="340"/>
      <c r="F66" s="340"/>
      <c r="G66" s="340"/>
      <c r="H66" s="340"/>
      <c r="I66" s="340"/>
      <c r="J66" s="340"/>
      <c r="K66" s="340"/>
      <c r="L66" s="340"/>
      <c r="M66" s="340"/>
      <c r="N66" s="340"/>
      <c r="O66" s="340"/>
      <c r="P66" s="340"/>
      <c r="Q66" s="340"/>
      <c r="R66" s="340"/>
      <c r="S66" s="340"/>
      <c r="T66" s="340"/>
      <c r="U66" s="340"/>
      <c r="V66" s="340"/>
      <c r="W66" s="340"/>
    </row>
    <row r="67" spans="1:23" s="16" customFormat="1" x14ac:dyDescent="0.25">
      <c r="A67" s="340"/>
      <c r="B67" s="340"/>
      <c r="C67" s="340"/>
      <c r="D67" s="340"/>
      <c r="E67" s="340"/>
      <c r="F67" s="340"/>
      <c r="G67" s="340"/>
      <c r="H67" s="340"/>
      <c r="I67" s="340"/>
      <c r="J67" s="340"/>
      <c r="K67" s="340"/>
      <c r="L67" s="340"/>
      <c r="M67" s="340"/>
      <c r="N67" s="340"/>
      <c r="O67" s="340"/>
      <c r="P67" s="340"/>
      <c r="Q67" s="340"/>
      <c r="R67" s="340"/>
      <c r="S67" s="340"/>
      <c r="T67" s="340"/>
      <c r="U67" s="340"/>
      <c r="V67" s="340"/>
      <c r="W67" s="340"/>
    </row>
    <row r="68" spans="1:23" s="16" customFormat="1" x14ac:dyDescent="0.25">
      <c r="A68" s="340"/>
      <c r="B68" s="340"/>
      <c r="C68" s="340"/>
      <c r="D68" s="340"/>
      <c r="E68" s="340"/>
      <c r="F68" s="340"/>
      <c r="G68" s="340"/>
      <c r="H68" s="340"/>
      <c r="I68" s="340"/>
      <c r="J68" s="340"/>
      <c r="K68" s="340"/>
      <c r="L68" s="340"/>
      <c r="M68" s="340"/>
      <c r="N68" s="340"/>
      <c r="O68" s="340"/>
      <c r="P68" s="340"/>
      <c r="Q68" s="340"/>
      <c r="R68" s="340"/>
      <c r="S68" s="340"/>
      <c r="T68" s="340"/>
      <c r="U68" s="340"/>
      <c r="V68" s="340"/>
      <c r="W68" s="340"/>
    </row>
    <row r="69" spans="1:23" s="16" customFormat="1" x14ac:dyDescent="0.25">
      <c r="A69" s="340"/>
      <c r="B69" s="340"/>
      <c r="C69" s="340"/>
      <c r="D69" s="340"/>
      <c r="E69" s="340"/>
      <c r="F69" s="340"/>
      <c r="G69" s="340"/>
      <c r="H69" s="340"/>
      <c r="I69" s="340"/>
      <c r="J69" s="340"/>
      <c r="K69" s="340"/>
      <c r="L69" s="340"/>
      <c r="M69" s="340"/>
      <c r="N69" s="340"/>
      <c r="O69" s="340"/>
      <c r="P69" s="340"/>
      <c r="Q69" s="340"/>
      <c r="R69" s="340"/>
      <c r="S69" s="340"/>
      <c r="T69" s="340"/>
      <c r="U69" s="340"/>
      <c r="V69" s="340"/>
      <c r="W69" s="340"/>
    </row>
    <row r="70" spans="1:23" s="16" customFormat="1" x14ac:dyDescent="0.25">
      <c r="A70" s="340"/>
      <c r="B70" s="340"/>
      <c r="C70" s="340"/>
      <c r="D70" s="340"/>
      <c r="E70" s="340"/>
      <c r="F70" s="340"/>
      <c r="G70" s="340"/>
      <c r="H70" s="340"/>
      <c r="I70" s="340"/>
      <c r="J70" s="340"/>
      <c r="K70" s="340"/>
      <c r="L70" s="340"/>
      <c r="M70" s="340"/>
      <c r="N70" s="340"/>
      <c r="O70" s="340"/>
      <c r="P70" s="340"/>
      <c r="Q70" s="340"/>
      <c r="R70" s="340"/>
      <c r="S70" s="340"/>
      <c r="T70" s="340"/>
      <c r="U70" s="340"/>
      <c r="V70" s="340"/>
      <c r="W70" s="340"/>
    </row>
    <row r="71" spans="1:23" s="16" customFormat="1" x14ac:dyDescent="0.25">
      <c r="A71" s="340"/>
      <c r="B71" s="340"/>
      <c r="C71" s="340"/>
      <c r="D71" s="340"/>
      <c r="E71" s="340"/>
      <c r="F71" s="340"/>
      <c r="G71" s="340"/>
      <c r="H71" s="340"/>
      <c r="I71" s="340"/>
      <c r="J71" s="340"/>
      <c r="K71" s="340"/>
      <c r="L71" s="340"/>
      <c r="M71" s="340"/>
      <c r="N71" s="340"/>
      <c r="O71" s="340"/>
      <c r="P71" s="340"/>
      <c r="Q71" s="340"/>
      <c r="R71" s="340"/>
      <c r="S71" s="340"/>
      <c r="T71" s="340"/>
      <c r="U71" s="340"/>
      <c r="V71" s="340"/>
      <c r="W71" s="340"/>
    </row>
    <row r="72" spans="1:23" s="16" customFormat="1" x14ac:dyDescent="0.25">
      <c r="A72" s="340"/>
      <c r="B72" s="340"/>
      <c r="C72" s="340"/>
      <c r="D72" s="340"/>
      <c r="E72" s="340"/>
      <c r="F72" s="340"/>
      <c r="G72" s="340"/>
      <c r="H72" s="340"/>
      <c r="I72" s="340"/>
      <c r="J72" s="340"/>
      <c r="K72" s="340"/>
      <c r="L72" s="340"/>
      <c r="M72" s="340"/>
      <c r="N72" s="340"/>
      <c r="O72" s="340"/>
      <c r="P72" s="340"/>
      <c r="Q72" s="340"/>
      <c r="R72" s="340"/>
      <c r="S72" s="340"/>
      <c r="T72" s="340"/>
      <c r="U72" s="340"/>
      <c r="V72" s="340"/>
      <c r="W72" s="340"/>
    </row>
    <row r="73" spans="1:23" s="16" customFormat="1" x14ac:dyDescent="0.25">
      <c r="A73" s="340"/>
      <c r="B73" s="340"/>
      <c r="C73" s="340"/>
      <c r="D73" s="340"/>
      <c r="E73" s="340"/>
      <c r="F73" s="340"/>
      <c r="G73" s="340"/>
      <c r="H73" s="340"/>
      <c r="I73" s="340"/>
      <c r="J73" s="340"/>
      <c r="K73" s="340"/>
      <c r="L73" s="340"/>
      <c r="M73" s="340"/>
      <c r="N73" s="340"/>
      <c r="O73" s="340"/>
      <c r="P73" s="340"/>
      <c r="Q73" s="340"/>
      <c r="R73" s="340"/>
      <c r="S73" s="340"/>
      <c r="T73" s="340"/>
      <c r="U73" s="340"/>
      <c r="V73" s="340"/>
      <c r="W73" s="340"/>
    </row>
    <row r="74" spans="1:23" s="16" customFormat="1" x14ac:dyDescent="0.25">
      <c r="A74" s="340"/>
      <c r="B74" s="340"/>
      <c r="C74" s="340"/>
      <c r="D74" s="340"/>
      <c r="E74" s="340"/>
      <c r="F74" s="340"/>
      <c r="G74" s="340"/>
      <c r="H74" s="340"/>
      <c r="I74" s="340"/>
      <c r="J74" s="340"/>
      <c r="K74" s="340"/>
      <c r="L74" s="340"/>
      <c r="M74" s="340"/>
      <c r="N74" s="340"/>
      <c r="O74" s="340"/>
      <c r="P74" s="340"/>
      <c r="Q74" s="340"/>
      <c r="R74" s="340"/>
      <c r="S74" s="340"/>
      <c r="T74" s="340"/>
      <c r="U74" s="340"/>
      <c r="V74" s="340"/>
      <c r="W74" s="340"/>
    </row>
    <row r="75" spans="1:23" s="16" customFormat="1" x14ac:dyDescent="0.25">
      <c r="A75" s="340"/>
      <c r="B75" s="340"/>
      <c r="C75" s="340"/>
      <c r="D75" s="340"/>
      <c r="E75" s="340"/>
      <c r="F75" s="340"/>
      <c r="G75" s="340"/>
      <c r="H75" s="340"/>
      <c r="I75" s="340"/>
      <c r="J75" s="340"/>
      <c r="K75" s="340"/>
      <c r="L75" s="340"/>
      <c r="M75" s="340"/>
      <c r="N75" s="340"/>
      <c r="O75" s="340"/>
      <c r="P75" s="340"/>
      <c r="Q75" s="340"/>
      <c r="R75" s="340"/>
      <c r="S75" s="340"/>
      <c r="T75" s="340"/>
      <c r="U75" s="340"/>
      <c r="V75" s="340"/>
      <c r="W75" s="340"/>
    </row>
    <row r="76" spans="1:23" s="16" customFormat="1" x14ac:dyDescent="0.25">
      <c r="A76" s="340"/>
      <c r="B76" s="340"/>
      <c r="C76" s="340"/>
      <c r="D76" s="340"/>
      <c r="E76" s="340"/>
      <c r="F76" s="340"/>
      <c r="G76" s="340"/>
      <c r="H76" s="340"/>
      <c r="I76" s="340"/>
      <c r="J76" s="340"/>
      <c r="K76" s="340"/>
      <c r="L76" s="340"/>
      <c r="M76" s="340"/>
      <c r="N76" s="340"/>
      <c r="O76" s="340"/>
      <c r="P76" s="340"/>
      <c r="Q76" s="340"/>
      <c r="R76" s="340"/>
      <c r="S76" s="340"/>
      <c r="T76" s="340"/>
      <c r="U76" s="340"/>
      <c r="V76" s="340"/>
      <c r="W76" s="340"/>
    </row>
    <row r="77" spans="1:23" s="16" customFormat="1" x14ac:dyDescent="0.25">
      <c r="A77" s="340"/>
      <c r="B77" s="340"/>
      <c r="C77" s="340"/>
      <c r="D77" s="340"/>
      <c r="E77" s="340"/>
      <c r="F77" s="340"/>
      <c r="G77" s="340"/>
      <c r="H77" s="340"/>
      <c r="I77" s="340"/>
      <c r="J77" s="340"/>
      <c r="K77" s="340"/>
      <c r="L77" s="340"/>
      <c r="M77" s="340"/>
      <c r="N77" s="340"/>
      <c r="O77" s="340"/>
      <c r="P77" s="340"/>
      <c r="Q77" s="340"/>
      <c r="R77" s="340"/>
      <c r="S77" s="340"/>
      <c r="T77" s="340"/>
      <c r="U77" s="340"/>
      <c r="V77" s="340"/>
      <c r="W77" s="340"/>
    </row>
    <row r="78" spans="1:23" s="16" customFormat="1" x14ac:dyDescent="0.25">
      <c r="A78" s="340"/>
      <c r="B78" s="340"/>
      <c r="C78" s="340"/>
      <c r="D78" s="340"/>
      <c r="E78" s="340"/>
      <c r="F78" s="340"/>
      <c r="G78" s="340"/>
      <c r="H78" s="340"/>
      <c r="I78" s="340"/>
      <c r="J78" s="340"/>
      <c r="K78" s="340"/>
      <c r="L78" s="340"/>
      <c r="M78" s="340"/>
      <c r="N78" s="340"/>
      <c r="O78" s="340"/>
      <c r="P78" s="340"/>
      <c r="Q78" s="340"/>
      <c r="R78" s="340"/>
      <c r="S78" s="340"/>
      <c r="T78" s="340"/>
      <c r="U78" s="340"/>
      <c r="V78" s="340"/>
      <c r="W78" s="340"/>
    </row>
    <row r="79" spans="1:23" s="16" customFormat="1" x14ac:dyDescent="0.25">
      <c r="A79" s="340"/>
      <c r="B79" s="340"/>
      <c r="C79" s="340"/>
      <c r="D79" s="340"/>
      <c r="E79" s="340"/>
      <c r="F79" s="340"/>
      <c r="G79" s="340"/>
      <c r="H79" s="340"/>
      <c r="I79" s="340"/>
      <c r="J79" s="340"/>
      <c r="K79" s="340"/>
      <c r="L79" s="340"/>
      <c r="M79" s="340"/>
      <c r="N79" s="340"/>
      <c r="O79" s="340"/>
      <c r="P79" s="340"/>
      <c r="Q79" s="340"/>
      <c r="R79" s="340"/>
      <c r="S79" s="340"/>
      <c r="T79" s="340"/>
      <c r="U79" s="340"/>
      <c r="V79" s="340"/>
      <c r="W79" s="340"/>
    </row>
    <row r="80" spans="1:23" s="16" customFormat="1" x14ac:dyDescent="0.25">
      <c r="A80" s="340"/>
      <c r="B80" s="340"/>
      <c r="C80" s="340"/>
      <c r="D80" s="340"/>
      <c r="E80" s="340"/>
      <c r="F80" s="340"/>
      <c r="G80" s="340"/>
      <c r="H80" s="340"/>
      <c r="I80" s="340"/>
      <c r="J80" s="340"/>
      <c r="K80" s="340"/>
      <c r="L80" s="340"/>
      <c r="M80" s="340"/>
      <c r="N80" s="340"/>
      <c r="O80" s="340"/>
      <c r="P80" s="340"/>
      <c r="Q80" s="340"/>
      <c r="R80" s="340"/>
      <c r="S80" s="340"/>
      <c r="T80" s="340"/>
      <c r="U80" s="340"/>
      <c r="V80" s="340"/>
      <c r="W80" s="340"/>
    </row>
    <row r="81" spans="1:23" s="16" customFormat="1" x14ac:dyDescent="0.25">
      <c r="A81" s="340"/>
      <c r="B81" s="340"/>
      <c r="C81" s="340"/>
      <c r="D81" s="340"/>
      <c r="E81" s="340"/>
      <c r="F81" s="340"/>
      <c r="G81" s="340"/>
      <c r="H81" s="340"/>
      <c r="I81" s="340"/>
      <c r="J81" s="340"/>
      <c r="K81" s="340"/>
      <c r="L81" s="340"/>
      <c r="M81" s="340"/>
      <c r="N81" s="340"/>
      <c r="O81" s="340"/>
      <c r="P81" s="340"/>
      <c r="Q81" s="340"/>
      <c r="R81" s="340"/>
      <c r="S81" s="340"/>
      <c r="T81" s="340"/>
      <c r="U81" s="340"/>
      <c r="V81" s="340"/>
      <c r="W81" s="340"/>
    </row>
    <row r="82" spans="1:23" s="16" customFormat="1" x14ac:dyDescent="0.25">
      <c r="A82" s="340"/>
      <c r="B82" s="340"/>
      <c r="C82" s="340"/>
      <c r="D82" s="340"/>
      <c r="E82" s="340"/>
      <c r="F82" s="340"/>
      <c r="G82" s="340"/>
      <c r="H82" s="340"/>
      <c r="I82" s="340"/>
      <c r="J82" s="340"/>
      <c r="K82" s="340"/>
      <c r="L82" s="340"/>
      <c r="M82" s="340"/>
      <c r="N82" s="340"/>
      <c r="O82" s="340"/>
      <c r="P82" s="340"/>
      <c r="Q82" s="340"/>
      <c r="R82" s="340"/>
      <c r="S82" s="340"/>
      <c r="T82" s="340"/>
      <c r="U82" s="340"/>
      <c r="V82" s="340"/>
      <c r="W82" s="340"/>
    </row>
    <row r="83" spans="1:23" s="16" customFormat="1" x14ac:dyDescent="0.25">
      <c r="A83" s="340"/>
      <c r="B83" s="340"/>
      <c r="C83" s="340"/>
      <c r="D83" s="340"/>
      <c r="E83" s="340"/>
      <c r="F83" s="340"/>
      <c r="G83" s="340"/>
      <c r="H83" s="340"/>
      <c r="I83" s="340"/>
      <c r="J83" s="340"/>
      <c r="K83" s="340"/>
      <c r="L83" s="340"/>
      <c r="M83" s="340"/>
      <c r="N83" s="340"/>
      <c r="O83" s="340"/>
      <c r="P83" s="340"/>
      <c r="Q83" s="340"/>
      <c r="R83" s="340"/>
      <c r="S83" s="340"/>
      <c r="T83" s="340"/>
      <c r="U83" s="340"/>
      <c r="V83" s="340"/>
      <c r="W83" s="340"/>
    </row>
    <row r="84" spans="1:23" s="16" customFormat="1" x14ac:dyDescent="0.25">
      <c r="A84" s="340"/>
      <c r="B84" s="340"/>
      <c r="C84" s="340"/>
      <c r="D84" s="340"/>
      <c r="E84" s="340"/>
      <c r="F84" s="340"/>
      <c r="G84" s="340"/>
      <c r="H84" s="340"/>
      <c r="I84" s="340"/>
      <c r="J84" s="340"/>
      <c r="K84" s="340"/>
      <c r="L84" s="340"/>
      <c r="M84" s="340"/>
      <c r="N84" s="340"/>
      <c r="O84" s="340"/>
      <c r="P84" s="340"/>
      <c r="Q84" s="340"/>
      <c r="R84" s="340"/>
      <c r="S84" s="340"/>
      <c r="T84" s="340"/>
      <c r="U84" s="340"/>
      <c r="V84" s="340"/>
      <c r="W84" s="340"/>
    </row>
    <row r="85" spans="1:23" s="16" customFormat="1" x14ac:dyDescent="0.25">
      <c r="A85" s="340"/>
      <c r="B85" s="340"/>
      <c r="C85" s="340"/>
      <c r="D85" s="340"/>
      <c r="E85" s="340"/>
      <c r="F85" s="340"/>
      <c r="G85" s="340"/>
      <c r="H85" s="340"/>
      <c r="I85" s="340"/>
      <c r="J85" s="340"/>
      <c r="K85" s="340"/>
      <c r="L85" s="340"/>
      <c r="M85" s="340"/>
      <c r="N85" s="340"/>
      <c r="O85" s="340"/>
      <c r="P85" s="340"/>
      <c r="Q85" s="340"/>
      <c r="R85" s="340"/>
      <c r="S85" s="340"/>
      <c r="T85" s="340"/>
      <c r="U85" s="340"/>
      <c r="V85" s="340"/>
      <c r="W85" s="340"/>
    </row>
    <row r="86" spans="1:23" s="16" customFormat="1" x14ac:dyDescent="0.25">
      <c r="A86" s="340"/>
      <c r="B86" s="340"/>
      <c r="C86" s="340"/>
      <c r="D86" s="340"/>
      <c r="E86" s="340"/>
      <c r="F86" s="340"/>
      <c r="G86" s="340"/>
      <c r="H86" s="340"/>
      <c r="I86" s="340"/>
      <c r="J86" s="340"/>
      <c r="K86" s="340"/>
      <c r="L86" s="340"/>
      <c r="M86" s="340"/>
      <c r="N86" s="340"/>
      <c r="O86" s="340"/>
      <c r="P86" s="340"/>
      <c r="Q86" s="340"/>
      <c r="R86" s="340"/>
      <c r="S86" s="340"/>
      <c r="T86" s="340"/>
      <c r="U86" s="340"/>
      <c r="V86" s="340"/>
      <c r="W86" s="340"/>
    </row>
    <row r="87" spans="1:23" s="16" customFormat="1" x14ac:dyDescent="0.25">
      <c r="A87" s="340"/>
      <c r="B87" s="340"/>
      <c r="C87" s="340"/>
      <c r="D87" s="340"/>
      <c r="E87" s="340"/>
      <c r="F87" s="340"/>
      <c r="G87" s="340"/>
      <c r="H87" s="340"/>
      <c r="I87" s="340"/>
      <c r="J87" s="340"/>
      <c r="K87" s="340"/>
      <c r="L87" s="340"/>
      <c r="M87" s="340"/>
      <c r="N87" s="340"/>
      <c r="O87" s="340"/>
      <c r="P87" s="340"/>
      <c r="Q87" s="340"/>
      <c r="R87" s="340"/>
      <c r="S87" s="340"/>
      <c r="T87" s="340"/>
      <c r="U87" s="340"/>
      <c r="V87" s="340"/>
      <c r="W87" s="340"/>
    </row>
    <row r="88" spans="1:23" s="16" customFormat="1" x14ac:dyDescent="0.25">
      <c r="A88" s="340"/>
      <c r="B88" s="340"/>
      <c r="C88" s="340"/>
      <c r="D88" s="340"/>
      <c r="E88" s="340"/>
      <c r="F88" s="340"/>
      <c r="G88" s="340"/>
      <c r="H88" s="340"/>
      <c r="I88" s="340"/>
      <c r="J88" s="340"/>
      <c r="K88" s="340"/>
      <c r="L88" s="340"/>
      <c r="M88" s="340"/>
      <c r="N88" s="340"/>
      <c r="O88" s="340"/>
      <c r="P88" s="340"/>
      <c r="Q88" s="340"/>
      <c r="R88" s="340"/>
      <c r="S88" s="340"/>
      <c r="T88" s="340"/>
      <c r="U88" s="340"/>
      <c r="V88" s="340"/>
      <c r="W88" s="340"/>
    </row>
    <row r="89" spans="1:23" s="16" customFormat="1" x14ac:dyDescent="0.25">
      <c r="A89" s="340"/>
      <c r="B89" s="340"/>
      <c r="C89" s="340"/>
      <c r="D89" s="340"/>
      <c r="E89" s="340"/>
      <c r="F89" s="340"/>
      <c r="G89" s="340"/>
      <c r="H89" s="340"/>
      <c r="I89" s="340"/>
      <c r="J89" s="340"/>
      <c r="K89" s="340"/>
      <c r="L89" s="340"/>
      <c r="M89" s="340"/>
      <c r="N89" s="340"/>
      <c r="O89" s="340"/>
      <c r="P89" s="340"/>
      <c r="Q89" s="340"/>
      <c r="R89" s="340"/>
      <c r="S89" s="340"/>
      <c r="T89" s="340"/>
      <c r="U89" s="340"/>
      <c r="V89" s="340"/>
      <c r="W89" s="340"/>
    </row>
    <row r="90" spans="1:23" s="16" customFormat="1" x14ac:dyDescent="0.25">
      <c r="A90" s="340"/>
      <c r="B90" s="340"/>
      <c r="C90" s="340"/>
      <c r="D90" s="340"/>
      <c r="E90" s="340"/>
      <c r="F90" s="340"/>
      <c r="G90" s="340"/>
      <c r="H90" s="340"/>
      <c r="I90" s="340"/>
      <c r="J90" s="340"/>
      <c r="K90" s="340"/>
      <c r="L90" s="340"/>
      <c r="M90" s="340"/>
      <c r="N90" s="340"/>
      <c r="O90" s="340"/>
      <c r="P90" s="340"/>
      <c r="Q90" s="340"/>
      <c r="R90" s="340"/>
      <c r="S90" s="340"/>
      <c r="T90" s="340"/>
      <c r="U90" s="340"/>
      <c r="V90" s="340"/>
      <c r="W90" s="340"/>
    </row>
    <row r="91" spans="1:23" s="16" customFormat="1" x14ac:dyDescent="0.25">
      <c r="A91" s="340"/>
      <c r="B91" s="340"/>
      <c r="C91" s="340"/>
      <c r="D91" s="340"/>
      <c r="E91" s="340"/>
      <c r="F91" s="340"/>
      <c r="G91" s="340"/>
      <c r="H91" s="340"/>
      <c r="I91" s="340"/>
      <c r="J91" s="340"/>
      <c r="K91" s="340"/>
      <c r="L91" s="340"/>
      <c r="M91" s="340"/>
      <c r="N91" s="340"/>
      <c r="O91" s="340"/>
      <c r="P91" s="340"/>
      <c r="Q91" s="340"/>
      <c r="R91" s="340"/>
      <c r="S91" s="340"/>
      <c r="T91" s="340"/>
      <c r="U91" s="340"/>
      <c r="V91" s="340"/>
      <c r="W91" s="340"/>
    </row>
    <row r="92" spans="1:23" s="16" customFormat="1" x14ac:dyDescent="0.25">
      <c r="A92" s="340"/>
      <c r="B92" s="340"/>
      <c r="C92" s="340"/>
      <c r="D92" s="340"/>
      <c r="E92" s="340"/>
      <c r="F92" s="340"/>
      <c r="G92" s="340"/>
      <c r="H92" s="340"/>
      <c r="I92" s="340"/>
      <c r="J92" s="340"/>
      <c r="K92" s="340"/>
      <c r="L92" s="340"/>
      <c r="M92" s="340"/>
      <c r="N92" s="340"/>
      <c r="O92" s="340"/>
      <c r="P92" s="340"/>
      <c r="Q92" s="340"/>
      <c r="R92" s="340"/>
      <c r="S92" s="340"/>
      <c r="T92" s="340"/>
      <c r="U92" s="340"/>
      <c r="V92" s="340"/>
      <c r="W92" s="340"/>
    </row>
    <row r="93" spans="1:23" s="16" customFormat="1" x14ac:dyDescent="0.25">
      <c r="A93" s="340"/>
      <c r="B93" s="340"/>
      <c r="C93" s="340"/>
      <c r="D93" s="340"/>
      <c r="E93" s="340"/>
      <c r="F93" s="340"/>
      <c r="G93" s="340"/>
      <c r="H93" s="340"/>
      <c r="I93" s="340"/>
      <c r="J93" s="340"/>
      <c r="K93" s="340"/>
      <c r="L93" s="340"/>
      <c r="M93" s="340"/>
      <c r="N93" s="340"/>
      <c r="O93" s="340"/>
      <c r="P93" s="340"/>
      <c r="Q93" s="340"/>
      <c r="R93" s="340"/>
      <c r="S93" s="340"/>
      <c r="T93" s="340"/>
      <c r="U93" s="340"/>
      <c r="V93" s="340"/>
      <c r="W93" s="340"/>
    </row>
    <row r="94" spans="1:23" s="16" customFormat="1" x14ac:dyDescent="0.25">
      <c r="A94" s="340"/>
      <c r="B94" s="340"/>
      <c r="C94" s="340"/>
      <c r="D94" s="340"/>
      <c r="E94" s="340"/>
      <c r="F94" s="340"/>
      <c r="G94" s="340"/>
      <c r="H94" s="340"/>
      <c r="I94" s="340"/>
      <c r="J94" s="340"/>
      <c r="K94" s="340"/>
      <c r="L94" s="340"/>
      <c r="M94" s="340"/>
      <c r="N94" s="340"/>
      <c r="O94" s="340"/>
      <c r="P94" s="340"/>
      <c r="Q94" s="340"/>
      <c r="R94" s="340"/>
      <c r="S94" s="340"/>
      <c r="T94" s="340"/>
      <c r="U94" s="340"/>
      <c r="V94" s="340"/>
      <c r="W94" s="340"/>
    </row>
    <row r="95" spans="1:23" s="16" customFormat="1" x14ac:dyDescent="0.25">
      <c r="A95" s="340"/>
      <c r="B95" s="340"/>
      <c r="C95" s="340"/>
      <c r="D95" s="340"/>
      <c r="E95" s="340"/>
      <c r="F95" s="340"/>
      <c r="G95" s="340"/>
      <c r="H95" s="340"/>
      <c r="I95" s="340"/>
      <c r="J95" s="340"/>
      <c r="K95" s="340"/>
      <c r="L95" s="340"/>
      <c r="M95" s="340"/>
      <c r="N95" s="340"/>
      <c r="O95" s="340"/>
      <c r="P95" s="340"/>
      <c r="Q95" s="340"/>
      <c r="R95" s="340"/>
      <c r="S95" s="340"/>
      <c r="T95" s="340"/>
      <c r="U95" s="340"/>
      <c r="V95" s="340"/>
      <c r="W95" s="340"/>
    </row>
    <row r="96" spans="1:23" s="16" customFormat="1" x14ac:dyDescent="0.25">
      <c r="A96" s="340"/>
      <c r="B96" s="340"/>
      <c r="C96" s="340"/>
      <c r="D96" s="340"/>
      <c r="E96" s="340"/>
      <c r="F96" s="340"/>
      <c r="G96" s="340"/>
      <c r="H96" s="340"/>
      <c r="I96" s="340"/>
      <c r="J96" s="340"/>
      <c r="K96" s="340"/>
      <c r="L96" s="340"/>
      <c r="M96" s="340"/>
      <c r="N96" s="340"/>
      <c r="O96" s="340"/>
      <c r="P96" s="340"/>
      <c r="Q96" s="340"/>
      <c r="R96" s="340"/>
      <c r="S96" s="340"/>
      <c r="T96" s="340"/>
      <c r="U96" s="340"/>
      <c r="V96" s="340"/>
      <c r="W96" s="340"/>
    </row>
    <row r="97" spans="1:23" s="16" customFormat="1" x14ac:dyDescent="0.25">
      <c r="A97" s="340"/>
      <c r="B97" s="340"/>
      <c r="C97" s="340"/>
      <c r="D97" s="340"/>
      <c r="E97" s="340"/>
      <c r="F97" s="340"/>
      <c r="G97" s="340"/>
      <c r="H97" s="340"/>
      <c r="I97" s="340"/>
      <c r="J97" s="340"/>
      <c r="K97" s="340"/>
      <c r="L97" s="340"/>
      <c r="M97" s="340"/>
      <c r="N97" s="340"/>
      <c r="O97" s="340"/>
      <c r="P97" s="340"/>
      <c r="Q97" s="340"/>
      <c r="R97" s="340"/>
      <c r="S97" s="340"/>
      <c r="T97" s="340"/>
      <c r="U97" s="340"/>
      <c r="V97" s="340"/>
      <c r="W97" s="340"/>
    </row>
    <row r="98" spans="1:23" s="16" customFormat="1" x14ac:dyDescent="0.25">
      <c r="A98" s="340"/>
      <c r="B98" s="340"/>
      <c r="C98" s="340"/>
      <c r="D98" s="340"/>
      <c r="E98" s="340"/>
      <c r="F98" s="340"/>
      <c r="G98" s="340"/>
      <c r="H98" s="340"/>
      <c r="I98" s="340"/>
      <c r="J98" s="340"/>
      <c r="K98" s="340"/>
      <c r="L98" s="340"/>
      <c r="M98" s="340"/>
      <c r="N98" s="340"/>
      <c r="O98" s="340"/>
      <c r="P98" s="340"/>
      <c r="Q98" s="340"/>
      <c r="R98" s="340"/>
      <c r="S98" s="340"/>
      <c r="T98" s="340"/>
      <c r="U98" s="340"/>
      <c r="V98" s="340"/>
      <c r="W98" s="340"/>
    </row>
    <row r="99" spans="1:23" s="16" customFormat="1" x14ac:dyDescent="0.25">
      <c r="A99" s="340"/>
      <c r="B99" s="340"/>
      <c r="C99" s="340"/>
      <c r="D99" s="340"/>
      <c r="E99" s="340"/>
      <c r="F99" s="340"/>
      <c r="G99" s="340"/>
      <c r="H99" s="340"/>
      <c r="I99" s="340"/>
      <c r="J99" s="340"/>
      <c r="K99" s="340"/>
      <c r="L99" s="340"/>
      <c r="M99" s="340"/>
      <c r="N99" s="340"/>
      <c r="O99" s="340"/>
      <c r="P99" s="340"/>
      <c r="Q99" s="340"/>
      <c r="R99" s="340"/>
      <c r="S99" s="340"/>
      <c r="T99" s="340"/>
      <c r="U99" s="340"/>
      <c r="V99" s="340"/>
      <c r="W99" s="340"/>
    </row>
    <row r="100" spans="1:23" s="16" customFormat="1" x14ac:dyDescent="0.25">
      <c r="A100" s="340"/>
      <c r="B100" s="340"/>
      <c r="C100" s="340"/>
      <c r="D100" s="340"/>
      <c r="E100" s="340"/>
      <c r="F100" s="340"/>
      <c r="G100" s="340"/>
      <c r="H100" s="340"/>
      <c r="I100" s="340"/>
      <c r="J100" s="340"/>
      <c r="K100" s="340"/>
      <c r="L100" s="340"/>
      <c r="M100" s="340"/>
      <c r="N100" s="340"/>
      <c r="O100" s="340"/>
      <c r="P100" s="340"/>
      <c r="Q100" s="340"/>
      <c r="R100" s="340"/>
      <c r="S100" s="340"/>
      <c r="T100" s="340"/>
      <c r="U100" s="340"/>
      <c r="V100" s="340"/>
      <c r="W100" s="340"/>
    </row>
    <row r="101" spans="1:23" s="16" customFormat="1" x14ac:dyDescent="0.25">
      <c r="A101" s="340"/>
      <c r="B101" s="340"/>
      <c r="C101" s="340"/>
      <c r="D101" s="340"/>
      <c r="E101" s="340"/>
      <c r="F101" s="340"/>
      <c r="G101" s="340"/>
      <c r="H101" s="340"/>
      <c r="I101" s="340"/>
      <c r="J101" s="340"/>
      <c r="K101" s="340"/>
      <c r="L101" s="340"/>
      <c r="M101" s="340"/>
      <c r="N101" s="340"/>
      <c r="O101" s="340"/>
      <c r="P101" s="340"/>
      <c r="Q101" s="340"/>
      <c r="R101" s="340"/>
      <c r="S101" s="340"/>
      <c r="T101" s="340"/>
      <c r="U101" s="340"/>
      <c r="V101" s="340"/>
      <c r="W101" s="340"/>
    </row>
    <row r="102" spans="1:23" s="16" customFormat="1" x14ac:dyDescent="0.25">
      <c r="A102" s="340"/>
      <c r="B102" s="340"/>
      <c r="C102" s="340"/>
      <c r="D102" s="340"/>
      <c r="E102" s="340"/>
      <c r="F102" s="340"/>
      <c r="G102" s="340"/>
      <c r="H102" s="340"/>
      <c r="I102" s="340"/>
      <c r="J102" s="340"/>
      <c r="K102" s="340"/>
      <c r="L102" s="340"/>
      <c r="M102" s="340"/>
      <c r="N102" s="340"/>
      <c r="O102" s="340"/>
      <c r="P102" s="340"/>
      <c r="Q102" s="340"/>
      <c r="R102" s="340"/>
      <c r="S102" s="340"/>
      <c r="T102" s="340"/>
      <c r="U102" s="340"/>
      <c r="V102" s="340"/>
      <c r="W102" s="340"/>
    </row>
    <row r="103" spans="1:23" s="16" customFormat="1" x14ac:dyDescent="0.25">
      <c r="A103" s="340"/>
      <c r="B103" s="340"/>
      <c r="C103" s="340"/>
      <c r="D103" s="340"/>
      <c r="E103" s="340"/>
      <c r="F103" s="340"/>
      <c r="G103" s="340"/>
      <c r="H103" s="340"/>
      <c r="I103" s="340"/>
      <c r="J103" s="340"/>
      <c r="K103" s="340"/>
      <c r="L103" s="340"/>
      <c r="M103" s="340"/>
      <c r="N103" s="340"/>
      <c r="O103" s="340"/>
      <c r="P103" s="340"/>
      <c r="Q103" s="340"/>
      <c r="R103" s="340"/>
      <c r="S103" s="340"/>
      <c r="T103" s="340"/>
      <c r="U103" s="340"/>
      <c r="V103" s="340"/>
      <c r="W103" s="340"/>
    </row>
    <row r="104" spans="1:23" s="16" customFormat="1" x14ac:dyDescent="0.25">
      <c r="A104" s="340"/>
      <c r="B104" s="340"/>
      <c r="C104" s="340"/>
      <c r="D104" s="340"/>
      <c r="E104" s="340"/>
      <c r="F104" s="340"/>
      <c r="G104" s="340"/>
      <c r="H104" s="340"/>
      <c r="I104" s="340"/>
      <c r="J104" s="340"/>
      <c r="K104" s="340"/>
      <c r="L104" s="340"/>
      <c r="M104" s="340"/>
      <c r="N104" s="340"/>
      <c r="O104" s="340"/>
      <c r="P104" s="340"/>
      <c r="Q104" s="340"/>
      <c r="R104" s="340"/>
      <c r="S104" s="340"/>
      <c r="T104" s="340"/>
      <c r="U104" s="340"/>
      <c r="V104" s="340"/>
      <c r="W104" s="340"/>
    </row>
    <row r="105" spans="1:23" s="16" customFormat="1" x14ac:dyDescent="0.25">
      <c r="A105" s="340"/>
      <c r="B105" s="340"/>
      <c r="C105" s="340"/>
      <c r="D105" s="340"/>
      <c r="E105" s="340"/>
      <c r="F105" s="340"/>
      <c r="G105" s="340"/>
      <c r="H105" s="340"/>
      <c r="I105" s="340"/>
      <c r="J105" s="340"/>
      <c r="K105" s="340"/>
      <c r="L105" s="340"/>
      <c r="M105" s="340"/>
      <c r="N105" s="340"/>
      <c r="O105" s="340"/>
      <c r="P105" s="340"/>
      <c r="Q105" s="340"/>
      <c r="R105" s="340"/>
      <c r="S105" s="340"/>
      <c r="T105" s="340"/>
      <c r="U105" s="340"/>
      <c r="V105" s="340"/>
      <c r="W105" s="340"/>
    </row>
    <row r="106" spans="1:23" s="16" customFormat="1" x14ac:dyDescent="0.25">
      <c r="A106" s="340"/>
      <c r="B106" s="340"/>
      <c r="C106" s="340"/>
      <c r="D106" s="340"/>
      <c r="E106" s="340"/>
      <c r="F106" s="340"/>
      <c r="G106" s="340"/>
      <c r="H106" s="340"/>
      <c r="I106" s="340"/>
      <c r="J106" s="340"/>
      <c r="K106" s="340"/>
      <c r="L106" s="340"/>
      <c r="M106" s="340"/>
      <c r="N106" s="340"/>
      <c r="O106" s="340"/>
      <c r="P106" s="340"/>
      <c r="Q106" s="340"/>
      <c r="R106" s="340"/>
      <c r="S106" s="340"/>
      <c r="T106" s="340"/>
      <c r="U106" s="340"/>
      <c r="V106" s="340"/>
      <c r="W106" s="340"/>
    </row>
    <row r="107" spans="1:23" s="16" customFormat="1" x14ac:dyDescent="0.25">
      <c r="A107" s="340"/>
      <c r="B107" s="340"/>
      <c r="C107" s="340"/>
      <c r="D107" s="340"/>
      <c r="E107" s="340"/>
      <c r="F107" s="340"/>
      <c r="G107" s="340"/>
      <c r="H107" s="340"/>
      <c r="I107" s="340"/>
      <c r="J107" s="340"/>
      <c r="K107" s="340"/>
      <c r="L107" s="340"/>
      <c r="M107" s="340"/>
      <c r="N107" s="340"/>
      <c r="O107" s="340"/>
      <c r="P107" s="340"/>
      <c r="Q107" s="340"/>
      <c r="R107" s="340"/>
      <c r="S107" s="340"/>
      <c r="T107" s="340"/>
      <c r="U107" s="340"/>
      <c r="V107" s="340"/>
      <c r="W107" s="340"/>
    </row>
    <row r="108" spans="1:23" s="16" customFormat="1" x14ac:dyDescent="0.25">
      <c r="A108" s="340"/>
      <c r="B108" s="340"/>
      <c r="C108" s="340"/>
      <c r="D108" s="340"/>
      <c r="E108" s="340"/>
      <c r="F108" s="340"/>
      <c r="G108" s="340"/>
      <c r="H108" s="340"/>
      <c r="I108" s="340"/>
      <c r="J108" s="340"/>
      <c r="K108" s="340"/>
      <c r="L108" s="340"/>
      <c r="M108" s="340"/>
      <c r="N108" s="340"/>
      <c r="O108" s="340"/>
      <c r="P108" s="340"/>
      <c r="Q108" s="340"/>
      <c r="R108" s="340"/>
      <c r="S108" s="340"/>
      <c r="T108" s="340"/>
      <c r="U108" s="340"/>
      <c r="V108" s="340"/>
      <c r="W108" s="340"/>
    </row>
    <row r="109" spans="1:23" s="16" customFormat="1" x14ac:dyDescent="0.25">
      <c r="A109" s="340"/>
      <c r="B109" s="340"/>
      <c r="C109" s="340"/>
      <c r="D109" s="340"/>
      <c r="E109" s="340"/>
      <c r="F109" s="340"/>
      <c r="G109" s="340"/>
      <c r="H109" s="340"/>
      <c r="I109" s="340"/>
      <c r="J109" s="340"/>
      <c r="K109" s="340"/>
      <c r="L109" s="340"/>
      <c r="M109" s="340"/>
      <c r="N109" s="340"/>
      <c r="O109" s="340"/>
      <c r="P109" s="340"/>
      <c r="Q109" s="340"/>
      <c r="R109" s="340"/>
      <c r="S109" s="340"/>
      <c r="T109" s="340"/>
      <c r="U109" s="340"/>
      <c r="V109" s="340"/>
      <c r="W109" s="340"/>
    </row>
    <row r="110" spans="1:23" s="16" customFormat="1" x14ac:dyDescent="0.25">
      <c r="A110" s="340"/>
      <c r="B110" s="340"/>
      <c r="C110" s="340"/>
      <c r="D110" s="340"/>
      <c r="E110" s="340"/>
      <c r="F110" s="340"/>
      <c r="G110" s="340"/>
      <c r="H110" s="340"/>
      <c r="I110" s="340"/>
      <c r="J110" s="340"/>
      <c r="K110" s="340"/>
      <c r="L110" s="340"/>
      <c r="M110" s="340"/>
      <c r="N110" s="340"/>
      <c r="O110" s="340"/>
      <c r="P110" s="340"/>
      <c r="Q110" s="340"/>
      <c r="R110" s="340"/>
      <c r="S110" s="340"/>
      <c r="T110" s="340"/>
      <c r="U110" s="340"/>
      <c r="V110" s="340"/>
      <c r="W110" s="340"/>
    </row>
    <row r="111" spans="1:23" s="16" customFormat="1" x14ac:dyDescent="0.25">
      <c r="A111" s="340"/>
      <c r="B111" s="340"/>
      <c r="C111" s="340"/>
      <c r="D111" s="340"/>
      <c r="E111" s="340"/>
      <c r="F111" s="340"/>
      <c r="G111" s="340"/>
      <c r="H111" s="340"/>
      <c r="I111" s="340"/>
      <c r="J111" s="340"/>
      <c r="K111" s="340"/>
      <c r="L111" s="340"/>
      <c r="M111" s="340"/>
      <c r="N111" s="340"/>
      <c r="O111" s="340"/>
      <c r="P111" s="340"/>
      <c r="Q111" s="340"/>
      <c r="R111" s="340"/>
      <c r="S111" s="340"/>
      <c r="T111" s="340"/>
      <c r="U111" s="340"/>
      <c r="V111" s="340"/>
      <c r="W111" s="340"/>
    </row>
    <row r="112" spans="1:23" s="16" customFormat="1" x14ac:dyDescent="0.25">
      <c r="A112" s="340"/>
      <c r="B112" s="340"/>
      <c r="C112" s="340"/>
      <c r="D112" s="340"/>
      <c r="E112" s="340"/>
      <c r="F112" s="340"/>
      <c r="G112" s="340"/>
      <c r="H112" s="340"/>
      <c r="I112" s="340"/>
      <c r="J112" s="340"/>
      <c r="K112" s="340"/>
      <c r="L112" s="340"/>
      <c r="M112" s="340"/>
      <c r="N112" s="340"/>
      <c r="O112" s="340"/>
      <c r="P112" s="340"/>
      <c r="Q112" s="340"/>
      <c r="R112" s="340"/>
      <c r="S112" s="340"/>
      <c r="T112" s="340"/>
      <c r="U112" s="340"/>
      <c r="V112" s="340"/>
      <c r="W112" s="340"/>
    </row>
    <row r="113" spans="1:23" s="16" customFormat="1" x14ac:dyDescent="0.25">
      <c r="A113" s="340"/>
      <c r="B113" s="340"/>
      <c r="C113" s="340"/>
      <c r="D113" s="340"/>
      <c r="E113" s="340"/>
      <c r="F113" s="340"/>
      <c r="G113" s="340"/>
      <c r="H113" s="340"/>
      <c r="I113" s="340"/>
      <c r="J113" s="340"/>
      <c r="K113" s="340"/>
      <c r="L113" s="340"/>
      <c r="M113" s="340"/>
      <c r="N113" s="340"/>
      <c r="O113" s="340"/>
      <c r="P113" s="340"/>
      <c r="Q113" s="340"/>
      <c r="R113" s="340"/>
      <c r="S113" s="340"/>
      <c r="T113" s="340"/>
      <c r="U113" s="340"/>
      <c r="V113" s="340"/>
      <c r="W113" s="340"/>
    </row>
    <row r="114" spans="1:23" s="16" customFormat="1" x14ac:dyDescent="0.25">
      <c r="A114" s="340"/>
      <c r="B114" s="340"/>
      <c r="C114" s="340"/>
      <c r="D114" s="340"/>
      <c r="E114" s="340"/>
      <c r="F114" s="340"/>
      <c r="G114" s="340"/>
      <c r="H114" s="340"/>
      <c r="I114" s="340"/>
      <c r="J114" s="340"/>
      <c r="K114" s="340"/>
      <c r="L114" s="340"/>
      <c r="M114" s="340"/>
      <c r="N114" s="340"/>
      <c r="O114" s="340"/>
      <c r="P114" s="340"/>
      <c r="Q114" s="340"/>
      <c r="R114" s="340"/>
      <c r="S114" s="340"/>
      <c r="T114" s="340"/>
      <c r="U114" s="340"/>
      <c r="V114" s="340"/>
      <c r="W114" s="340"/>
    </row>
    <row r="115" spans="1:23" s="16" customFormat="1" x14ac:dyDescent="0.25">
      <c r="A115" s="340"/>
      <c r="B115" s="340"/>
      <c r="C115" s="340"/>
      <c r="D115" s="340"/>
      <c r="E115" s="340"/>
      <c r="F115" s="340"/>
      <c r="G115" s="340"/>
      <c r="H115" s="340"/>
      <c r="I115" s="340"/>
      <c r="J115" s="340"/>
      <c r="K115" s="340"/>
      <c r="L115" s="340"/>
      <c r="M115" s="340"/>
      <c r="N115" s="340"/>
      <c r="O115" s="340"/>
      <c r="P115" s="340"/>
      <c r="Q115" s="340"/>
      <c r="R115" s="340"/>
      <c r="S115" s="340"/>
      <c r="T115" s="340"/>
      <c r="U115" s="340"/>
      <c r="V115" s="340"/>
      <c r="W115" s="340"/>
    </row>
    <row r="116" spans="1:23" s="16" customFormat="1" x14ac:dyDescent="0.25">
      <c r="A116" s="340"/>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row>
    <row r="117" spans="1:23" s="16" customFormat="1" x14ac:dyDescent="0.25">
      <c r="A117" s="340"/>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row>
    <row r="118" spans="1:23" s="16" customFormat="1" x14ac:dyDescent="0.25">
      <c r="A118" s="340"/>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row>
    <row r="119" spans="1:23" s="16" customFormat="1" x14ac:dyDescent="0.25">
      <c r="A119" s="340"/>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row>
    <row r="120" spans="1:23" s="16" customFormat="1" x14ac:dyDescent="0.25">
      <c r="A120" s="340"/>
      <c r="B120" s="340"/>
      <c r="C120" s="340"/>
      <c r="D120" s="340"/>
      <c r="E120" s="340"/>
      <c r="F120" s="340"/>
      <c r="G120" s="340"/>
      <c r="H120" s="340"/>
      <c r="I120" s="340"/>
      <c r="J120" s="340"/>
      <c r="K120" s="340"/>
      <c r="L120" s="340"/>
      <c r="M120" s="340"/>
      <c r="N120" s="340"/>
      <c r="O120" s="340"/>
      <c r="P120" s="340"/>
      <c r="Q120" s="340"/>
      <c r="R120" s="340"/>
      <c r="S120" s="340"/>
      <c r="T120" s="340"/>
      <c r="U120" s="340"/>
      <c r="V120" s="340"/>
      <c r="W120" s="340"/>
    </row>
    <row r="121" spans="1:23" s="16" customFormat="1" x14ac:dyDescent="0.25">
      <c r="A121" s="340"/>
      <c r="B121" s="340"/>
      <c r="C121" s="340"/>
      <c r="D121" s="340"/>
      <c r="E121" s="340"/>
      <c r="F121" s="340"/>
      <c r="G121" s="340"/>
      <c r="H121" s="340"/>
      <c r="I121" s="340"/>
      <c r="J121" s="340"/>
      <c r="K121" s="340"/>
      <c r="L121" s="340"/>
      <c r="M121" s="340"/>
      <c r="N121" s="340"/>
      <c r="O121" s="340"/>
      <c r="P121" s="340"/>
      <c r="Q121" s="340"/>
      <c r="R121" s="340"/>
      <c r="S121" s="340"/>
      <c r="T121" s="340"/>
      <c r="U121" s="340"/>
      <c r="V121" s="340"/>
      <c r="W121" s="340"/>
    </row>
    <row r="122" spans="1:23" s="16" customFormat="1" x14ac:dyDescent="0.25">
      <c r="A122" s="340"/>
      <c r="B122" s="340"/>
      <c r="C122" s="340"/>
      <c r="D122" s="340"/>
      <c r="E122" s="340"/>
      <c r="F122" s="340"/>
      <c r="G122" s="340"/>
      <c r="H122" s="340"/>
      <c r="I122" s="340"/>
      <c r="J122" s="340"/>
      <c r="K122" s="340"/>
      <c r="L122" s="340"/>
      <c r="M122" s="340"/>
      <c r="N122" s="340"/>
      <c r="O122" s="340"/>
      <c r="P122" s="340"/>
      <c r="Q122" s="340"/>
      <c r="R122" s="340"/>
      <c r="S122" s="340"/>
      <c r="T122" s="340"/>
      <c r="U122" s="340"/>
      <c r="V122" s="340"/>
      <c r="W122" s="340"/>
    </row>
    <row r="123" spans="1:23" s="16" customFormat="1" x14ac:dyDescent="0.25">
      <c r="A123" s="340"/>
      <c r="B123" s="340"/>
      <c r="C123" s="340"/>
      <c r="D123" s="340"/>
      <c r="E123" s="340"/>
      <c r="F123" s="340"/>
      <c r="G123" s="340"/>
      <c r="H123" s="340"/>
      <c r="I123" s="340"/>
      <c r="J123" s="340"/>
      <c r="K123" s="340"/>
      <c r="L123" s="340"/>
      <c r="M123" s="340"/>
      <c r="N123" s="340"/>
      <c r="O123" s="340"/>
      <c r="P123" s="340"/>
      <c r="Q123" s="340"/>
      <c r="R123" s="340"/>
      <c r="S123" s="340"/>
      <c r="T123" s="340"/>
      <c r="U123" s="340"/>
      <c r="V123" s="340"/>
      <c r="W123" s="340"/>
    </row>
    <row r="124" spans="1:23" s="16" customFormat="1" x14ac:dyDescent="0.25">
      <c r="A124" s="340"/>
      <c r="B124" s="340"/>
      <c r="C124" s="340"/>
      <c r="D124" s="340"/>
      <c r="E124" s="340"/>
      <c r="F124" s="340"/>
      <c r="G124" s="340"/>
      <c r="H124" s="340"/>
      <c r="I124" s="340"/>
      <c r="J124" s="340"/>
      <c r="K124" s="340"/>
      <c r="L124" s="340"/>
      <c r="M124" s="340"/>
      <c r="N124" s="340"/>
      <c r="O124" s="340"/>
      <c r="P124" s="340"/>
      <c r="Q124" s="340"/>
      <c r="R124" s="340"/>
      <c r="S124" s="340"/>
      <c r="T124" s="340"/>
      <c r="U124" s="340"/>
      <c r="V124" s="340"/>
      <c r="W124" s="340"/>
    </row>
    <row r="125" spans="1:23" s="16" customFormat="1" x14ac:dyDescent="0.25">
      <c r="A125" s="340"/>
      <c r="B125" s="340"/>
      <c r="C125" s="340"/>
      <c r="D125" s="340"/>
      <c r="E125" s="340"/>
      <c r="F125" s="340"/>
      <c r="G125" s="340"/>
      <c r="H125" s="340"/>
      <c r="I125" s="340"/>
      <c r="J125" s="340"/>
      <c r="K125" s="340"/>
      <c r="L125" s="340"/>
      <c r="M125" s="340"/>
      <c r="N125" s="340"/>
      <c r="O125" s="340"/>
      <c r="P125" s="340"/>
      <c r="Q125" s="340"/>
      <c r="R125" s="340"/>
      <c r="S125" s="340"/>
      <c r="T125" s="340"/>
      <c r="U125" s="340"/>
      <c r="V125" s="340"/>
      <c r="W125" s="340"/>
    </row>
    <row r="126" spans="1:23" s="16" customFormat="1" x14ac:dyDescent="0.25">
      <c r="A126" s="340"/>
      <c r="B126" s="340"/>
      <c r="C126" s="340"/>
      <c r="D126" s="340"/>
      <c r="E126" s="340"/>
      <c r="F126" s="340"/>
      <c r="G126" s="340"/>
      <c r="H126" s="340"/>
      <c r="I126" s="340"/>
      <c r="J126" s="340"/>
      <c r="K126" s="340"/>
      <c r="L126" s="340"/>
      <c r="M126" s="340"/>
      <c r="N126" s="340"/>
      <c r="O126" s="340"/>
      <c r="P126" s="340"/>
      <c r="Q126" s="340"/>
      <c r="R126" s="340"/>
      <c r="S126" s="340"/>
      <c r="T126" s="340"/>
      <c r="U126" s="340"/>
      <c r="V126" s="340"/>
      <c r="W126" s="340"/>
    </row>
    <row r="127" spans="1:23" s="16" customFormat="1" x14ac:dyDescent="0.25">
      <c r="A127" s="340"/>
      <c r="B127" s="340"/>
      <c r="C127" s="340"/>
      <c r="D127" s="340"/>
      <c r="E127" s="340"/>
      <c r="F127" s="340"/>
      <c r="G127" s="340"/>
      <c r="H127" s="340"/>
      <c r="I127" s="340"/>
      <c r="J127" s="340"/>
      <c r="K127" s="340"/>
      <c r="L127" s="340"/>
      <c r="M127" s="340"/>
      <c r="N127" s="340"/>
      <c r="O127" s="340"/>
      <c r="P127" s="340"/>
      <c r="Q127" s="340"/>
      <c r="R127" s="340"/>
      <c r="S127" s="340"/>
      <c r="T127" s="340"/>
      <c r="U127" s="340"/>
      <c r="V127" s="340"/>
      <c r="W127" s="340"/>
    </row>
    <row r="128" spans="1:23" s="16" customFormat="1" x14ac:dyDescent="0.25">
      <c r="A128" s="340"/>
      <c r="B128" s="340"/>
      <c r="C128" s="340"/>
      <c r="D128" s="340"/>
      <c r="E128" s="340"/>
      <c r="F128" s="340"/>
      <c r="G128" s="340"/>
      <c r="H128" s="340"/>
      <c r="I128" s="340"/>
      <c r="J128" s="340"/>
      <c r="K128" s="340"/>
      <c r="L128" s="340"/>
      <c r="M128" s="340"/>
      <c r="N128" s="340"/>
      <c r="O128" s="340"/>
      <c r="P128" s="340"/>
      <c r="Q128" s="340"/>
      <c r="R128" s="340"/>
      <c r="S128" s="340"/>
      <c r="T128" s="340"/>
      <c r="U128" s="340"/>
      <c r="V128" s="340"/>
      <c r="W128" s="340"/>
    </row>
    <row r="129" spans="1:23" s="16" customFormat="1" x14ac:dyDescent="0.25">
      <c r="A129" s="340"/>
      <c r="B129" s="340"/>
      <c r="C129" s="340"/>
      <c r="D129" s="340"/>
      <c r="E129" s="340"/>
      <c r="F129" s="340"/>
      <c r="G129" s="340"/>
      <c r="H129" s="340"/>
      <c r="I129" s="340"/>
      <c r="J129" s="340"/>
      <c r="K129" s="340"/>
      <c r="L129" s="340"/>
      <c r="M129" s="340"/>
      <c r="N129" s="340"/>
      <c r="O129" s="340"/>
      <c r="P129" s="340"/>
      <c r="Q129" s="340"/>
      <c r="R129" s="340"/>
      <c r="S129" s="340"/>
      <c r="T129" s="340"/>
      <c r="U129" s="340"/>
      <c r="V129" s="340"/>
      <c r="W129" s="340"/>
    </row>
    <row r="130" spans="1:23" s="16" customFormat="1" x14ac:dyDescent="0.25">
      <c r="A130" s="340"/>
      <c r="B130" s="340"/>
      <c r="C130" s="340"/>
      <c r="D130" s="340"/>
      <c r="E130" s="340"/>
      <c r="F130" s="340"/>
      <c r="G130" s="340"/>
      <c r="H130" s="340"/>
      <c r="I130" s="340"/>
      <c r="J130" s="340"/>
      <c r="K130" s="340"/>
      <c r="L130" s="340"/>
      <c r="M130" s="340"/>
      <c r="N130" s="340"/>
      <c r="O130" s="340"/>
      <c r="P130" s="340"/>
      <c r="Q130" s="340"/>
      <c r="R130" s="340"/>
      <c r="S130" s="340"/>
      <c r="T130" s="340"/>
      <c r="U130" s="340"/>
      <c r="V130" s="340"/>
      <c r="W130" s="340"/>
    </row>
    <row r="131" spans="1:23" s="16" customFormat="1" x14ac:dyDescent="0.25">
      <c r="A131" s="340"/>
      <c r="B131" s="340"/>
      <c r="C131" s="340"/>
      <c r="D131" s="340"/>
      <c r="E131" s="340"/>
      <c r="F131" s="340"/>
      <c r="G131" s="340"/>
      <c r="H131" s="340"/>
      <c r="I131" s="340"/>
      <c r="J131" s="340"/>
      <c r="K131" s="340"/>
      <c r="L131" s="340"/>
      <c r="M131" s="340"/>
      <c r="N131" s="340"/>
      <c r="O131" s="340"/>
      <c r="P131" s="340"/>
      <c r="Q131" s="340"/>
      <c r="R131" s="340"/>
      <c r="S131" s="340"/>
      <c r="T131" s="340"/>
      <c r="U131" s="340"/>
      <c r="V131" s="340"/>
      <c r="W131" s="340"/>
    </row>
    <row r="132" spans="1:23" s="16" customFormat="1" x14ac:dyDescent="0.25">
      <c r="A132" s="340"/>
      <c r="B132" s="340"/>
      <c r="C132" s="340"/>
      <c r="D132" s="340"/>
      <c r="E132" s="340"/>
      <c r="F132" s="340"/>
      <c r="G132" s="340"/>
      <c r="H132" s="340"/>
      <c r="I132" s="340"/>
      <c r="J132" s="340"/>
      <c r="K132" s="340"/>
      <c r="L132" s="340"/>
      <c r="M132" s="340"/>
      <c r="N132" s="340"/>
      <c r="O132" s="340"/>
      <c r="P132" s="340"/>
      <c r="Q132" s="340"/>
      <c r="R132" s="340"/>
      <c r="S132" s="340"/>
      <c r="T132" s="340"/>
      <c r="U132" s="340"/>
      <c r="V132" s="340"/>
      <c r="W132" s="340"/>
    </row>
    <row r="133" spans="1:23" s="16" customFormat="1" x14ac:dyDescent="0.25">
      <c r="A133" s="340"/>
      <c r="B133" s="340"/>
      <c r="C133" s="340"/>
      <c r="D133" s="340"/>
      <c r="E133" s="340"/>
      <c r="F133" s="340"/>
      <c r="G133" s="340"/>
      <c r="H133" s="340"/>
      <c r="I133" s="340"/>
      <c r="J133" s="340"/>
      <c r="K133" s="340"/>
      <c r="L133" s="340"/>
      <c r="M133" s="340"/>
      <c r="N133" s="340"/>
      <c r="O133" s="340"/>
      <c r="P133" s="340"/>
      <c r="Q133" s="340"/>
      <c r="R133" s="340"/>
      <c r="S133" s="340"/>
      <c r="T133" s="340"/>
      <c r="U133" s="340"/>
      <c r="V133" s="340"/>
      <c r="W133" s="340"/>
    </row>
    <row r="134" spans="1:23" s="16" customFormat="1" x14ac:dyDescent="0.25">
      <c r="A134" s="340"/>
      <c r="B134" s="340"/>
      <c r="C134" s="340"/>
      <c r="D134" s="340"/>
      <c r="E134" s="340"/>
      <c r="F134" s="340"/>
      <c r="G134" s="340"/>
      <c r="H134" s="340"/>
      <c r="I134" s="340"/>
      <c r="J134" s="340"/>
      <c r="K134" s="340"/>
      <c r="L134" s="340"/>
      <c r="M134" s="340"/>
      <c r="N134" s="340"/>
      <c r="O134" s="340"/>
      <c r="P134" s="340"/>
      <c r="Q134" s="340"/>
      <c r="R134" s="340"/>
      <c r="S134" s="340"/>
      <c r="T134" s="340"/>
      <c r="U134" s="340"/>
      <c r="V134" s="340"/>
      <c r="W134" s="340"/>
    </row>
    <row r="135" spans="1:23" s="16" customFormat="1" x14ac:dyDescent="0.25">
      <c r="A135" s="340"/>
      <c r="B135" s="340"/>
      <c r="C135" s="340"/>
      <c r="D135" s="340"/>
      <c r="E135" s="340"/>
      <c r="F135" s="340"/>
      <c r="G135" s="340"/>
      <c r="H135" s="340"/>
      <c r="I135" s="340"/>
      <c r="J135" s="340"/>
      <c r="K135" s="340"/>
      <c r="L135" s="340"/>
      <c r="M135" s="340"/>
      <c r="N135" s="340"/>
      <c r="O135" s="340"/>
      <c r="P135" s="340"/>
      <c r="Q135" s="340"/>
      <c r="R135" s="340"/>
      <c r="S135" s="340"/>
      <c r="T135" s="340"/>
      <c r="U135" s="340"/>
      <c r="V135" s="340"/>
      <c r="W135" s="340"/>
    </row>
    <row r="136" spans="1:23" s="16" customFormat="1" x14ac:dyDescent="0.25">
      <c r="A136" s="340"/>
      <c r="B136" s="340"/>
      <c r="C136" s="340"/>
      <c r="D136" s="340"/>
      <c r="E136" s="340"/>
      <c r="F136" s="340"/>
      <c r="G136" s="340"/>
      <c r="H136" s="340"/>
      <c r="I136" s="340"/>
      <c r="J136" s="340"/>
      <c r="K136" s="340"/>
      <c r="L136" s="340"/>
      <c r="M136" s="340"/>
      <c r="N136" s="340"/>
      <c r="O136" s="340"/>
      <c r="P136" s="340"/>
      <c r="Q136" s="340"/>
      <c r="R136" s="340"/>
      <c r="S136" s="340"/>
      <c r="T136" s="340"/>
      <c r="U136" s="340"/>
      <c r="V136" s="340"/>
      <c r="W136" s="340"/>
    </row>
    <row r="137" spans="1:23" s="16" customFormat="1" x14ac:dyDescent="0.25">
      <c r="A137" s="340"/>
      <c r="B137" s="340"/>
      <c r="C137" s="340"/>
      <c r="D137" s="340"/>
      <c r="E137" s="340"/>
      <c r="F137" s="340"/>
      <c r="G137" s="340"/>
      <c r="H137" s="340"/>
      <c r="I137" s="340"/>
      <c r="J137" s="340"/>
      <c r="K137" s="340"/>
      <c r="L137" s="340"/>
      <c r="M137" s="340"/>
      <c r="N137" s="340"/>
      <c r="O137" s="340"/>
      <c r="P137" s="340"/>
      <c r="Q137" s="340"/>
      <c r="R137" s="340"/>
      <c r="S137" s="340"/>
      <c r="T137" s="340"/>
      <c r="U137" s="340"/>
      <c r="V137" s="340"/>
      <c r="W137" s="340"/>
    </row>
    <row r="138" spans="1:23" s="16" customFormat="1" x14ac:dyDescent="0.25">
      <c r="A138" s="340"/>
      <c r="B138" s="340"/>
      <c r="C138" s="340"/>
      <c r="D138" s="340"/>
      <c r="E138" s="340"/>
      <c r="F138" s="340"/>
      <c r="G138" s="340"/>
      <c r="H138" s="340"/>
      <c r="I138" s="340"/>
      <c r="J138" s="340"/>
      <c r="K138" s="340"/>
      <c r="L138" s="340"/>
      <c r="M138" s="340"/>
      <c r="N138" s="340"/>
      <c r="O138" s="340"/>
      <c r="P138" s="340"/>
      <c r="Q138" s="340"/>
      <c r="R138" s="340"/>
      <c r="S138" s="340"/>
      <c r="T138" s="340"/>
      <c r="U138" s="340"/>
      <c r="V138" s="340"/>
      <c r="W138" s="340"/>
    </row>
    <row r="139" spans="1:23" s="16" customFormat="1" x14ac:dyDescent="0.25">
      <c r="A139" s="340"/>
      <c r="B139" s="340"/>
      <c r="C139" s="340"/>
      <c r="D139" s="340"/>
      <c r="E139" s="340"/>
      <c r="F139" s="340"/>
      <c r="G139" s="340"/>
      <c r="H139" s="340"/>
      <c r="I139" s="340"/>
      <c r="J139" s="340"/>
      <c r="K139" s="340"/>
      <c r="L139" s="340"/>
      <c r="M139" s="340"/>
      <c r="N139" s="340"/>
      <c r="O139" s="340"/>
      <c r="P139" s="340"/>
      <c r="Q139" s="340"/>
      <c r="R139" s="340"/>
      <c r="S139" s="340"/>
      <c r="T139" s="340"/>
      <c r="U139" s="340"/>
      <c r="V139" s="340"/>
      <c r="W139" s="340"/>
    </row>
    <row r="140" spans="1:23" s="16" customFormat="1" x14ac:dyDescent="0.25">
      <c r="A140" s="340"/>
      <c r="B140" s="340"/>
      <c r="C140" s="340"/>
      <c r="D140" s="340"/>
      <c r="E140" s="340"/>
      <c r="F140" s="340"/>
      <c r="G140" s="340"/>
      <c r="H140" s="340"/>
      <c r="I140" s="340"/>
      <c r="J140" s="340"/>
      <c r="K140" s="340"/>
      <c r="L140" s="340"/>
      <c r="M140" s="340"/>
      <c r="N140" s="340"/>
      <c r="O140" s="340"/>
      <c r="P140" s="340"/>
      <c r="Q140" s="340"/>
      <c r="R140" s="340"/>
      <c r="S140" s="340"/>
      <c r="T140" s="340"/>
      <c r="U140" s="340"/>
      <c r="V140" s="340"/>
      <c r="W140" s="340"/>
    </row>
    <row r="141" spans="1:23" s="16" customFormat="1" x14ac:dyDescent="0.25">
      <c r="A141" s="340"/>
      <c r="B141" s="340"/>
      <c r="C141" s="340"/>
      <c r="D141" s="340"/>
      <c r="E141" s="340"/>
      <c r="F141" s="340"/>
      <c r="G141" s="340"/>
      <c r="H141" s="340"/>
      <c r="I141" s="340"/>
      <c r="J141" s="340"/>
      <c r="K141" s="340"/>
      <c r="L141" s="340"/>
      <c r="M141" s="340"/>
      <c r="N141" s="340"/>
      <c r="O141" s="340"/>
      <c r="P141" s="340"/>
      <c r="Q141" s="340"/>
      <c r="R141" s="340"/>
      <c r="S141" s="340"/>
      <c r="T141" s="340"/>
      <c r="U141" s="340"/>
      <c r="V141" s="340"/>
      <c r="W141" s="340"/>
    </row>
    <row r="142" spans="1:23" s="16" customFormat="1" x14ac:dyDescent="0.25">
      <c r="A142" s="340"/>
      <c r="B142" s="340"/>
      <c r="C142" s="340"/>
      <c r="D142" s="340"/>
      <c r="E142" s="340"/>
      <c r="F142" s="340"/>
      <c r="G142" s="340"/>
      <c r="H142" s="340"/>
      <c r="I142" s="340"/>
      <c r="J142" s="340"/>
      <c r="K142" s="340"/>
      <c r="L142" s="340"/>
      <c r="M142" s="340"/>
      <c r="N142" s="340"/>
      <c r="O142" s="340"/>
      <c r="P142" s="340"/>
      <c r="Q142" s="340"/>
      <c r="R142" s="340"/>
      <c r="S142" s="340"/>
      <c r="T142" s="340"/>
      <c r="U142" s="340"/>
      <c r="V142" s="340"/>
      <c r="W142" s="340"/>
    </row>
    <row r="143" spans="1:23" s="16" customFormat="1" x14ac:dyDescent="0.25">
      <c r="A143" s="340"/>
      <c r="B143" s="340"/>
      <c r="C143" s="340"/>
      <c r="D143" s="340"/>
      <c r="E143" s="340"/>
      <c r="F143" s="340"/>
      <c r="G143" s="340"/>
      <c r="H143" s="340"/>
      <c r="I143" s="340"/>
      <c r="J143" s="340"/>
      <c r="K143" s="340"/>
      <c r="L143" s="340"/>
      <c r="M143" s="340"/>
      <c r="N143" s="340"/>
      <c r="O143" s="340"/>
      <c r="P143" s="340"/>
      <c r="Q143" s="340"/>
      <c r="R143" s="340"/>
      <c r="S143" s="340"/>
      <c r="T143" s="340"/>
      <c r="U143" s="340"/>
      <c r="V143" s="340"/>
      <c r="W143" s="340"/>
    </row>
    <row r="144" spans="1:23" s="16" customFormat="1" x14ac:dyDescent="0.25">
      <c r="A144" s="340"/>
      <c r="B144" s="340"/>
      <c r="C144" s="340"/>
      <c r="D144" s="340"/>
      <c r="E144" s="340"/>
      <c r="F144" s="340"/>
      <c r="G144" s="340"/>
      <c r="H144" s="340"/>
      <c r="I144" s="340"/>
      <c r="J144" s="340"/>
      <c r="K144" s="340"/>
      <c r="L144" s="340"/>
      <c r="M144" s="340"/>
      <c r="N144" s="340"/>
      <c r="O144" s="340"/>
      <c r="P144" s="340"/>
      <c r="Q144" s="340"/>
      <c r="R144" s="340"/>
      <c r="S144" s="340"/>
      <c r="T144" s="340"/>
      <c r="U144" s="340"/>
      <c r="V144" s="340"/>
      <c r="W144" s="340"/>
    </row>
    <row r="145" spans="1:23" s="16" customFormat="1" x14ac:dyDescent="0.25">
      <c r="A145" s="340"/>
      <c r="B145" s="340"/>
      <c r="C145" s="340"/>
      <c r="D145" s="340"/>
      <c r="E145" s="340"/>
      <c r="F145" s="340"/>
      <c r="G145" s="340"/>
      <c r="H145" s="340"/>
      <c r="I145" s="340"/>
      <c r="J145" s="340"/>
      <c r="K145" s="340"/>
      <c r="L145" s="340"/>
      <c r="M145" s="340"/>
      <c r="N145" s="340"/>
      <c r="O145" s="340"/>
      <c r="P145" s="340"/>
      <c r="Q145" s="340"/>
      <c r="R145" s="340"/>
      <c r="S145" s="340"/>
      <c r="T145" s="340"/>
      <c r="U145" s="340"/>
      <c r="V145" s="340"/>
      <c r="W145" s="340"/>
    </row>
    <row r="146" spans="1:23" s="16" customFormat="1" x14ac:dyDescent="0.25">
      <c r="A146" s="340"/>
      <c r="B146" s="340"/>
      <c r="C146" s="340"/>
      <c r="D146" s="340"/>
      <c r="E146" s="340"/>
      <c r="F146" s="340"/>
      <c r="G146" s="340"/>
      <c r="H146" s="340"/>
      <c r="I146" s="340"/>
      <c r="J146" s="340"/>
      <c r="K146" s="340"/>
      <c r="L146" s="340"/>
      <c r="M146" s="340"/>
      <c r="N146" s="340"/>
      <c r="O146" s="340"/>
      <c r="P146" s="340"/>
      <c r="Q146" s="340"/>
      <c r="R146" s="340"/>
      <c r="S146" s="340"/>
      <c r="T146" s="340"/>
      <c r="U146" s="340"/>
      <c r="V146" s="340"/>
      <c r="W146" s="340"/>
    </row>
    <row r="147" spans="1:23" s="16" customFormat="1" x14ac:dyDescent="0.25">
      <c r="A147" s="340"/>
      <c r="B147" s="340"/>
      <c r="C147" s="340"/>
      <c r="D147" s="340"/>
      <c r="E147" s="340"/>
      <c r="F147" s="340"/>
      <c r="G147" s="340"/>
      <c r="H147" s="340"/>
      <c r="I147" s="340"/>
      <c r="J147" s="340"/>
      <c r="K147" s="340"/>
      <c r="L147" s="340"/>
      <c r="M147" s="340"/>
      <c r="N147" s="340"/>
      <c r="O147" s="340"/>
      <c r="P147" s="340"/>
      <c r="Q147" s="340"/>
      <c r="R147" s="340"/>
      <c r="S147" s="340"/>
      <c r="T147" s="340"/>
      <c r="U147" s="340"/>
      <c r="V147" s="340"/>
      <c r="W147" s="340"/>
    </row>
    <row r="148" spans="1:23" s="16" customFormat="1" x14ac:dyDescent="0.25">
      <c r="A148" s="340"/>
      <c r="B148" s="340"/>
      <c r="C148" s="340"/>
      <c r="D148" s="340"/>
      <c r="E148" s="340"/>
      <c r="F148" s="340"/>
      <c r="G148" s="340"/>
      <c r="H148" s="340"/>
      <c r="I148" s="340"/>
      <c r="J148" s="340"/>
      <c r="K148" s="340"/>
      <c r="L148" s="340"/>
      <c r="M148" s="340"/>
      <c r="N148" s="340"/>
      <c r="O148" s="340"/>
      <c r="P148" s="340"/>
      <c r="Q148" s="340"/>
      <c r="R148" s="340"/>
      <c r="S148" s="340"/>
      <c r="T148" s="340"/>
      <c r="U148" s="340"/>
      <c r="V148" s="340"/>
      <c r="W148" s="340"/>
    </row>
    <row r="149" spans="1:23" s="16" customFormat="1" x14ac:dyDescent="0.25">
      <c r="A149" s="340"/>
      <c r="B149" s="340"/>
      <c r="C149" s="340"/>
      <c r="D149" s="340"/>
      <c r="E149" s="340"/>
      <c r="F149" s="340"/>
      <c r="G149" s="340"/>
      <c r="H149" s="340"/>
      <c r="I149" s="340"/>
      <c r="J149" s="340"/>
      <c r="K149" s="340"/>
      <c r="L149" s="340"/>
      <c r="M149" s="340"/>
      <c r="N149" s="340"/>
      <c r="O149" s="340"/>
      <c r="P149" s="340"/>
      <c r="Q149" s="340"/>
      <c r="R149" s="340"/>
      <c r="S149" s="340"/>
      <c r="T149" s="340"/>
      <c r="U149" s="340"/>
      <c r="V149" s="340"/>
      <c r="W149" s="340"/>
    </row>
    <row r="150" spans="1:23" s="16" customFormat="1" x14ac:dyDescent="0.25">
      <c r="A150" s="340"/>
      <c r="B150" s="340"/>
      <c r="C150" s="340"/>
      <c r="D150" s="340"/>
      <c r="E150" s="340"/>
      <c r="F150" s="340"/>
      <c r="G150" s="340"/>
      <c r="H150" s="340"/>
      <c r="I150" s="340"/>
      <c r="J150" s="340"/>
      <c r="K150" s="340"/>
      <c r="L150" s="340"/>
      <c r="M150" s="340"/>
      <c r="N150" s="340"/>
      <c r="O150" s="340"/>
      <c r="P150" s="340"/>
      <c r="Q150" s="340"/>
      <c r="R150" s="340"/>
      <c r="S150" s="340"/>
      <c r="T150" s="340"/>
      <c r="U150" s="340"/>
      <c r="V150" s="340"/>
      <c r="W150" s="340"/>
    </row>
    <row r="151" spans="1:23" s="16" customFormat="1" x14ac:dyDescent="0.25">
      <c r="A151" s="340"/>
      <c r="B151" s="340"/>
      <c r="C151" s="340"/>
      <c r="D151" s="340"/>
      <c r="E151" s="340"/>
      <c r="F151" s="340"/>
      <c r="G151" s="340"/>
      <c r="H151" s="340"/>
      <c r="I151" s="340"/>
      <c r="J151" s="340"/>
      <c r="K151" s="340"/>
      <c r="L151" s="340"/>
      <c r="M151" s="340"/>
      <c r="N151" s="340"/>
      <c r="O151" s="340"/>
      <c r="P151" s="340"/>
      <c r="Q151" s="340"/>
      <c r="R151" s="340"/>
      <c r="S151" s="340"/>
      <c r="T151" s="340"/>
      <c r="U151" s="340"/>
      <c r="V151" s="340"/>
      <c r="W151" s="340"/>
    </row>
    <row r="152" spans="1:23" s="16" customFormat="1" x14ac:dyDescent="0.25">
      <c r="A152" s="340"/>
      <c r="B152" s="340"/>
      <c r="C152" s="340"/>
      <c r="D152" s="340"/>
      <c r="E152" s="340"/>
      <c r="F152" s="340"/>
      <c r="G152" s="340"/>
      <c r="H152" s="340"/>
      <c r="I152" s="340"/>
      <c r="J152" s="340"/>
      <c r="K152" s="340"/>
      <c r="L152" s="340"/>
      <c r="M152" s="340"/>
      <c r="N152" s="340"/>
      <c r="O152" s="340"/>
      <c r="P152" s="340"/>
      <c r="Q152" s="340"/>
      <c r="R152" s="340"/>
      <c r="S152" s="340"/>
      <c r="T152" s="340"/>
      <c r="U152" s="340"/>
      <c r="V152" s="340"/>
      <c r="W152" s="340"/>
    </row>
    <row r="153" spans="1:23" s="16" customFormat="1" x14ac:dyDescent="0.25">
      <c r="A153" s="340"/>
      <c r="B153" s="340"/>
      <c r="C153" s="340"/>
      <c r="D153" s="340"/>
      <c r="E153" s="340"/>
      <c r="F153" s="340"/>
      <c r="G153" s="340"/>
      <c r="H153" s="340"/>
      <c r="I153" s="340"/>
      <c r="J153" s="340"/>
      <c r="K153" s="340"/>
      <c r="L153" s="340"/>
      <c r="M153" s="340"/>
      <c r="N153" s="340"/>
      <c r="O153" s="340"/>
      <c r="P153" s="340"/>
      <c r="Q153" s="340"/>
      <c r="R153" s="340"/>
      <c r="S153" s="340"/>
      <c r="T153" s="340"/>
      <c r="U153" s="340"/>
      <c r="V153" s="340"/>
      <c r="W153" s="340"/>
    </row>
    <row r="154" spans="1:23" s="16" customFormat="1" x14ac:dyDescent="0.25">
      <c r="A154" s="340"/>
      <c r="B154" s="340"/>
      <c r="C154" s="340"/>
      <c r="D154" s="340"/>
      <c r="E154" s="340"/>
      <c r="F154" s="340"/>
      <c r="G154" s="340"/>
      <c r="H154" s="340"/>
      <c r="I154" s="340"/>
      <c r="J154" s="340"/>
      <c r="K154" s="340"/>
      <c r="L154" s="340"/>
      <c r="M154" s="340"/>
      <c r="N154" s="340"/>
      <c r="O154" s="340"/>
      <c r="P154" s="340"/>
      <c r="Q154" s="340"/>
      <c r="R154" s="340"/>
      <c r="S154" s="340"/>
      <c r="T154" s="340"/>
      <c r="U154" s="340"/>
      <c r="V154" s="340"/>
      <c r="W154" s="340"/>
    </row>
    <row r="155" spans="1:23" s="16" customFormat="1" x14ac:dyDescent="0.25">
      <c r="A155" s="340"/>
      <c r="B155" s="340"/>
      <c r="C155" s="340"/>
      <c r="D155" s="340"/>
      <c r="E155" s="340"/>
      <c r="F155" s="340"/>
      <c r="G155" s="340"/>
      <c r="H155" s="340"/>
      <c r="I155" s="340"/>
      <c r="J155" s="340"/>
      <c r="K155" s="340"/>
      <c r="L155" s="340"/>
      <c r="M155" s="340"/>
      <c r="N155" s="340"/>
      <c r="O155" s="340"/>
      <c r="P155" s="340"/>
      <c r="Q155" s="340"/>
      <c r="R155" s="340"/>
      <c r="S155" s="340"/>
      <c r="T155" s="340"/>
      <c r="U155" s="340"/>
      <c r="V155" s="340"/>
      <c r="W155" s="340"/>
    </row>
    <row r="156" spans="1:23" s="16" customFormat="1" x14ac:dyDescent="0.25">
      <c r="A156" s="340"/>
      <c r="B156" s="340"/>
      <c r="C156" s="340"/>
      <c r="D156" s="340"/>
      <c r="E156" s="340"/>
      <c r="F156" s="340"/>
      <c r="G156" s="340"/>
      <c r="H156" s="340"/>
      <c r="I156" s="340"/>
      <c r="J156" s="340"/>
      <c r="K156" s="340"/>
      <c r="L156" s="340"/>
      <c r="M156" s="340"/>
      <c r="N156" s="340"/>
      <c r="O156" s="340"/>
      <c r="P156" s="340"/>
      <c r="Q156" s="340"/>
      <c r="R156" s="340"/>
      <c r="S156" s="340"/>
      <c r="T156" s="340"/>
      <c r="U156" s="340"/>
      <c r="V156" s="340"/>
      <c r="W156" s="340"/>
    </row>
    <row r="157" spans="1:23" s="16" customFormat="1" x14ac:dyDescent="0.25">
      <c r="A157" s="340"/>
      <c r="B157" s="340"/>
      <c r="C157" s="340"/>
      <c r="D157" s="340"/>
      <c r="E157" s="340"/>
      <c r="F157" s="340"/>
      <c r="G157" s="340"/>
      <c r="H157" s="340"/>
      <c r="I157" s="340"/>
      <c r="J157" s="340"/>
      <c r="K157" s="340"/>
      <c r="L157" s="340"/>
      <c r="M157" s="340"/>
      <c r="N157" s="340"/>
      <c r="O157" s="340"/>
      <c r="P157" s="340"/>
      <c r="Q157" s="340"/>
      <c r="R157" s="340"/>
      <c r="S157" s="340"/>
      <c r="T157" s="340"/>
      <c r="U157" s="340"/>
      <c r="V157" s="340"/>
      <c r="W157" s="340"/>
    </row>
    <row r="158" spans="1:23" s="16" customFormat="1" x14ac:dyDescent="0.25">
      <c r="A158" s="340"/>
      <c r="B158" s="340"/>
      <c r="C158" s="340"/>
      <c r="D158" s="340"/>
      <c r="E158" s="340"/>
      <c r="F158" s="340"/>
      <c r="G158" s="340"/>
      <c r="H158" s="340"/>
      <c r="I158" s="340"/>
      <c r="J158" s="340"/>
      <c r="K158" s="340"/>
      <c r="L158" s="340"/>
      <c r="M158" s="340"/>
      <c r="N158" s="340"/>
      <c r="O158" s="340"/>
      <c r="P158" s="340"/>
      <c r="Q158" s="340"/>
      <c r="R158" s="340"/>
      <c r="S158" s="340"/>
      <c r="T158" s="340"/>
      <c r="U158" s="340"/>
      <c r="V158" s="340"/>
      <c r="W158" s="340"/>
    </row>
    <row r="159" spans="1:23" s="16" customFormat="1" x14ac:dyDescent="0.25">
      <c r="A159" s="340"/>
      <c r="B159" s="340"/>
      <c r="C159" s="340"/>
      <c r="D159" s="340"/>
      <c r="E159" s="340"/>
      <c r="F159" s="340"/>
      <c r="G159" s="340"/>
      <c r="H159" s="340"/>
      <c r="I159" s="340"/>
      <c r="J159" s="340"/>
      <c r="K159" s="340"/>
      <c r="L159" s="340"/>
      <c r="M159" s="340"/>
      <c r="N159" s="340"/>
      <c r="O159" s="340"/>
      <c r="P159" s="340"/>
      <c r="Q159" s="340"/>
      <c r="R159" s="340"/>
      <c r="S159" s="340"/>
      <c r="T159" s="340"/>
      <c r="U159" s="340"/>
      <c r="V159" s="340"/>
      <c r="W159" s="340"/>
    </row>
    <row r="160" spans="1:23" s="16" customFormat="1" x14ac:dyDescent="0.25">
      <c r="A160" s="340"/>
      <c r="B160" s="340"/>
      <c r="C160" s="340"/>
      <c r="D160" s="340"/>
      <c r="E160" s="340"/>
      <c r="F160" s="340"/>
      <c r="G160" s="340"/>
      <c r="H160" s="340"/>
      <c r="I160" s="340"/>
      <c r="J160" s="340"/>
      <c r="K160" s="340"/>
      <c r="L160" s="340"/>
      <c r="M160" s="340"/>
      <c r="N160" s="340"/>
      <c r="O160" s="340"/>
      <c r="P160" s="340"/>
      <c r="Q160" s="340"/>
      <c r="R160" s="340"/>
      <c r="S160" s="340"/>
      <c r="T160" s="340"/>
      <c r="U160" s="340"/>
      <c r="V160" s="340"/>
      <c r="W160" s="340"/>
    </row>
    <row r="161" spans="1:23" s="16" customFormat="1" x14ac:dyDescent="0.25">
      <c r="A161" s="340"/>
      <c r="B161" s="340"/>
      <c r="C161" s="340"/>
      <c r="D161" s="340"/>
      <c r="E161" s="340"/>
      <c r="F161" s="340"/>
      <c r="G161" s="340"/>
      <c r="H161" s="340"/>
      <c r="I161" s="340"/>
      <c r="J161" s="340"/>
      <c r="K161" s="340"/>
      <c r="L161" s="340"/>
      <c r="M161" s="340"/>
      <c r="N161" s="340"/>
      <c r="O161" s="340"/>
      <c r="P161" s="340"/>
      <c r="Q161" s="340"/>
      <c r="R161" s="340"/>
      <c r="S161" s="340"/>
      <c r="T161" s="340"/>
      <c r="U161" s="340"/>
      <c r="V161" s="340"/>
      <c r="W161" s="340"/>
    </row>
    <row r="162" spans="1:23" s="16" customFormat="1" x14ac:dyDescent="0.25">
      <c r="A162" s="340"/>
      <c r="B162" s="340"/>
      <c r="C162" s="340"/>
      <c r="D162" s="340"/>
      <c r="E162" s="340"/>
      <c r="F162" s="340"/>
      <c r="G162" s="340"/>
      <c r="H162" s="340"/>
      <c r="I162" s="340"/>
      <c r="J162" s="340"/>
      <c r="K162" s="340"/>
      <c r="L162" s="340"/>
      <c r="M162" s="340"/>
      <c r="N162" s="340"/>
      <c r="O162" s="340"/>
      <c r="P162" s="340"/>
      <c r="Q162" s="340"/>
      <c r="R162" s="340"/>
      <c r="S162" s="340"/>
      <c r="T162" s="340"/>
      <c r="U162" s="340"/>
      <c r="V162" s="340"/>
      <c r="W162" s="340"/>
    </row>
    <row r="163" spans="1:23" s="16" customFormat="1" x14ac:dyDescent="0.25">
      <c r="A163" s="340"/>
      <c r="B163" s="340"/>
      <c r="C163" s="340"/>
      <c r="D163" s="340"/>
      <c r="E163" s="340"/>
      <c r="F163" s="340"/>
      <c r="G163" s="340"/>
      <c r="H163" s="340"/>
      <c r="I163" s="340"/>
      <c r="J163" s="340"/>
      <c r="K163" s="340"/>
      <c r="L163" s="340"/>
      <c r="M163" s="340"/>
      <c r="N163" s="340"/>
      <c r="O163" s="340"/>
      <c r="P163" s="340"/>
      <c r="Q163" s="340"/>
      <c r="R163" s="340"/>
      <c r="S163" s="340"/>
      <c r="T163" s="340"/>
      <c r="U163" s="340"/>
      <c r="V163" s="340"/>
      <c r="W163" s="340"/>
    </row>
    <row r="164" spans="1:23" s="16" customFormat="1" x14ac:dyDescent="0.25">
      <c r="A164" s="340"/>
      <c r="B164" s="340"/>
      <c r="C164" s="340"/>
      <c r="D164" s="340"/>
      <c r="E164" s="340"/>
      <c r="F164" s="340"/>
      <c r="G164" s="340"/>
      <c r="H164" s="340"/>
      <c r="I164" s="340"/>
      <c r="J164" s="340"/>
      <c r="K164" s="340"/>
      <c r="L164" s="340"/>
      <c r="M164" s="340"/>
      <c r="N164" s="340"/>
      <c r="O164" s="340"/>
      <c r="P164" s="340"/>
      <c r="Q164" s="340"/>
      <c r="R164" s="340"/>
      <c r="S164" s="340"/>
      <c r="T164" s="340"/>
      <c r="U164" s="340"/>
      <c r="V164" s="340"/>
      <c r="W164" s="340"/>
    </row>
    <row r="165" spans="1:23" s="16" customFormat="1" x14ac:dyDescent="0.25">
      <c r="A165" s="340"/>
      <c r="B165" s="340"/>
      <c r="C165" s="340"/>
      <c r="D165" s="340"/>
      <c r="E165" s="340"/>
      <c r="F165" s="340"/>
      <c r="G165" s="340"/>
      <c r="H165" s="340"/>
      <c r="I165" s="340"/>
      <c r="J165" s="340"/>
      <c r="K165" s="340"/>
      <c r="L165" s="340"/>
      <c r="M165" s="340"/>
      <c r="N165" s="340"/>
      <c r="O165" s="340"/>
      <c r="P165" s="340"/>
      <c r="Q165" s="340"/>
      <c r="R165" s="340"/>
      <c r="S165" s="340"/>
      <c r="T165" s="340"/>
      <c r="U165" s="340"/>
      <c r="V165" s="340"/>
      <c r="W165" s="340"/>
    </row>
    <row r="166" spans="1:23" s="16" customFormat="1" x14ac:dyDescent="0.25">
      <c r="A166" s="340"/>
      <c r="B166" s="340"/>
      <c r="C166" s="340"/>
      <c r="D166" s="340"/>
      <c r="E166" s="340"/>
      <c r="F166" s="340"/>
      <c r="G166" s="340"/>
      <c r="H166" s="340"/>
      <c r="I166" s="340"/>
      <c r="J166" s="340"/>
      <c r="K166" s="340"/>
      <c r="L166" s="340"/>
      <c r="M166" s="340"/>
      <c r="N166" s="340"/>
      <c r="O166" s="340"/>
      <c r="P166" s="340"/>
      <c r="Q166" s="340"/>
      <c r="R166" s="340"/>
      <c r="S166" s="340"/>
      <c r="T166" s="340"/>
      <c r="U166" s="340"/>
      <c r="V166" s="340"/>
      <c r="W166" s="340"/>
    </row>
    <row r="167" spans="1:23" s="16" customFormat="1" x14ac:dyDescent="0.25">
      <c r="A167" s="340"/>
      <c r="B167" s="340"/>
      <c r="C167" s="340"/>
      <c r="D167" s="340"/>
      <c r="E167" s="340"/>
      <c r="F167" s="340"/>
      <c r="G167" s="340"/>
      <c r="H167" s="340"/>
      <c r="I167" s="340"/>
      <c r="J167" s="340"/>
      <c r="K167" s="340"/>
      <c r="L167" s="340"/>
      <c r="M167" s="340"/>
      <c r="N167" s="340"/>
      <c r="O167" s="340"/>
      <c r="P167" s="340"/>
      <c r="Q167" s="340"/>
      <c r="R167" s="340"/>
      <c r="S167" s="340"/>
      <c r="T167" s="340"/>
      <c r="U167" s="340"/>
      <c r="V167" s="340"/>
      <c r="W167" s="340"/>
    </row>
    <row r="168" spans="1:23" s="16" customFormat="1" x14ac:dyDescent="0.25">
      <c r="A168" s="340"/>
      <c r="B168" s="340"/>
      <c r="C168" s="340"/>
      <c r="D168" s="340"/>
      <c r="E168" s="340"/>
      <c r="F168" s="340"/>
      <c r="G168" s="340"/>
      <c r="H168" s="340"/>
      <c r="I168" s="340"/>
      <c r="J168" s="340"/>
      <c r="K168" s="340"/>
      <c r="L168" s="340"/>
      <c r="M168" s="340"/>
      <c r="N168" s="340"/>
      <c r="O168" s="340"/>
      <c r="P168" s="340"/>
      <c r="Q168" s="340"/>
      <c r="R168" s="340"/>
      <c r="S168" s="340"/>
      <c r="T168" s="340"/>
      <c r="U168" s="340"/>
      <c r="V168" s="340"/>
      <c r="W168" s="340"/>
    </row>
    <row r="169" spans="1:23" s="16" customFormat="1" x14ac:dyDescent="0.25">
      <c r="A169" s="340"/>
      <c r="B169" s="340"/>
      <c r="C169" s="340"/>
      <c r="D169" s="340"/>
      <c r="E169" s="340"/>
      <c r="F169" s="340"/>
      <c r="G169" s="340"/>
      <c r="H169" s="340"/>
      <c r="I169" s="340"/>
      <c r="J169" s="340"/>
      <c r="K169" s="340"/>
      <c r="L169" s="340"/>
      <c r="M169" s="340"/>
      <c r="N169" s="340"/>
      <c r="O169" s="340"/>
      <c r="P169" s="340"/>
      <c r="Q169" s="340"/>
      <c r="R169" s="340"/>
      <c r="S169" s="340"/>
      <c r="T169" s="340"/>
      <c r="U169" s="340"/>
      <c r="V169" s="340"/>
      <c r="W169" s="340"/>
    </row>
    <row r="170" spans="1:23" s="16" customFormat="1" x14ac:dyDescent="0.25">
      <c r="A170" s="340"/>
      <c r="B170" s="340"/>
      <c r="C170" s="340"/>
      <c r="D170" s="340"/>
      <c r="E170" s="340"/>
      <c r="F170" s="340"/>
      <c r="G170" s="340"/>
      <c r="H170" s="340"/>
      <c r="I170" s="340"/>
      <c r="J170" s="340"/>
      <c r="K170" s="340"/>
      <c r="L170" s="340"/>
      <c r="M170" s="340"/>
      <c r="N170" s="340"/>
      <c r="O170" s="340"/>
      <c r="P170" s="340"/>
      <c r="Q170" s="340"/>
      <c r="R170" s="340"/>
      <c r="S170" s="340"/>
      <c r="T170" s="340"/>
      <c r="U170" s="340"/>
      <c r="V170" s="340"/>
      <c r="W170" s="340"/>
    </row>
    <row r="171" spans="1:23" s="16" customFormat="1" x14ac:dyDescent="0.25">
      <c r="A171" s="340"/>
      <c r="B171" s="340"/>
      <c r="C171" s="340"/>
      <c r="D171" s="340"/>
      <c r="E171" s="340"/>
      <c r="F171" s="340"/>
      <c r="G171" s="340"/>
      <c r="H171" s="340"/>
      <c r="I171" s="340"/>
      <c r="J171" s="340"/>
      <c r="K171" s="340"/>
      <c r="L171" s="340"/>
      <c r="M171" s="340"/>
      <c r="N171" s="340"/>
      <c r="O171" s="340"/>
      <c r="P171" s="340"/>
      <c r="Q171" s="340"/>
      <c r="R171" s="340"/>
      <c r="S171" s="340"/>
      <c r="T171" s="340"/>
      <c r="U171" s="340"/>
      <c r="V171" s="340"/>
      <c r="W171" s="340"/>
    </row>
    <row r="172" spans="1:23" s="16" customFormat="1" x14ac:dyDescent="0.25">
      <c r="A172" s="340"/>
      <c r="B172" s="340"/>
      <c r="C172" s="340"/>
      <c r="D172" s="340"/>
      <c r="E172" s="340"/>
      <c r="F172" s="340"/>
      <c r="G172" s="340"/>
      <c r="H172" s="340"/>
      <c r="I172" s="340"/>
      <c r="J172" s="340"/>
      <c r="K172" s="340"/>
      <c r="L172" s="340"/>
      <c r="M172" s="340"/>
      <c r="N172" s="340"/>
      <c r="O172" s="340"/>
      <c r="P172" s="340"/>
      <c r="Q172" s="340"/>
      <c r="R172" s="340"/>
      <c r="S172" s="340"/>
      <c r="T172" s="340"/>
      <c r="U172" s="340"/>
      <c r="V172" s="340"/>
      <c r="W172" s="340"/>
    </row>
    <row r="173" spans="1:23" s="16" customFormat="1" x14ac:dyDescent="0.25">
      <c r="A173" s="340"/>
      <c r="B173" s="340"/>
      <c r="C173" s="340"/>
      <c r="D173" s="340"/>
      <c r="E173" s="340"/>
      <c r="F173" s="340"/>
      <c r="G173" s="340"/>
      <c r="H173" s="340"/>
      <c r="I173" s="340"/>
      <c r="J173" s="340"/>
      <c r="K173" s="340"/>
      <c r="L173" s="340"/>
      <c r="M173" s="340"/>
      <c r="N173" s="340"/>
      <c r="O173" s="340"/>
      <c r="P173" s="340"/>
      <c r="Q173" s="340"/>
      <c r="R173" s="340"/>
      <c r="S173" s="340"/>
      <c r="T173" s="340"/>
      <c r="U173" s="340"/>
      <c r="V173" s="340"/>
      <c r="W173" s="340"/>
    </row>
    <row r="174" spans="1:23" s="16" customFormat="1" x14ac:dyDescent="0.25">
      <c r="A174" s="340"/>
      <c r="B174" s="340"/>
      <c r="C174" s="340"/>
      <c r="D174" s="340"/>
      <c r="E174" s="340"/>
      <c r="F174" s="340"/>
      <c r="G174" s="340"/>
      <c r="H174" s="340"/>
      <c r="I174" s="340"/>
      <c r="J174" s="340"/>
      <c r="K174" s="340"/>
      <c r="L174" s="340"/>
      <c r="M174" s="340"/>
      <c r="N174" s="340"/>
      <c r="O174" s="340"/>
      <c r="P174" s="340"/>
      <c r="Q174" s="340"/>
      <c r="R174" s="340"/>
      <c r="S174" s="340"/>
      <c r="T174" s="340"/>
      <c r="U174" s="340"/>
      <c r="V174" s="340"/>
      <c r="W174" s="340"/>
    </row>
    <row r="175" spans="1:23" s="16" customFormat="1" x14ac:dyDescent="0.25">
      <c r="A175" s="340"/>
      <c r="B175" s="340"/>
      <c r="C175" s="340"/>
      <c r="D175" s="340"/>
      <c r="E175" s="340"/>
      <c r="F175" s="340"/>
      <c r="G175" s="340"/>
      <c r="H175" s="340"/>
      <c r="I175" s="340"/>
      <c r="J175" s="340"/>
      <c r="K175" s="340"/>
      <c r="L175" s="340"/>
      <c r="M175" s="340"/>
      <c r="N175" s="340"/>
      <c r="O175" s="340"/>
      <c r="P175" s="340"/>
      <c r="Q175" s="340"/>
      <c r="R175" s="340"/>
      <c r="S175" s="340"/>
      <c r="T175" s="340"/>
      <c r="U175" s="340"/>
      <c r="V175" s="340"/>
      <c r="W175" s="340"/>
    </row>
    <row r="176" spans="1:23" s="16" customFormat="1" x14ac:dyDescent="0.25">
      <c r="A176" s="340"/>
      <c r="B176" s="340"/>
      <c r="C176" s="340"/>
      <c r="D176" s="340"/>
      <c r="E176" s="340"/>
      <c r="F176" s="340"/>
      <c r="G176" s="340"/>
      <c r="H176" s="340"/>
      <c r="I176" s="340"/>
      <c r="J176" s="340"/>
      <c r="K176" s="340"/>
      <c r="L176" s="340"/>
      <c r="M176" s="340"/>
      <c r="N176" s="340"/>
      <c r="O176" s="340"/>
      <c r="P176" s="340"/>
      <c r="Q176" s="340"/>
      <c r="R176" s="340"/>
      <c r="S176" s="340"/>
      <c r="T176" s="340"/>
      <c r="U176" s="340"/>
      <c r="V176" s="340"/>
      <c r="W176" s="340"/>
    </row>
    <row r="177" spans="1:23" s="16" customFormat="1" x14ac:dyDescent="0.25">
      <c r="A177" s="340"/>
      <c r="B177" s="340"/>
      <c r="C177" s="340"/>
      <c r="D177" s="340"/>
      <c r="E177" s="340"/>
      <c r="F177" s="340"/>
      <c r="G177" s="340"/>
      <c r="H177" s="340"/>
      <c r="I177" s="340"/>
      <c r="J177" s="340"/>
      <c r="K177" s="340"/>
      <c r="L177" s="340"/>
      <c r="M177" s="340"/>
      <c r="N177" s="340"/>
      <c r="O177" s="340"/>
      <c r="P177" s="340"/>
      <c r="Q177" s="340"/>
      <c r="R177" s="340"/>
      <c r="S177" s="340"/>
      <c r="T177" s="340"/>
      <c r="U177" s="340"/>
      <c r="V177" s="340"/>
      <c r="W177" s="340"/>
    </row>
    <row r="178" spans="1:23" s="16" customFormat="1" x14ac:dyDescent="0.25">
      <c r="A178" s="340"/>
      <c r="B178" s="340"/>
      <c r="C178" s="340"/>
      <c r="D178" s="340"/>
      <c r="E178" s="340"/>
      <c r="F178" s="340"/>
      <c r="G178" s="340"/>
      <c r="H178" s="340"/>
      <c r="I178" s="340"/>
      <c r="J178" s="340"/>
      <c r="K178" s="340"/>
      <c r="L178" s="340"/>
      <c r="M178" s="340"/>
      <c r="N178" s="340"/>
      <c r="O178" s="340"/>
      <c r="P178" s="340"/>
      <c r="Q178" s="340"/>
      <c r="R178" s="340"/>
      <c r="S178" s="340"/>
      <c r="T178" s="340"/>
      <c r="U178" s="340"/>
      <c r="V178" s="340"/>
      <c r="W178" s="340"/>
    </row>
    <row r="179" spans="1:23" s="16" customFormat="1" x14ac:dyDescent="0.25">
      <c r="A179" s="340"/>
      <c r="B179" s="340"/>
      <c r="C179" s="340"/>
      <c r="D179" s="340"/>
      <c r="E179" s="340"/>
      <c r="F179" s="340"/>
      <c r="G179" s="340"/>
      <c r="H179" s="340"/>
      <c r="I179" s="340"/>
      <c r="J179" s="340"/>
      <c r="K179" s="340"/>
      <c r="L179" s="340"/>
      <c r="M179" s="340"/>
      <c r="N179" s="340"/>
      <c r="O179" s="340"/>
      <c r="P179" s="340"/>
      <c r="Q179" s="340"/>
      <c r="R179" s="340"/>
      <c r="S179" s="340"/>
      <c r="T179" s="340"/>
      <c r="U179" s="340"/>
      <c r="V179" s="340"/>
      <c r="W179" s="340"/>
    </row>
    <row r="180" spans="1:23" s="16" customFormat="1" x14ac:dyDescent="0.25">
      <c r="A180" s="340"/>
      <c r="B180" s="340"/>
      <c r="C180" s="340"/>
      <c r="D180" s="340"/>
      <c r="E180" s="340"/>
      <c r="F180" s="340"/>
      <c r="G180" s="340"/>
      <c r="H180" s="340"/>
      <c r="I180" s="340"/>
      <c r="J180" s="340"/>
      <c r="K180" s="340"/>
      <c r="L180" s="340"/>
      <c r="M180" s="340"/>
      <c r="N180" s="340"/>
      <c r="O180" s="340"/>
      <c r="P180" s="340"/>
      <c r="Q180" s="340"/>
      <c r="R180" s="340"/>
      <c r="S180" s="340"/>
      <c r="T180" s="340"/>
      <c r="U180" s="340"/>
      <c r="V180" s="340"/>
      <c r="W180" s="340"/>
    </row>
    <row r="181" spans="1:23" s="16" customFormat="1" x14ac:dyDescent="0.25">
      <c r="A181" s="340"/>
      <c r="B181" s="340"/>
      <c r="C181" s="340"/>
      <c r="D181" s="340"/>
      <c r="E181" s="340"/>
      <c r="F181" s="340"/>
      <c r="G181" s="340"/>
      <c r="H181" s="340"/>
      <c r="I181" s="340"/>
      <c r="J181" s="340"/>
      <c r="K181" s="340"/>
      <c r="L181" s="340"/>
      <c r="M181" s="340"/>
      <c r="N181" s="340"/>
      <c r="O181" s="340"/>
      <c r="P181" s="340"/>
      <c r="Q181" s="340"/>
      <c r="R181" s="340"/>
      <c r="S181" s="340"/>
      <c r="T181" s="340"/>
      <c r="U181" s="340"/>
      <c r="V181" s="340"/>
      <c r="W181" s="340"/>
    </row>
    <row r="182" spans="1:23" s="16" customFormat="1" x14ac:dyDescent="0.25">
      <c r="A182" s="340"/>
      <c r="B182" s="340"/>
      <c r="C182" s="340"/>
      <c r="D182" s="340"/>
      <c r="E182" s="340"/>
      <c r="F182" s="340"/>
      <c r="G182" s="340"/>
      <c r="H182" s="340"/>
      <c r="I182" s="340"/>
      <c r="J182" s="340"/>
      <c r="K182" s="340"/>
      <c r="L182" s="340"/>
      <c r="M182" s="340"/>
      <c r="N182" s="340"/>
      <c r="O182" s="340"/>
      <c r="P182" s="340"/>
      <c r="Q182" s="340"/>
      <c r="R182" s="340"/>
      <c r="S182" s="340"/>
      <c r="T182" s="340"/>
      <c r="U182" s="340"/>
      <c r="V182" s="340"/>
      <c r="W182" s="340"/>
    </row>
    <row r="183" spans="1:23" s="16" customFormat="1" x14ac:dyDescent="0.25">
      <c r="A183" s="340"/>
      <c r="B183" s="340"/>
      <c r="C183" s="340"/>
      <c r="D183" s="340"/>
      <c r="E183" s="340"/>
      <c r="F183" s="340"/>
      <c r="G183" s="340"/>
      <c r="H183" s="340"/>
      <c r="I183" s="340"/>
      <c r="J183" s="340"/>
      <c r="K183" s="340"/>
      <c r="L183" s="340"/>
      <c r="M183" s="340"/>
      <c r="N183" s="340"/>
      <c r="O183" s="340"/>
      <c r="P183" s="340"/>
      <c r="Q183" s="340"/>
      <c r="R183" s="340"/>
      <c r="S183" s="340"/>
      <c r="T183" s="340"/>
      <c r="U183" s="340"/>
      <c r="V183" s="340"/>
      <c r="W183" s="340"/>
    </row>
    <row r="184" spans="1:23" s="16" customFormat="1" x14ac:dyDescent="0.25">
      <c r="A184" s="340"/>
      <c r="B184" s="340"/>
      <c r="C184" s="340"/>
      <c r="D184" s="340"/>
      <c r="E184" s="340"/>
      <c r="F184" s="340"/>
      <c r="G184" s="340"/>
      <c r="H184" s="340"/>
      <c r="I184" s="340"/>
      <c r="J184" s="340"/>
      <c r="K184" s="340"/>
      <c r="L184" s="340"/>
      <c r="M184" s="340"/>
      <c r="N184" s="340"/>
      <c r="O184" s="340"/>
      <c r="P184" s="340"/>
      <c r="Q184" s="340"/>
      <c r="R184" s="340"/>
      <c r="S184" s="340"/>
      <c r="T184" s="340"/>
      <c r="U184" s="340"/>
      <c r="V184" s="340"/>
      <c r="W184" s="340"/>
    </row>
    <row r="185" spans="1:23" s="16" customFormat="1" x14ac:dyDescent="0.25">
      <c r="A185" s="340"/>
      <c r="B185" s="340"/>
      <c r="C185" s="340"/>
      <c r="D185" s="340"/>
      <c r="E185" s="340"/>
      <c r="F185" s="340"/>
      <c r="G185" s="340"/>
      <c r="H185" s="340"/>
      <c r="I185" s="340"/>
      <c r="J185" s="340"/>
      <c r="K185" s="340"/>
      <c r="L185" s="340"/>
      <c r="M185" s="340"/>
      <c r="N185" s="340"/>
      <c r="O185" s="340"/>
      <c r="P185" s="340"/>
      <c r="Q185" s="340"/>
      <c r="R185" s="340"/>
      <c r="S185" s="340"/>
      <c r="T185" s="340"/>
      <c r="U185" s="340"/>
      <c r="V185" s="340"/>
      <c r="W185" s="340"/>
    </row>
    <row r="186" spans="1:23" s="16" customFormat="1" x14ac:dyDescent="0.25">
      <c r="A186" s="340"/>
      <c r="B186" s="340"/>
      <c r="C186" s="340"/>
      <c r="D186" s="340"/>
      <c r="E186" s="340"/>
      <c r="F186" s="340"/>
      <c r="G186" s="340"/>
      <c r="H186" s="340"/>
      <c r="I186" s="340"/>
      <c r="J186" s="340"/>
      <c r="K186" s="340"/>
      <c r="L186" s="340"/>
      <c r="M186" s="340"/>
      <c r="N186" s="340"/>
      <c r="O186" s="340"/>
      <c r="P186" s="340"/>
      <c r="Q186" s="340"/>
      <c r="R186" s="340"/>
      <c r="S186" s="340"/>
      <c r="T186" s="340"/>
      <c r="U186" s="340"/>
      <c r="V186" s="340"/>
      <c r="W186" s="340"/>
    </row>
    <row r="187" spans="1:23" s="16" customFormat="1" x14ac:dyDescent="0.25">
      <c r="A187" s="340"/>
      <c r="B187" s="340"/>
      <c r="C187" s="340"/>
      <c r="D187" s="340"/>
      <c r="E187" s="340"/>
      <c r="F187" s="340"/>
      <c r="G187" s="340"/>
      <c r="H187" s="340"/>
      <c r="I187" s="340"/>
      <c r="J187" s="340"/>
      <c r="K187" s="340"/>
      <c r="L187" s="340"/>
      <c r="M187" s="340"/>
      <c r="N187" s="340"/>
      <c r="O187" s="340"/>
      <c r="P187" s="340"/>
      <c r="Q187" s="340"/>
      <c r="R187" s="340"/>
      <c r="S187" s="340"/>
      <c r="T187" s="340"/>
      <c r="U187" s="340"/>
      <c r="V187" s="340"/>
      <c r="W187" s="340"/>
    </row>
    <row r="188" spans="1:23" s="16" customFormat="1" x14ac:dyDescent="0.25">
      <c r="A188" s="340"/>
      <c r="B188" s="340"/>
      <c r="C188" s="340"/>
      <c r="D188" s="340"/>
      <c r="E188" s="340"/>
      <c r="F188" s="340"/>
      <c r="G188" s="340"/>
      <c r="H188" s="340"/>
      <c r="I188" s="340"/>
      <c r="J188" s="340"/>
      <c r="K188" s="340"/>
      <c r="L188" s="340"/>
      <c r="M188" s="340"/>
      <c r="N188" s="340"/>
      <c r="O188" s="340"/>
      <c r="P188" s="340"/>
      <c r="Q188" s="340"/>
      <c r="R188" s="340"/>
      <c r="S188" s="340"/>
      <c r="T188" s="340"/>
      <c r="U188" s="340"/>
      <c r="V188" s="340"/>
      <c r="W188" s="340"/>
    </row>
    <row r="189" spans="1:23" s="16" customFormat="1" x14ac:dyDescent="0.25">
      <c r="A189" s="340"/>
      <c r="B189" s="340"/>
      <c r="C189" s="340"/>
      <c r="D189" s="340"/>
      <c r="E189" s="340"/>
      <c r="F189" s="340"/>
      <c r="G189" s="340"/>
      <c r="H189" s="340"/>
      <c r="I189" s="340"/>
      <c r="J189" s="340"/>
      <c r="K189" s="340"/>
      <c r="L189" s="340"/>
      <c r="M189" s="340"/>
      <c r="N189" s="340"/>
      <c r="O189" s="340"/>
      <c r="P189" s="340"/>
      <c r="Q189" s="340"/>
      <c r="R189" s="340"/>
      <c r="S189" s="340"/>
      <c r="T189" s="340"/>
      <c r="U189" s="340"/>
      <c r="V189" s="340"/>
      <c r="W189" s="340"/>
    </row>
    <row r="190" spans="1:23" s="16" customFormat="1" x14ac:dyDescent="0.25">
      <c r="A190" s="340"/>
      <c r="B190" s="340"/>
      <c r="C190" s="340"/>
      <c r="D190" s="340"/>
      <c r="E190" s="340"/>
      <c r="F190" s="340"/>
      <c r="G190" s="340"/>
      <c r="H190" s="340"/>
      <c r="I190" s="340"/>
      <c r="J190" s="340"/>
      <c r="K190" s="340"/>
      <c r="L190" s="340"/>
      <c r="M190" s="340"/>
      <c r="N190" s="340"/>
      <c r="O190" s="340"/>
      <c r="P190" s="340"/>
      <c r="Q190" s="340"/>
      <c r="R190" s="340"/>
      <c r="S190" s="340"/>
      <c r="T190" s="340"/>
      <c r="U190" s="340"/>
      <c r="V190" s="340"/>
      <c r="W190" s="340"/>
    </row>
    <row r="191" spans="1:23" s="16" customFormat="1" x14ac:dyDescent="0.25">
      <c r="A191" s="340"/>
      <c r="B191" s="340"/>
      <c r="C191" s="340"/>
      <c r="D191" s="340"/>
      <c r="E191" s="340"/>
      <c r="F191" s="340"/>
      <c r="G191" s="340"/>
      <c r="H191" s="340"/>
      <c r="I191" s="340"/>
      <c r="J191" s="340"/>
      <c r="K191" s="340"/>
      <c r="L191" s="340"/>
      <c r="M191" s="340"/>
      <c r="N191" s="340"/>
      <c r="O191" s="340"/>
      <c r="P191" s="340"/>
      <c r="Q191" s="340"/>
      <c r="R191" s="340"/>
      <c r="S191" s="340"/>
      <c r="T191" s="340"/>
      <c r="U191" s="340"/>
      <c r="V191" s="340"/>
      <c r="W191" s="340"/>
    </row>
    <row r="192" spans="1:23" s="16" customFormat="1" x14ac:dyDescent="0.25">
      <c r="A192" s="340"/>
      <c r="B192" s="340"/>
      <c r="C192" s="340"/>
      <c r="D192" s="340"/>
      <c r="E192" s="340"/>
      <c r="F192" s="340"/>
      <c r="G192" s="340"/>
      <c r="H192" s="340"/>
      <c r="I192" s="340"/>
      <c r="J192" s="340"/>
      <c r="K192" s="340"/>
      <c r="L192" s="340"/>
      <c r="M192" s="340"/>
      <c r="N192" s="340"/>
      <c r="O192" s="340"/>
      <c r="P192" s="340"/>
      <c r="Q192" s="340"/>
      <c r="R192" s="340"/>
      <c r="S192" s="340"/>
      <c r="T192" s="340"/>
      <c r="U192" s="340"/>
      <c r="V192" s="340"/>
      <c r="W192" s="340"/>
    </row>
    <row r="193" spans="1:23" s="16" customFormat="1" x14ac:dyDescent="0.25">
      <c r="A193" s="340"/>
      <c r="B193" s="340"/>
      <c r="C193" s="340"/>
      <c r="D193" s="340"/>
      <c r="E193" s="340"/>
      <c r="F193" s="340"/>
      <c r="G193" s="340"/>
      <c r="H193" s="340"/>
      <c r="I193" s="340"/>
      <c r="J193" s="340"/>
      <c r="K193" s="340"/>
      <c r="L193" s="340"/>
      <c r="M193" s="340"/>
      <c r="N193" s="340"/>
      <c r="O193" s="340"/>
      <c r="P193" s="340"/>
      <c r="Q193" s="340"/>
      <c r="R193" s="340"/>
      <c r="S193" s="340"/>
      <c r="T193" s="340"/>
      <c r="U193" s="340"/>
      <c r="V193" s="340"/>
      <c r="W193" s="340"/>
    </row>
    <row r="194" spans="1:23" s="16" customFormat="1" x14ac:dyDescent="0.25">
      <c r="A194" s="340"/>
      <c r="B194" s="340"/>
      <c r="C194" s="340"/>
      <c r="D194" s="340"/>
      <c r="E194" s="340"/>
      <c r="F194" s="340"/>
      <c r="G194" s="340"/>
      <c r="H194" s="340"/>
      <c r="I194" s="340"/>
      <c r="J194" s="340"/>
      <c r="K194" s="340"/>
      <c r="L194" s="340"/>
      <c r="M194" s="340"/>
      <c r="N194" s="340"/>
      <c r="O194" s="340"/>
      <c r="P194" s="340"/>
      <c r="Q194" s="340"/>
      <c r="R194" s="340"/>
      <c r="S194" s="340"/>
      <c r="T194" s="340"/>
      <c r="U194" s="340"/>
      <c r="V194" s="340"/>
      <c r="W194" s="340"/>
    </row>
    <row r="195" spans="1:23" s="16" customFormat="1" x14ac:dyDescent="0.25">
      <c r="A195" s="340"/>
      <c r="B195" s="340"/>
      <c r="C195" s="340"/>
      <c r="D195" s="340"/>
      <c r="E195" s="340"/>
      <c r="F195" s="340"/>
      <c r="G195" s="340"/>
      <c r="H195" s="340"/>
      <c r="I195" s="340"/>
      <c r="J195" s="340"/>
      <c r="K195" s="340"/>
      <c r="L195" s="340"/>
      <c r="M195" s="340"/>
      <c r="N195" s="340"/>
      <c r="O195" s="340"/>
      <c r="P195" s="340"/>
      <c r="Q195" s="340"/>
      <c r="R195" s="340"/>
      <c r="S195" s="340"/>
      <c r="T195" s="340"/>
      <c r="U195" s="340"/>
      <c r="V195" s="340"/>
      <c r="W195" s="340"/>
    </row>
    <row r="196" spans="1:23" s="16" customFormat="1" x14ac:dyDescent="0.25">
      <c r="A196" s="340"/>
      <c r="B196" s="340"/>
      <c r="C196" s="340"/>
      <c r="D196" s="340"/>
      <c r="E196" s="340"/>
      <c r="F196" s="340"/>
      <c r="G196" s="340"/>
      <c r="H196" s="340"/>
      <c r="I196" s="340"/>
      <c r="J196" s="340"/>
      <c r="K196" s="340"/>
      <c r="L196" s="340"/>
      <c r="M196" s="340"/>
      <c r="N196" s="340"/>
      <c r="O196" s="340"/>
      <c r="P196" s="340"/>
      <c r="Q196" s="340"/>
      <c r="R196" s="340"/>
      <c r="S196" s="340"/>
      <c r="T196" s="340"/>
      <c r="U196" s="340"/>
      <c r="V196" s="340"/>
      <c r="W196" s="340"/>
    </row>
    <row r="197" spans="1:23" s="16" customFormat="1" x14ac:dyDescent="0.25">
      <c r="A197" s="340"/>
      <c r="B197" s="340"/>
      <c r="C197" s="340"/>
      <c r="D197" s="340"/>
      <c r="E197" s="340"/>
      <c r="F197" s="340"/>
      <c r="G197" s="340"/>
      <c r="H197" s="340"/>
      <c r="I197" s="340"/>
      <c r="J197" s="340"/>
      <c r="K197" s="340"/>
      <c r="L197" s="340"/>
      <c r="M197" s="340"/>
      <c r="N197" s="340"/>
      <c r="O197" s="340"/>
      <c r="P197" s="340"/>
      <c r="Q197" s="340"/>
      <c r="R197" s="340"/>
      <c r="S197" s="340"/>
      <c r="T197" s="340"/>
      <c r="U197" s="340"/>
      <c r="V197" s="340"/>
      <c r="W197" s="340"/>
    </row>
    <row r="198" spans="1:23" s="16" customFormat="1" x14ac:dyDescent="0.25">
      <c r="A198" s="340"/>
      <c r="B198" s="340"/>
      <c r="C198" s="340"/>
      <c r="D198" s="340"/>
      <c r="E198" s="340"/>
      <c r="F198" s="340"/>
      <c r="G198" s="340"/>
      <c r="H198" s="340"/>
      <c r="I198" s="340"/>
      <c r="J198" s="340"/>
      <c r="K198" s="340"/>
      <c r="L198" s="340"/>
      <c r="M198" s="340"/>
      <c r="N198" s="340"/>
      <c r="O198" s="340"/>
      <c r="P198" s="340"/>
      <c r="Q198" s="340"/>
      <c r="R198" s="340"/>
      <c r="S198" s="340"/>
      <c r="T198" s="340"/>
      <c r="U198" s="340"/>
      <c r="V198" s="340"/>
      <c r="W198" s="340"/>
    </row>
    <row r="199" spans="1:23" s="16" customFormat="1" x14ac:dyDescent="0.25">
      <c r="A199" s="340"/>
      <c r="B199" s="340"/>
      <c r="C199" s="340"/>
      <c r="D199" s="340"/>
      <c r="E199" s="340"/>
      <c r="F199" s="340"/>
      <c r="G199" s="340"/>
      <c r="H199" s="340"/>
      <c r="I199" s="340"/>
      <c r="J199" s="340"/>
      <c r="K199" s="340"/>
      <c r="L199" s="340"/>
      <c r="M199" s="340"/>
      <c r="N199" s="340"/>
      <c r="O199" s="340"/>
      <c r="P199" s="340"/>
      <c r="Q199" s="340"/>
      <c r="R199" s="340"/>
      <c r="S199" s="340"/>
      <c r="T199" s="340"/>
      <c r="U199" s="340"/>
      <c r="V199" s="340"/>
      <c r="W199" s="340"/>
    </row>
    <row r="200" spans="1:23" s="16" customFormat="1" x14ac:dyDescent="0.25">
      <c r="A200" s="340"/>
      <c r="B200" s="340"/>
      <c r="C200" s="340"/>
      <c r="D200" s="340"/>
      <c r="E200" s="340"/>
      <c r="F200" s="340"/>
      <c r="G200" s="340"/>
      <c r="H200" s="340"/>
      <c r="I200" s="340"/>
      <c r="J200" s="340"/>
      <c r="K200" s="340"/>
      <c r="L200" s="340"/>
      <c r="M200" s="340"/>
      <c r="N200" s="340"/>
      <c r="O200" s="340"/>
      <c r="P200" s="340"/>
      <c r="Q200" s="340"/>
      <c r="R200" s="340"/>
      <c r="S200" s="340"/>
      <c r="T200" s="340"/>
      <c r="U200" s="340"/>
      <c r="V200" s="340"/>
      <c r="W200" s="340"/>
    </row>
    <row r="201" spans="1:23" s="16" customFormat="1" x14ac:dyDescent="0.25">
      <c r="A201" s="340"/>
      <c r="B201" s="340"/>
      <c r="C201" s="340"/>
      <c r="D201" s="340"/>
      <c r="E201" s="340"/>
      <c r="F201" s="340"/>
      <c r="G201" s="340"/>
      <c r="H201" s="340"/>
      <c r="I201" s="340"/>
      <c r="J201" s="340"/>
      <c r="K201" s="340"/>
      <c r="L201" s="340"/>
      <c r="M201" s="340"/>
      <c r="N201" s="340"/>
      <c r="O201" s="340"/>
      <c r="P201" s="340"/>
      <c r="Q201" s="340"/>
      <c r="R201" s="340"/>
      <c r="S201" s="340"/>
      <c r="T201" s="340"/>
      <c r="U201" s="340"/>
      <c r="V201" s="340"/>
      <c r="W201" s="340"/>
    </row>
    <row r="202" spans="1:23" s="16" customFormat="1" x14ac:dyDescent="0.25">
      <c r="A202" s="340"/>
      <c r="B202" s="340"/>
      <c r="C202" s="340"/>
      <c r="D202" s="340"/>
      <c r="E202" s="340"/>
      <c r="F202" s="340"/>
      <c r="G202" s="340"/>
      <c r="H202" s="340"/>
      <c r="I202" s="340"/>
      <c r="J202" s="340"/>
      <c r="K202" s="340"/>
      <c r="L202" s="340"/>
      <c r="M202" s="340"/>
      <c r="N202" s="340"/>
      <c r="O202" s="340"/>
      <c r="P202" s="340"/>
      <c r="Q202" s="340"/>
      <c r="R202" s="340"/>
      <c r="S202" s="340"/>
      <c r="T202" s="340"/>
      <c r="U202" s="340"/>
      <c r="V202" s="340"/>
      <c r="W202" s="340"/>
    </row>
    <row r="203" spans="1:23" s="16" customFormat="1" x14ac:dyDescent="0.25">
      <c r="A203" s="340"/>
      <c r="B203" s="340"/>
      <c r="C203" s="340"/>
      <c r="D203" s="340"/>
      <c r="E203" s="340"/>
      <c r="F203" s="340"/>
      <c r="G203" s="340"/>
      <c r="H203" s="340"/>
      <c r="I203" s="340"/>
      <c r="J203" s="340"/>
      <c r="K203" s="340"/>
      <c r="L203" s="340"/>
      <c r="M203" s="340"/>
      <c r="N203" s="340"/>
      <c r="O203" s="340"/>
      <c r="P203" s="340"/>
      <c r="Q203" s="340"/>
      <c r="R203" s="340"/>
      <c r="S203" s="340"/>
      <c r="T203" s="340"/>
      <c r="U203" s="340"/>
      <c r="V203" s="340"/>
      <c r="W203" s="340"/>
    </row>
    <row r="204" spans="1:23" s="16" customFormat="1" x14ac:dyDescent="0.25">
      <c r="A204" s="340"/>
      <c r="B204" s="340"/>
      <c r="C204" s="340"/>
      <c r="D204" s="340"/>
      <c r="E204" s="340"/>
      <c r="F204" s="340"/>
      <c r="G204" s="340"/>
      <c r="H204" s="340"/>
      <c r="I204" s="340"/>
      <c r="J204" s="340"/>
      <c r="K204" s="340"/>
      <c r="L204" s="340"/>
      <c r="M204" s="340"/>
      <c r="N204" s="340"/>
      <c r="O204" s="340"/>
      <c r="P204" s="340"/>
      <c r="Q204" s="340"/>
      <c r="R204" s="340"/>
      <c r="S204" s="340"/>
      <c r="T204" s="340"/>
      <c r="U204" s="340"/>
      <c r="V204" s="340"/>
      <c r="W204" s="340"/>
    </row>
    <row r="205" spans="1:23" s="16" customFormat="1" x14ac:dyDescent="0.25">
      <c r="A205" s="340"/>
      <c r="B205" s="340"/>
      <c r="C205" s="340"/>
      <c r="D205" s="340"/>
      <c r="E205" s="340"/>
      <c r="F205" s="340"/>
      <c r="G205" s="340"/>
      <c r="H205" s="340"/>
      <c r="I205" s="340"/>
      <c r="J205" s="340"/>
      <c r="K205" s="340"/>
      <c r="L205" s="340"/>
      <c r="M205" s="340"/>
      <c r="N205" s="340"/>
      <c r="O205" s="340"/>
      <c r="P205" s="340"/>
      <c r="Q205" s="340"/>
      <c r="R205" s="340"/>
      <c r="S205" s="340"/>
      <c r="T205" s="340"/>
      <c r="U205" s="340"/>
      <c r="V205" s="340"/>
      <c r="W205" s="340"/>
    </row>
    <row r="206" spans="1:23" s="16" customFormat="1" x14ac:dyDescent="0.25">
      <c r="A206" s="340"/>
      <c r="B206" s="340"/>
      <c r="C206" s="340"/>
      <c r="D206" s="340"/>
      <c r="E206" s="340"/>
      <c r="F206" s="340"/>
      <c r="G206" s="340"/>
      <c r="H206" s="340"/>
      <c r="I206" s="340"/>
      <c r="J206" s="340"/>
      <c r="K206" s="340"/>
      <c r="L206" s="340"/>
      <c r="M206" s="340"/>
      <c r="N206" s="340"/>
      <c r="O206" s="340"/>
      <c r="P206" s="340"/>
      <c r="Q206" s="340"/>
      <c r="R206" s="340"/>
      <c r="S206" s="340"/>
      <c r="T206" s="340"/>
      <c r="U206" s="340"/>
      <c r="V206" s="340"/>
      <c r="W206" s="340"/>
    </row>
    <row r="207" spans="1:23" s="16" customFormat="1" x14ac:dyDescent="0.25">
      <c r="A207" s="340"/>
      <c r="B207" s="340"/>
      <c r="C207" s="340"/>
      <c r="D207" s="340"/>
      <c r="E207" s="340"/>
      <c r="F207" s="340"/>
      <c r="G207" s="340"/>
      <c r="H207" s="340"/>
      <c r="I207" s="340"/>
      <c r="J207" s="340"/>
      <c r="K207" s="340"/>
      <c r="L207" s="340"/>
      <c r="M207" s="340"/>
      <c r="N207" s="340"/>
      <c r="O207" s="340"/>
      <c r="P207" s="340"/>
      <c r="Q207" s="340"/>
      <c r="R207" s="340"/>
      <c r="S207" s="340"/>
      <c r="T207" s="340"/>
      <c r="U207" s="340"/>
      <c r="V207" s="340"/>
      <c r="W207" s="340"/>
    </row>
    <row r="208" spans="1:23" s="16" customFormat="1" x14ac:dyDescent="0.25">
      <c r="A208" s="340"/>
      <c r="B208" s="340"/>
      <c r="C208" s="340"/>
      <c r="D208" s="340"/>
      <c r="E208" s="340"/>
      <c r="F208" s="340"/>
      <c r="G208" s="340"/>
      <c r="H208" s="340"/>
      <c r="I208" s="340"/>
      <c r="J208" s="340"/>
      <c r="K208" s="340"/>
      <c r="L208" s="340"/>
      <c r="M208" s="340"/>
      <c r="N208" s="340"/>
      <c r="O208" s="340"/>
      <c r="P208" s="340"/>
      <c r="Q208" s="340"/>
      <c r="R208" s="340"/>
      <c r="S208" s="340"/>
      <c r="T208" s="340"/>
      <c r="U208" s="340"/>
      <c r="V208" s="340"/>
      <c r="W208" s="340"/>
    </row>
    <row r="209" spans="1:23" s="16" customFormat="1" x14ac:dyDescent="0.25">
      <c r="A209" s="340"/>
      <c r="B209" s="340"/>
      <c r="C209" s="340"/>
      <c r="D209" s="340"/>
      <c r="E209" s="340"/>
      <c r="F209" s="340"/>
      <c r="G209" s="340"/>
      <c r="H209" s="340"/>
      <c r="I209" s="340"/>
      <c r="J209" s="340"/>
      <c r="K209" s="340"/>
      <c r="L209" s="340"/>
      <c r="M209" s="340"/>
      <c r="N209" s="340"/>
      <c r="O209" s="340"/>
      <c r="P209" s="340"/>
      <c r="Q209" s="340"/>
      <c r="R209" s="340"/>
      <c r="S209" s="340"/>
      <c r="T209" s="340"/>
      <c r="U209" s="340"/>
      <c r="V209" s="340"/>
      <c r="W209" s="340"/>
    </row>
    <row r="210" spans="1:23" s="16" customFormat="1" x14ac:dyDescent="0.25">
      <c r="A210" s="340"/>
      <c r="B210" s="340"/>
      <c r="C210" s="340"/>
      <c r="D210" s="340"/>
      <c r="E210" s="340"/>
      <c r="F210" s="340"/>
      <c r="G210" s="340"/>
      <c r="H210" s="340"/>
      <c r="I210" s="340"/>
      <c r="J210" s="340"/>
      <c r="K210" s="340"/>
      <c r="L210" s="340"/>
      <c r="M210" s="340"/>
      <c r="N210" s="340"/>
      <c r="O210" s="340"/>
      <c r="P210" s="340"/>
      <c r="Q210" s="340"/>
      <c r="R210" s="340"/>
      <c r="S210" s="340"/>
      <c r="T210" s="340"/>
      <c r="U210" s="340"/>
      <c r="V210" s="340"/>
      <c r="W210" s="340"/>
    </row>
    <row r="211" spans="1:23" s="16" customFormat="1" x14ac:dyDescent="0.25">
      <c r="A211" s="340"/>
      <c r="B211" s="340"/>
      <c r="C211" s="340"/>
      <c r="D211" s="340"/>
      <c r="E211" s="340"/>
      <c r="F211" s="340"/>
      <c r="G211" s="340"/>
      <c r="H211" s="340"/>
      <c r="I211" s="340"/>
      <c r="J211" s="340"/>
      <c r="K211" s="340"/>
      <c r="L211" s="340"/>
      <c r="M211" s="340"/>
      <c r="N211" s="340"/>
      <c r="O211" s="340"/>
      <c r="P211" s="340"/>
      <c r="Q211" s="340"/>
      <c r="R211" s="340"/>
      <c r="S211" s="340"/>
      <c r="T211" s="340"/>
      <c r="U211" s="340"/>
      <c r="V211" s="340"/>
      <c r="W211" s="340"/>
    </row>
    <row r="212" spans="1:23" s="16" customFormat="1" x14ac:dyDescent="0.25">
      <c r="A212" s="340"/>
      <c r="B212" s="340"/>
      <c r="C212" s="340"/>
      <c r="D212" s="340"/>
      <c r="E212" s="340"/>
      <c r="F212" s="340"/>
      <c r="G212" s="340"/>
      <c r="H212" s="340"/>
      <c r="I212" s="340"/>
      <c r="J212" s="340"/>
      <c r="K212" s="340"/>
      <c r="L212" s="340"/>
      <c r="M212" s="340"/>
      <c r="N212" s="340"/>
      <c r="O212" s="340"/>
      <c r="P212" s="340"/>
      <c r="Q212" s="340"/>
      <c r="R212" s="340"/>
      <c r="S212" s="340"/>
      <c r="T212" s="340"/>
      <c r="U212" s="340"/>
      <c r="V212" s="340"/>
      <c r="W212" s="340"/>
    </row>
    <row r="213" spans="1:23" s="16" customFormat="1" x14ac:dyDescent="0.25">
      <c r="A213" s="340"/>
      <c r="B213" s="340"/>
      <c r="C213" s="340"/>
      <c r="D213" s="340"/>
      <c r="E213" s="340"/>
      <c r="F213" s="340"/>
      <c r="G213" s="340"/>
      <c r="H213" s="340"/>
      <c r="I213" s="340"/>
      <c r="J213" s="340"/>
      <c r="K213" s="340"/>
      <c r="L213" s="340"/>
      <c r="M213" s="340"/>
      <c r="N213" s="340"/>
      <c r="O213" s="340"/>
      <c r="P213" s="340"/>
      <c r="Q213" s="340"/>
      <c r="R213" s="340"/>
      <c r="S213" s="340"/>
      <c r="T213" s="340"/>
      <c r="U213" s="340"/>
      <c r="V213" s="340"/>
      <c r="W213" s="340"/>
    </row>
    <row r="214" spans="1:23" s="16" customFormat="1" x14ac:dyDescent="0.25">
      <c r="A214" s="340"/>
      <c r="B214" s="340"/>
      <c r="C214" s="340"/>
      <c r="D214" s="340"/>
      <c r="E214" s="340"/>
      <c r="F214" s="340"/>
      <c r="G214" s="340"/>
      <c r="H214" s="340"/>
      <c r="I214" s="340"/>
      <c r="J214" s="340"/>
      <c r="K214" s="340"/>
      <c r="L214" s="340"/>
      <c r="M214" s="340"/>
      <c r="N214" s="340"/>
      <c r="O214" s="340"/>
      <c r="P214" s="340"/>
      <c r="Q214" s="340"/>
      <c r="R214" s="340"/>
      <c r="S214" s="340"/>
      <c r="T214" s="340"/>
      <c r="U214" s="340"/>
      <c r="V214" s="340"/>
      <c r="W214" s="340"/>
    </row>
    <row r="215" spans="1:23" s="16" customFormat="1" x14ac:dyDescent="0.25">
      <c r="A215" s="340"/>
      <c r="B215" s="340"/>
      <c r="C215" s="340"/>
      <c r="D215" s="340"/>
      <c r="E215" s="340"/>
      <c r="F215" s="340"/>
      <c r="G215" s="340"/>
      <c r="H215" s="340"/>
      <c r="I215" s="340"/>
      <c r="J215" s="340"/>
      <c r="K215" s="340"/>
      <c r="L215" s="340"/>
      <c r="M215" s="340"/>
      <c r="N215" s="340"/>
      <c r="O215" s="340"/>
      <c r="P215" s="340"/>
      <c r="Q215" s="340"/>
      <c r="R215" s="340"/>
      <c r="S215" s="340"/>
      <c r="T215" s="340"/>
      <c r="U215" s="340"/>
      <c r="V215" s="340"/>
      <c r="W215" s="340"/>
    </row>
    <row r="216" spans="1:23" s="16" customFormat="1" x14ac:dyDescent="0.25">
      <c r="A216" s="340"/>
      <c r="B216" s="340"/>
      <c r="C216" s="340"/>
      <c r="D216" s="340"/>
      <c r="E216" s="340"/>
      <c r="F216" s="340"/>
      <c r="G216" s="340"/>
      <c r="H216" s="340"/>
      <c r="I216" s="340"/>
      <c r="J216" s="340"/>
      <c r="K216" s="340"/>
      <c r="L216" s="340"/>
      <c r="M216" s="340"/>
      <c r="N216" s="340"/>
      <c r="O216" s="340"/>
      <c r="P216" s="340"/>
      <c r="Q216" s="340"/>
      <c r="R216" s="340"/>
      <c r="S216" s="340"/>
      <c r="T216" s="340"/>
      <c r="U216" s="340"/>
      <c r="V216" s="340"/>
      <c r="W216" s="340"/>
    </row>
    <row r="217" spans="1:23" s="16" customFormat="1" x14ac:dyDescent="0.25">
      <c r="A217" s="340"/>
      <c r="B217" s="340"/>
      <c r="C217" s="340"/>
      <c r="D217" s="340"/>
      <c r="E217" s="340"/>
      <c r="F217" s="340"/>
      <c r="G217" s="340"/>
      <c r="H217" s="340"/>
      <c r="I217" s="340"/>
      <c r="J217" s="340"/>
      <c r="K217" s="340"/>
      <c r="L217" s="340"/>
      <c r="M217" s="340"/>
      <c r="N217" s="340"/>
      <c r="O217" s="340"/>
      <c r="P217" s="340"/>
      <c r="Q217" s="340"/>
      <c r="R217" s="340"/>
      <c r="S217" s="340"/>
      <c r="T217" s="340"/>
      <c r="U217" s="340"/>
      <c r="V217" s="340"/>
      <c r="W217" s="340"/>
    </row>
    <row r="218" spans="1:23" s="16" customFormat="1" x14ac:dyDescent="0.25">
      <c r="A218" s="340"/>
      <c r="B218" s="340"/>
      <c r="C218" s="340"/>
      <c r="D218" s="340"/>
      <c r="E218" s="340"/>
      <c r="F218" s="340"/>
      <c r="G218" s="340"/>
      <c r="H218" s="340"/>
      <c r="I218" s="340"/>
      <c r="J218" s="340"/>
      <c r="K218" s="340"/>
      <c r="L218" s="340"/>
      <c r="M218" s="340"/>
      <c r="N218" s="340"/>
      <c r="O218" s="340"/>
      <c r="P218" s="340"/>
      <c r="Q218" s="340"/>
      <c r="R218" s="340"/>
      <c r="S218" s="340"/>
      <c r="T218" s="340"/>
      <c r="U218" s="340"/>
      <c r="V218" s="340"/>
      <c r="W218" s="340"/>
    </row>
    <row r="219" spans="1:23" s="16" customFormat="1" x14ac:dyDescent="0.25">
      <c r="A219" s="340"/>
      <c r="B219" s="340"/>
      <c r="C219" s="340"/>
      <c r="D219" s="340"/>
      <c r="E219" s="340"/>
      <c r="F219" s="340"/>
      <c r="G219" s="340"/>
      <c r="H219" s="340"/>
      <c r="I219" s="340"/>
      <c r="J219" s="340"/>
      <c r="K219" s="340"/>
      <c r="L219" s="340"/>
      <c r="M219" s="340"/>
      <c r="N219" s="340"/>
      <c r="O219" s="340"/>
      <c r="P219" s="340"/>
      <c r="Q219" s="340"/>
      <c r="R219" s="340"/>
      <c r="S219" s="340"/>
      <c r="T219" s="340"/>
      <c r="U219" s="340"/>
      <c r="V219" s="340"/>
      <c r="W219" s="340"/>
    </row>
    <row r="220" spans="1:23" s="16" customFormat="1" x14ac:dyDescent="0.25">
      <c r="A220" s="340"/>
      <c r="B220" s="340"/>
      <c r="C220" s="340"/>
      <c r="D220" s="340"/>
      <c r="E220" s="340"/>
      <c r="F220" s="340"/>
      <c r="G220" s="340"/>
      <c r="H220" s="340"/>
      <c r="I220" s="340"/>
      <c r="J220" s="340"/>
      <c r="K220" s="340"/>
      <c r="L220" s="340"/>
      <c r="M220" s="340"/>
      <c r="N220" s="340"/>
      <c r="O220" s="340"/>
      <c r="P220" s="340"/>
      <c r="Q220" s="340"/>
      <c r="R220" s="340"/>
      <c r="S220" s="340"/>
      <c r="T220" s="340"/>
      <c r="U220" s="340"/>
      <c r="V220" s="340"/>
      <c r="W220" s="340"/>
    </row>
    <row r="221" spans="1:23" s="16" customFormat="1" x14ac:dyDescent="0.25">
      <c r="A221" s="340"/>
      <c r="B221" s="340"/>
      <c r="C221" s="340"/>
      <c r="D221" s="340"/>
      <c r="E221" s="340"/>
      <c r="F221" s="340"/>
      <c r="G221" s="340"/>
      <c r="H221" s="340"/>
      <c r="I221" s="340"/>
      <c r="J221" s="340"/>
      <c r="K221" s="340"/>
      <c r="L221" s="340"/>
      <c r="M221" s="340"/>
      <c r="N221" s="340"/>
      <c r="O221" s="340"/>
      <c r="P221" s="340"/>
      <c r="Q221" s="340"/>
      <c r="R221" s="340"/>
      <c r="S221" s="340"/>
      <c r="T221" s="340"/>
      <c r="U221" s="340"/>
      <c r="V221" s="340"/>
      <c r="W221" s="340"/>
    </row>
    <row r="222" spans="1:23" s="16" customFormat="1" x14ac:dyDescent="0.25">
      <c r="A222" s="340"/>
      <c r="B222" s="340"/>
      <c r="C222" s="340"/>
      <c r="D222" s="340"/>
      <c r="E222" s="340"/>
      <c r="F222" s="340"/>
      <c r="G222" s="340"/>
      <c r="H222" s="340"/>
      <c r="I222" s="340"/>
      <c r="J222" s="340"/>
      <c r="K222" s="340"/>
      <c r="L222" s="340"/>
      <c r="M222" s="340"/>
      <c r="N222" s="340"/>
      <c r="O222" s="340"/>
      <c r="P222" s="340"/>
      <c r="Q222" s="340"/>
      <c r="R222" s="340"/>
      <c r="S222" s="340"/>
      <c r="T222" s="340"/>
      <c r="U222" s="340"/>
      <c r="V222" s="340"/>
      <c r="W222" s="340"/>
    </row>
    <row r="223" spans="1:23" s="16" customFormat="1" x14ac:dyDescent="0.25">
      <c r="A223" s="340"/>
      <c r="B223" s="340"/>
      <c r="C223" s="340"/>
      <c r="D223" s="340"/>
      <c r="E223" s="340"/>
      <c r="F223" s="340"/>
      <c r="G223" s="340"/>
      <c r="H223" s="340"/>
      <c r="I223" s="340"/>
      <c r="J223" s="340"/>
      <c r="K223" s="340"/>
      <c r="L223" s="340"/>
      <c r="M223" s="340"/>
      <c r="N223" s="340"/>
      <c r="O223" s="340"/>
      <c r="P223" s="340"/>
      <c r="Q223" s="340"/>
      <c r="R223" s="340"/>
      <c r="S223" s="340"/>
      <c r="T223" s="340"/>
      <c r="U223" s="340"/>
      <c r="V223" s="340"/>
      <c r="W223" s="340"/>
    </row>
    <row r="224" spans="1:23" s="16" customFormat="1" x14ac:dyDescent="0.25">
      <c r="A224" s="340"/>
      <c r="B224" s="340"/>
      <c r="C224" s="340"/>
      <c r="D224" s="340"/>
      <c r="E224" s="340"/>
      <c r="F224" s="340"/>
      <c r="G224" s="340"/>
      <c r="H224" s="340"/>
      <c r="I224" s="340"/>
      <c r="J224" s="340"/>
      <c r="K224" s="340"/>
      <c r="L224" s="340"/>
      <c r="M224" s="340"/>
      <c r="N224" s="340"/>
      <c r="O224" s="340"/>
      <c r="P224" s="340"/>
      <c r="Q224" s="340"/>
      <c r="R224" s="340"/>
      <c r="S224" s="340"/>
      <c r="T224" s="340"/>
      <c r="U224" s="340"/>
      <c r="V224" s="340"/>
      <c r="W224" s="340"/>
    </row>
    <row r="225" spans="1:23" s="16" customFormat="1" x14ac:dyDescent="0.25">
      <c r="A225" s="340"/>
      <c r="B225" s="340"/>
      <c r="C225" s="340"/>
      <c r="D225" s="340"/>
      <c r="E225" s="340"/>
      <c r="F225" s="340"/>
      <c r="G225" s="340"/>
      <c r="H225" s="340"/>
      <c r="I225" s="340"/>
      <c r="J225" s="340"/>
      <c r="K225" s="340"/>
      <c r="L225" s="340"/>
      <c r="M225" s="340"/>
      <c r="N225" s="340"/>
      <c r="O225" s="340"/>
      <c r="P225" s="340"/>
      <c r="Q225" s="340"/>
      <c r="R225" s="340"/>
      <c r="S225" s="340"/>
      <c r="T225" s="340"/>
      <c r="U225" s="340"/>
      <c r="V225" s="340"/>
      <c r="W225" s="340"/>
    </row>
    <row r="226" spans="1:23" s="16" customFormat="1" x14ac:dyDescent="0.25">
      <c r="A226" s="340"/>
      <c r="B226" s="340"/>
      <c r="C226" s="340"/>
      <c r="D226" s="340"/>
      <c r="E226" s="340"/>
      <c r="F226" s="340"/>
      <c r="G226" s="340"/>
      <c r="H226" s="340"/>
      <c r="I226" s="340"/>
      <c r="J226" s="340"/>
      <c r="K226" s="340"/>
      <c r="L226" s="340"/>
      <c r="M226" s="340"/>
      <c r="N226" s="340"/>
      <c r="O226" s="340"/>
      <c r="P226" s="340"/>
      <c r="Q226" s="340"/>
      <c r="R226" s="340"/>
      <c r="S226" s="340"/>
      <c r="T226" s="340"/>
      <c r="U226" s="340"/>
      <c r="V226" s="340"/>
      <c r="W226" s="340"/>
    </row>
    <row r="227" spans="1:23" s="16" customFormat="1" x14ac:dyDescent="0.25">
      <c r="A227" s="340"/>
      <c r="B227" s="340"/>
      <c r="C227" s="340"/>
      <c r="D227" s="340"/>
      <c r="E227" s="340"/>
      <c r="F227" s="340"/>
      <c r="G227" s="340"/>
      <c r="H227" s="340"/>
      <c r="I227" s="340"/>
      <c r="J227" s="340"/>
      <c r="K227" s="340"/>
      <c r="L227" s="340"/>
      <c r="M227" s="340"/>
      <c r="N227" s="340"/>
      <c r="O227" s="340"/>
      <c r="P227" s="340"/>
      <c r="Q227" s="340"/>
      <c r="R227" s="340"/>
      <c r="S227" s="340"/>
      <c r="T227" s="340"/>
      <c r="U227" s="340"/>
      <c r="V227" s="340"/>
      <c r="W227" s="340"/>
    </row>
    <row r="228" spans="1:23" s="16" customFormat="1" x14ac:dyDescent="0.25">
      <c r="A228" s="340"/>
      <c r="B228" s="340"/>
      <c r="C228" s="340"/>
      <c r="D228" s="340"/>
      <c r="E228" s="340"/>
      <c r="F228" s="340"/>
      <c r="G228" s="340"/>
      <c r="H228" s="340"/>
      <c r="I228" s="340"/>
      <c r="J228" s="340"/>
      <c r="K228" s="340"/>
      <c r="L228" s="340"/>
      <c r="M228" s="340"/>
      <c r="N228" s="340"/>
      <c r="O228" s="340"/>
      <c r="P228" s="340"/>
      <c r="Q228" s="340"/>
      <c r="R228" s="340"/>
      <c r="S228" s="340"/>
      <c r="T228" s="340"/>
      <c r="U228" s="340"/>
      <c r="V228" s="340"/>
      <c r="W228" s="340"/>
    </row>
    <row r="229" spans="1:23" s="16" customFormat="1" x14ac:dyDescent="0.25">
      <c r="A229" s="340"/>
      <c r="B229" s="340"/>
      <c r="C229" s="340"/>
      <c r="D229" s="340"/>
      <c r="E229" s="340"/>
      <c r="F229" s="340"/>
      <c r="G229" s="340"/>
      <c r="H229" s="340"/>
      <c r="I229" s="340"/>
      <c r="J229" s="340"/>
      <c r="K229" s="340"/>
      <c r="L229" s="340"/>
      <c r="M229" s="340"/>
      <c r="N229" s="340"/>
      <c r="O229" s="340"/>
      <c r="P229" s="340"/>
      <c r="Q229" s="340"/>
      <c r="R229" s="340"/>
      <c r="S229" s="340"/>
      <c r="T229" s="340"/>
      <c r="U229" s="340"/>
      <c r="V229" s="340"/>
      <c r="W229" s="340"/>
    </row>
    <row r="230" spans="1:23" s="16" customFormat="1" x14ac:dyDescent="0.25">
      <c r="A230" s="340"/>
      <c r="B230" s="340"/>
      <c r="C230" s="340"/>
      <c r="D230" s="340"/>
      <c r="E230" s="340"/>
      <c r="F230" s="340"/>
      <c r="G230" s="340"/>
      <c r="H230" s="340"/>
      <c r="I230" s="340"/>
      <c r="J230" s="340"/>
      <c r="K230" s="340"/>
      <c r="L230" s="340"/>
      <c r="M230" s="340"/>
      <c r="N230" s="340"/>
      <c r="O230" s="340"/>
      <c r="P230" s="340"/>
      <c r="Q230" s="340"/>
      <c r="R230" s="340"/>
      <c r="S230" s="340"/>
      <c r="T230" s="340"/>
      <c r="U230" s="340"/>
      <c r="V230" s="340"/>
      <c r="W230" s="340"/>
    </row>
    <row r="231" spans="1:23" s="16" customFormat="1" x14ac:dyDescent="0.25">
      <c r="A231" s="340"/>
      <c r="B231" s="340"/>
      <c r="C231" s="340"/>
      <c r="D231" s="340"/>
      <c r="E231" s="340"/>
      <c r="F231" s="340"/>
      <c r="G231" s="340"/>
      <c r="H231" s="340"/>
      <c r="I231" s="340"/>
      <c r="J231" s="340"/>
      <c r="K231" s="340"/>
      <c r="L231" s="340"/>
      <c r="M231" s="340"/>
      <c r="N231" s="340"/>
      <c r="O231" s="340"/>
      <c r="P231" s="340"/>
      <c r="Q231" s="340"/>
      <c r="R231" s="340"/>
      <c r="S231" s="340"/>
      <c r="T231" s="340"/>
      <c r="U231" s="340"/>
      <c r="V231" s="340"/>
      <c r="W231" s="340"/>
    </row>
    <row r="232" spans="1:23" s="16" customFormat="1" x14ac:dyDescent="0.25">
      <c r="A232" s="340"/>
      <c r="B232" s="340"/>
      <c r="C232" s="340"/>
      <c r="D232" s="340"/>
      <c r="E232" s="340"/>
      <c r="F232" s="340"/>
      <c r="G232" s="340"/>
      <c r="H232" s="340"/>
      <c r="I232" s="340"/>
      <c r="J232" s="340"/>
      <c r="K232" s="340"/>
      <c r="L232" s="340"/>
      <c r="M232" s="340"/>
      <c r="N232" s="340"/>
      <c r="O232" s="340"/>
      <c r="P232" s="340"/>
      <c r="Q232" s="340"/>
      <c r="R232" s="340"/>
      <c r="S232" s="340"/>
      <c r="T232" s="340"/>
      <c r="U232" s="340"/>
      <c r="V232" s="340"/>
      <c r="W232" s="340"/>
    </row>
    <row r="233" spans="1:23" s="16" customFormat="1" x14ac:dyDescent="0.25">
      <c r="A233" s="340"/>
      <c r="B233" s="340"/>
      <c r="C233" s="340"/>
      <c r="D233" s="340"/>
      <c r="E233" s="340"/>
      <c r="F233" s="340"/>
      <c r="G233" s="340"/>
      <c r="H233" s="340"/>
      <c r="I233" s="340"/>
      <c r="J233" s="340"/>
      <c r="K233" s="340"/>
      <c r="L233" s="340"/>
      <c r="M233" s="340"/>
      <c r="N233" s="340"/>
      <c r="O233" s="340"/>
      <c r="P233" s="340"/>
      <c r="Q233" s="340"/>
      <c r="R233" s="340"/>
      <c r="S233" s="340"/>
      <c r="T233" s="340"/>
      <c r="U233" s="340"/>
      <c r="V233" s="340"/>
      <c r="W233" s="340"/>
    </row>
    <row r="234" spans="1:23" s="16" customFormat="1" x14ac:dyDescent="0.25">
      <c r="A234" s="340"/>
      <c r="B234" s="340"/>
      <c r="C234" s="340"/>
      <c r="D234" s="340"/>
      <c r="E234" s="340"/>
      <c r="F234" s="340"/>
      <c r="G234" s="340"/>
      <c r="H234" s="340"/>
      <c r="I234" s="340"/>
      <c r="J234" s="340"/>
      <c r="K234" s="340"/>
      <c r="L234" s="340"/>
      <c r="M234" s="340"/>
      <c r="N234" s="340"/>
      <c r="O234" s="340"/>
      <c r="P234" s="340"/>
      <c r="Q234" s="340"/>
      <c r="R234" s="340"/>
      <c r="S234" s="340"/>
      <c r="T234" s="340"/>
      <c r="U234" s="340"/>
      <c r="V234" s="340"/>
      <c r="W234" s="340"/>
    </row>
    <row r="235" spans="1:23" s="16" customFormat="1" x14ac:dyDescent="0.25">
      <c r="A235" s="340"/>
      <c r="B235" s="340"/>
      <c r="C235" s="340"/>
      <c r="D235" s="340"/>
      <c r="E235" s="340"/>
      <c r="F235" s="340"/>
      <c r="G235" s="340"/>
      <c r="H235" s="340"/>
      <c r="I235" s="340"/>
      <c r="J235" s="340"/>
      <c r="K235" s="340"/>
      <c r="L235" s="340"/>
      <c r="M235" s="340"/>
      <c r="N235" s="340"/>
      <c r="O235" s="340"/>
      <c r="P235" s="340"/>
      <c r="Q235" s="340"/>
      <c r="R235" s="340"/>
      <c r="S235" s="340"/>
      <c r="T235" s="340"/>
      <c r="U235" s="340"/>
      <c r="V235" s="340"/>
      <c r="W235" s="340"/>
    </row>
    <row r="236" spans="1:23" s="16" customFormat="1" x14ac:dyDescent="0.25">
      <c r="A236" s="340"/>
      <c r="B236" s="340"/>
      <c r="C236" s="340"/>
      <c r="D236" s="340"/>
      <c r="E236" s="340"/>
      <c r="F236" s="340"/>
      <c r="G236" s="340"/>
      <c r="H236" s="340"/>
      <c r="I236" s="340"/>
      <c r="J236" s="340"/>
      <c r="K236" s="340"/>
      <c r="L236" s="340"/>
      <c r="M236" s="340"/>
      <c r="N236" s="340"/>
      <c r="O236" s="340"/>
      <c r="P236" s="340"/>
      <c r="Q236" s="340"/>
      <c r="R236" s="340"/>
      <c r="S236" s="340"/>
      <c r="T236" s="340"/>
      <c r="U236" s="340"/>
      <c r="V236" s="340"/>
      <c r="W236" s="340"/>
    </row>
    <row r="237" spans="1:23" s="16" customFormat="1" x14ac:dyDescent="0.25">
      <c r="A237" s="340"/>
      <c r="B237" s="340"/>
      <c r="C237" s="340"/>
      <c r="D237" s="340"/>
      <c r="E237" s="340"/>
      <c r="F237" s="340"/>
      <c r="G237" s="340"/>
      <c r="H237" s="340"/>
      <c r="I237" s="340"/>
      <c r="J237" s="340"/>
      <c r="K237" s="340"/>
      <c r="L237" s="340"/>
      <c r="M237" s="340"/>
      <c r="N237" s="340"/>
      <c r="O237" s="340"/>
      <c r="P237" s="340"/>
      <c r="Q237" s="340"/>
      <c r="R237" s="340"/>
      <c r="S237" s="340"/>
      <c r="T237" s="340"/>
      <c r="U237" s="340"/>
      <c r="V237" s="340"/>
      <c r="W237" s="340"/>
    </row>
    <row r="238" spans="1:23" s="16" customFormat="1" x14ac:dyDescent="0.25">
      <c r="A238" s="340"/>
      <c r="B238" s="340"/>
      <c r="C238" s="340"/>
      <c r="D238" s="340"/>
      <c r="E238" s="340"/>
      <c r="F238" s="340"/>
      <c r="G238" s="340"/>
      <c r="H238" s="340"/>
      <c r="I238" s="340"/>
      <c r="J238" s="340"/>
      <c r="K238" s="340"/>
      <c r="L238" s="340"/>
      <c r="M238" s="340"/>
      <c r="N238" s="340"/>
      <c r="O238" s="340"/>
      <c r="P238" s="340"/>
      <c r="Q238" s="340"/>
      <c r="R238" s="340"/>
      <c r="S238" s="340"/>
      <c r="T238" s="340"/>
      <c r="U238" s="340"/>
      <c r="V238" s="340"/>
      <c r="W238" s="340"/>
    </row>
    <row r="239" spans="1:23" s="16" customFormat="1" x14ac:dyDescent="0.25">
      <c r="A239" s="340"/>
      <c r="B239" s="340"/>
      <c r="C239" s="340"/>
      <c r="D239" s="340"/>
      <c r="E239" s="340"/>
      <c r="F239" s="340"/>
      <c r="G239" s="340"/>
      <c r="H239" s="340"/>
      <c r="I239" s="340"/>
      <c r="J239" s="340"/>
      <c r="K239" s="340"/>
      <c r="L239" s="340"/>
      <c r="M239" s="340"/>
      <c r="N239" s="340"/>
      <c r="O239" s="340"/>
      <c r="P239" s="340"/>
      <c r="Q239" s="340"/>
      <c r="R239" s="340"/>
      <c r="S239" s="340"/>
      <c r="T239" s="340"/>
      <c r="U239" s="340"/>
      <c r="V239" s="340"/>
      <c r="W239" s="340"/>
    </row>
    <row r="240" spans="1:23" s="16" customFormat="1" x14ac:dyDescent="0.25">
      <c r="A240" s="340"/>
      <c r="B240" s="340"/>
      <c r="C240" s="340"/>
      <c r="D240" s="340"/>
      <c r="E240" s="340"/>
      <c r="F240" s="340"/>
      <c r="G240" s="340"/>
      <c r="H240" s="340"/>
      <c r="I240" s="340"/>
      <c r="J240" s="340"/>
      <c r="K240" s="340"/>
      <c r="L240" s="340"/>
      <c r="M240" s="340"/>
      <c r="N240" s="340"/>
      <c r="O240" s="340"/>
      <c r="P240" s="340"/>
      <c r="Q240" s="340"/>
      <c r="R240" s="340"/>
      <c r="S240" s="340"/>
      <c r="T240" s="340"/>
      <c r="U240" s="340"/>
      <c r="V240" s="340"/>
      <c r="W240" s="340"/>
    </row>
    <row r="241" spans="1:23" s="16" customFormat="1" x14ac:dyDescent="0.25">
      <c r="A241" s="340"/>
      <c r="B241" s="340"/>
      <c r="C241" s="340"/>
      <c r="D241" s="340"/>
      <c r="E241" s="340"/>
      <c r="F241" s="340"/>
      <c r="G241" s="340"/>
      <c r="H241" s="340"/>
      <c r="I241" s="340"/>
      <c r="J241" s="340"/>
      <c r="K241" s="340"/>
      <c r="L241" s="340"/>
      <c r="M241" s="340"/>
      <c r="N241" s="340"/>
      <c r="O241" s="340"/>
      <c r="P241" s="340"/>
      <c r="Q241" s="340"/>
      <c r="R241" s="340"/>
      <c r="S241" s="340"/>
      <c r="T241" s="340"/>
      <c r="U241" s="340"/>
      <c r="V241" s="340"/>
      <c r="W241" s="340"/>
    </row>
    <row r="242" spans="1:23" s="16" customFormat="1" x14ac:dyDescent="0.25">
      <c r="A242" s="340"/>
      <c r="B242" s="340"/>
      <c r="C242" s="340"/>
      <c r="D242" s="340"/>
      <c r="E242" s="340"/>
      <c r="F242" s="340"/>
      <c r="G242" s="340"/>
      <c r="H242" s="340"/>
      <c r="I242" s="340"/>
      <c r="J242" s="340"/>
      <c r="K242" s="340"/>
      <c r="L242" s="340"/>
      <c r="M242" s="340"/>
      <c r="N242" s="340"/>
      <c r="O242" s="340"/>
      <c r="P242" s="340"/>
      <c r="Q242" s="340"/>
      <c r="R242" s="340"/>
      <c r="S242" s="340"/>
      <c r="T242" s="340"/>
      <c r="U242" s="340"/>
      <c r="V242" s="340"/>
      <c r="W242" s="340"/>
    </row>
    <row r="243" spans="1:23" s="16" customFormat="1" x14ac:dyDescent="0.25">
      <c r="A243" s="340"/>
      <c r="B243" s="340"/>
      <c r="C243" s="340"/>
      <c r="D243" s="340"/>
      <c r="E243" s="340"/>
      <c r="F243" s="340"/>
      <c r="G243" s="340"/>
      <c r="H243" s="340"/>
      <c r="I243" s="340"/>
      <c r="J243" s="340"/>
      <c r="K243" s="340"/>
      <c r="L243" s="340"/>
      <c r="M243" s="340"/>
      <c r="N243" s="340"/>
      <c r="O243" s="340"/>
      <c r="P243" s="340"/>
      <c r="Q243" s="340"/>
      <c r="R243" s="340"/>
      <c r="S243" s="340"/>
      <c r="T243" s="340"/>
      <c r="U243" s="340"/>
      <c r="V243" s="340"/>
      <c r="W243" s="340"/>
    </row>
    <row r="244" spans="1:23" s="16" customFormat="1" x14ac:dyDescent="0.25">
      <c r="A244" s="340"/>
      <c r="B244" s="340"/>
      <c r="C244" s="340"/>
      <c r="D244" s="340"/>
      <c r="E244" s="340"/>
      <c r="F244" s="340"/>
      <c r="G244" s="340"/>
      <c r="H244" s="340"/>
      <c r="I244" s="340"/>
      <c r="J244" s="340"/>
      <c r="K244" s="340"/>
      <c r="L244" s="340"/>
      <c r="M244" s="340"/>
      <c r="N244" s="340"/>
      <c r="O244" s="340"/>
      <c r="P244" s="340"/>
      <c r="Q244" s="340"/>
      <c r="R244" s="340"/>
      <c r="S244" s="340"/>
      <c r="T244" s="340"/>
      <c r="U244" s="340"/>
      <c r="V244" s="340"/>
      <c r="W244" s="340"/>
    </row>
    <row r="245" spans="1:23" s="16" customFormat="1" x14ac:dyDescent="0.25">
      <c r="A245" s="340"/>
      <c r="B245" s="340"/>
      <c r="C245" s="340"/>
      <c r="D245" s="340"/>
      <c r="E245" s="340"/>
      <c r="F245" s="340"/>
      <c r="G245" s="340"/>
      <c r="H245" s="340"/>
      <c r="I245" s="340"/>
      <c r="J245" s="340"/>
      <c r="K245" s="340"/>
      <c r="L245" s="340"/>
      <c r="M245" s="340"/>
      <c r="N245" s="340"/>
      <c r="O245" s="340"/>
      <c r="P245" s="340"/>
      <c r="Q245" s="340"/>
      <c r="R245" s="340"/>
      <c r="S245" s="340"/>
      <c r="T245" s="340"/>
      <c r="U245" s="340"/>
      <c r="V245" s="340"/>
      <c r="W245" s="340"/>
    </row>
    <row r="246" spans="1:23" s="16" customFormat="1" x14ac:dyDescent="0.25">
      <c r="A246" s="340"/>
      <c r="B246" s="340"/>
      <c r="C246" s="340"/>
      <c r="D246" s="340"/>
      <c r="E246" s="340"/>
      <c r="F246" s="340"/>
      <c r="G246" s="340"/>
      <c r="H246" s="340"/>
      <c r="I246" s="340"/>
      <c r="J246" s="340"/>
      <c r="K246" s="340"/>
      <c r="L246" s="340"/>
      <c r="M246" s="340"/>
      <c r="N246" s="340"/>
      <c r="O246" s="340"/>
      <c r="P246" s="340"/>
      <c r="Q246" s="340"/>
      <c r="R246" s="340"/>
      <c r="S246" s="340"/>
      <c r="T246" s="340"/>
      <c r="U246" s="340"/>
      <c r="V246" s="340"/>
      <c r="W246" s="340"/>
    </row>
    <row r="247" spans="1:23" s="16" customFormat="1" x14ac:dyDescent="0.25">
      <c r="A247" s="340"/>
      <c r="B247" s="340"/>
      <c r="C247" s="340"/>
      <c r="D247" s="340"/>
      <c r="E247" s="340"/>
      <c r="F247" s="340"/>
      <c r="G247" s="340"/>
      <c r="H247" s="340"/>
      <c r="I247" s="340"/>
      <c r="J247" s="340"/>
      <c r="K247" s="340"/>
      <c r="L247" s="340"/>
      <c r="M247" s="340"/>
      <c r="N247" s="340"/>
      <c r="O247" s="340"/>
      <c r="P247" s="340"/>
      <c r="Q247" s="340"/>
      <c r="R247" s="340"/>
      <c r="S247" s="340"/>
      <c r="T247" s="340"/>
      <c r="U247" s="340"/>
      <c r="V247" s="340"/>
      <c r="W247" s="340"/>
    </row>
    <row r="248" spans="1:23" s="16" customFormat="1" x14ac:dyDescent="0.25">
      <c r="A248" s="340"/>
      <c r="B248" s="340"/>
      <c r="C248" s="340"/>
      <c r="D248" s="340"/>
      <c r="E248" s="340"/>
      <c r="F248" s="340"/>
      <c r="G248" s="340"/>
      <c r="H248" s="340"/>
      <c r="I248" s="340"/>
      <c r="J248" s="340"/>
      <c r="K248" s="340"/>
      <c r="L248" s="340"/>
      <c r="M248" s="340"/>
      <c r="N248" s="340"/>
      <c r="O248" s="340"/>
      <c r="P248" s="340"/>
      <c r="Q248" s="340"/>
      <c r="R248" s="340"/>
      <c r="S248" s="340"/>
      <c r="T248" s="340"/>
      <c r="U248" s="340"/>
      <c r="V248" s="340"/>
      <c r="W248" s="340"/>
    </row>
    <row r="249" spans="1:23" s="16" customFormat="1" x14ac:dyDescent="0.25">
      <c r="A249" s="340"/>
      <c r="B249" s="340"/>
      <c r="C249" s="340"/>
      <c r="D249" s="340"/>
      <c r="E249" s="340"/>
      <c r="F249" s="340"/>
      <c r="G249" s="340"/>
      <c r="H249" s="340"/>
      <c r="I249" s="340"/>
      <c r="J249" s="340"/>
      <c r="K249" s="340"/>
      <c r="L249" s="340"/>
      <c r="M249" s="340"/>
      <c r="N249" s="340"/>
      <c r="O249" s="340"/>
      <c r="P249" s="340"/>
      <c r="Q249" s="340"/>
      <c r="R249" s="340"/>
      <c r="S249" s="340"/>
      <c r="T249" s="340"/>
      <c r="U249" s="340"/>
      <c r="V249" s="340"/>
      <c r="W249" s="340"/>
    </row>
    <row r="250" spans="1:23" s="16" customFormat="1" x14ac:dyDescent="0.25">
      <c r="A250" s="340"/>
      <c r="B250" s="340"/>
      <c r="C250" s="340"/>
      <c r="D250" s="340"/>
      <c r="E250" s="340"/>
      <c r="F250" s="340"/>
      <c r="G250" s="340"/>
      <c r="H250" s="340"/>
      <c r="I250" s="340"/>
      <c r="J250" s="340"/>
      <c r="K250" s="340"/>
      <c r="L250" s="340"/>
      <c r="M250" s="340"/>
      <c r="N250" s="340"/>
      <c r="O250" s="340"/>
      <c r="P250" s="340"/>
      <c r="Q250" s="340"/>
      <c r="R250" s="340"/>
      <c r="S250" s="340"/>
      <c r="T250" s="340"/>
      <c r="U250" s="340"/>
      <c r="V250" s="340"/>
      <c r="W250" s="340"/>
    </row>
    <row r="251" spans="1:23" s="16" customFormat="1" x14ac:dyDescent="0.25">
      <c r="A251" s="340"/>
      <c r="B251" s="340"/>
      <c r="C251" s="340"/>
      <c r="D251" s="340"/>
      <c r="E251" s="340"/>
      <c r="F251" s="340"/>
      <c r="G251" s="340"/>
      <c r="H251" s="340"/>
      <c r="I251" s="340"/>
      <c r="J251" s="340"/>
      <c r="K251" s="340"/>
      <c r="L251" s="340"/>
      <c r="M251" s="340"/>
      <c r="N251" s="340"/>
      <c r="O251" s="340"/>
      <c r="P251" s="340"/>
      <c r="Q251" s="340"/>
      <c r="R251" s="340"/>
      <c r="S251" s="340"/>
      <c r="T251" s="340"/>
      <c r="U251" s="340"/>
      <c r="V251" s="340"/>
      <c r="W251" s="340"/>
    </row>
    <row r="252" spans="1:23" s="16" customFormat="1" x14ac:dyDescent="0.25">
      <c r="A252" s="340"/>
      <c r="B252" s="340"/>
      <c r="C252" s="340"/>
      <c r="D252" s="340"/>
      <c r="E252" s="340"/>
      <c r="F252" s="340"/>
      <c r="G252" s="340"/>
      <c r="H252" s="340"/>
      <c r="I252" s="340"/>
      <c r="J252" s="340"/>
      <c r="K252" s="340"/>
      <c r="L252" s="340"/>
      <c r="M252" s="340"/>
      <c r="N252" s="340"/>
      <c r="O252" s="340"/>
      <c r="P252" s="340"/>
      <c r="Q252" s="340"/>
      <c r="R252" s="340"/>
      <c r="S252" s="340"/>
      <c r="T252" s="340"/>
      <c r="U252" s="340"/>
      <c r="V252" s="340"/>
      <c r="W252" s="340"/>
    </row>
    <row r="253" spans="1:23" s="16" customFormat="1" x14ac:dyDescent="0.25">
      <c r="A253" s="340"/>
      <c r="B253" s="340"/>
      <c r="C253" s="340"/>
      <c r="D253" s="340"/>
      <c r="E253" s="340"/>
      <c r="F253" s="340"/>
      <c r="G253" s="340"/>
      <c r="H253" s="340"/>
      <c r="I253" s="340"/>
      <c r="J253" s="340"/>
      <c r="K253" s="340"/>
      <c r="L253" s="340"/>
      <c r="M253" s="340"/>
      <c r="N253" s="340"/>
      <c r="O253" s="340"/>
      <c r="P253" s="340"/>
      <c r="Q253" s="340"/>
      <c r="R253" s="340"/>
      <c r="S253" s="340"/>
      <c r="T253" s="340"/>
      <c r="U253" s="340"/>
      <c r="V253" s="340"/>
      <c r="W253" s="340"/>
    </row>
    <row r="254" spans="1:23" s="16" customFormat="1" x14ac:dyDescent="0.25">
      <c r="A254" s="340"/>
      <c r="B254" s="340"/>
      <c r="C254" s="340"/>
      <c r="D254" s="340"/>
      <c r="E254" s="340"/>
      <c r="F254" s="340"/>
      <c r="G254" s="340"/>
      <c r="H254" s="340"/>
      <c r="I254" s="340"/>
      <c r="J254" s="340"/>
      <c r="K254" s="340"/>
      <c r="L254" s="340"/>
      <c r="M254" s="340"/>
      <c r="N254" s="340"/>
      <c r="O254" s="340"/>
      <c r="P254" s="340"/>
      <c r="Q254" s="340"/>
      <c r="R254" s="340"/>
      <c r="S254" s="340"/>
      <c r="T254" s="340"/>
      <c r="U254" s="340"/>
      <c r="V254" s="340"/>
      <c r="W254" s="340"/>
    </row>
    <row r="255" spans="1:23" s="16" customFormat="1" x14ac:dyDescent="0.25">
      <c r="A255" s="340"/>
      <c r="B255" s="340"/>
      <c r="C255" s="340"/>
      <c r="D255" s="340"/>
      <c r="E255" s="340"/>
      <c r="F255" s="340"/>
      <c r="G255" s="340"/>
      <c r="H255" s="340"/>
      <c r="I255" s="340"/>
      <c r="J255" s="340"/>
      <c r="K255" s="340"/>
      <c r="L255" s="340"/>
      <c r="M255" s="340"/>
      <c r="N255" s="340"/>
      <c r="O255" s="340"/>
      <c r="P255" s="340"/>
      <c r="Q255" s="340"/>
      <c r="R255" s="340"/>
      <c r="S255" s="340"/>
      <c r="T255" s="340"/>
      <c r="U255" s="340"/>
      <c r="V255" s="340"/>
      <c r="W255" s="340"/>
    </row>
    <row r="256" spans="1:23" s="16" customFormat="1" x14ac:dyDescent="0.25">
      <c r="A256" s="340"/>
      <c r="B256" s="340"/>
      <c r="C256" s="340"/>
      <c r="D256" s="340"/>
      <c r="E256" s="340"/>
      <c r="F256" s="340"/>
      <c r="G256" s="340"/>
      <c r="H256" s="340"/>
      <c r="I256" s="340"/>
      <c r="J256" s="340"/>
      <c r="K256" s="340"/>
      <c r="L256" s="340"/>
      <c r="M256" s="340"/>
      <c r="N256" s="340"/>
      <c r="O256" s="340"/>
      <c r="P256" s="340"/>
      <c r="Q256" s="340"/>
      <c r="R256" s="340"/>
      <c r="S256" s="340"/>
      <c r="T256" s="340"/>
      <c r="U256" s="340"/>
      <c r="V256" s="340"/>
      <c r="W256" s="340"/>
    </row>
    <row r="257" spans="1:23" s="16" customFormat="1" x14ac:dyDescent="0.25">
      <c r="A257" s="340"/>
      <c r="B257" s="340"/>
      <c r="C257" s="340"/>
      <c r="D257" s="340"/>
      <c r="E257" s="340"/>
      <c r="F257" s="340"/>
      <c r="G257" s="340"/>
      <c r="H257" s="340"/>
      <c r="I257" s="340"/>
      <c r="J257" s="340"/>
      <c r="K257" s="340"/>
      <c r="L257" s="340"/>
      <c r="M257" s="340"/>
      <c r="N257" s="340"/>
      <c r="O257" s="340"/>
      <c r="P257" s="340"/>
      <c r="Q257" s="340"/>
      <c r="R257" s="340"/>
      <c r="S257" s="340"/>
      <c r="T257" s="340"/>
      <c r="U257" s="340"/>
      <c r="V257" s="340"/>
      <c r="W257" s="340"/>
    </row>
    <row r="258" spans="1:23" s="16" customFormat="1" x14ac:dyDescent="0.25">
      <c r="A258" s="340"/>
      <c r="B258" s="340"/>
      <c r="C258" s="340"/>
      <c r="D258" s="340"/>
      <c r="E258" s="340"/>
      <c r="F258" s="340"/>
      <c r="G258" s="340"/>
      <c r="H258" s="340"/>
      <c r="I258" s="340"/>
      <c r="J258" s="340"/>
      <c r="K258" s="340"/>
      <c r="L258" s="340"/>
      <c r="M258" s="340"/>
      <c r="N258" s="340"/>
      <c r="O258" s="340"/>
      <c r="P258" s="340"/>
      <c r="Q258" s="340"/>
      <c r="R258" s="340"/>
      <c r="S258" s="340"/>
      <c r="T258" s="340"/>
      <c r="U258" s="340"/>
      <c r="V258" s="340"/>
      <c r="W258" s="340"/>
    </row>
    <row r="259" spans="1:23" s="16" customFormat="1" x14ac:dyDescent="0.25">
      <c r="A259" s="340"/>
      <c r="B259" s="340"/>
      <c r="C259" s="340"/>
      <c r="D259" s="340"/>
      <c r="E259" s="340"/>
      <c r="F259" s="340"/>
      <c r="G259" s="340"/>
      <c r="H259" s="340"/>
      <c r="I259" s="340"/>
      <c r="J259" s="340"/>
      <c r="K259" s="340"/>
      <c r="L259" s="340"/>
      <c r="M259" s="340"/>
      <c r="N259" s="340"/>
      <c r="O259" s="340"/>
      <c r="P259" s="340"/>
      <c r="Q259" s="340"/>
      <c r="R259" s="340"/>
      <c r="S259" s="340"/>
      <c r="T259" s="340"/>
      <c r="U259" s="340"/>
      <c r="V259" s="340"/>
      <c r="W259" s="340"/>
    </row>
    <row r="260" spans="1:23" s="16" customFormat="1" x14ac:dyDescent="0.25">
      <c r="A260" s="340"/>
      <c r="B260" s="340"/>
      <c r="C260" s="340"/>
      <c r="D260" s="340"/>
      <c r="E260" s="340"/>
      <c r="F260" s="340"/>
      <c r="G260" s="340"/>
      <c r="H260" s="340"/>
      <c r="I260" s="340"/>
      <c r="J260" s="340"/>
      <c r="K260" s="340"/>
      <c r="L260" s="340"/>
      <c r="M260" s="340"/>
      <c r="N260" s="340"/>
      <c r="O260" s="340"/>
      <c r="P260" s="340"/>
      <c r="Q260" s="340"/>
      <c r="R260" s="340"/>
      <c r="S260" s="340"/>
      <c r="T260" s="340"/>
      <c r="U260" s="340"/>
      <c r="V260" s="340"/>
      <c r="W260" s="340"/>
    </row>
    <row r="261" spans="1:23" s="16" customFormat="1" x14ac:dyDescent="0.25">
      <c r="A261" s="340"/>
      <c r="B261" s="340"/>
      <c r="C261" s="340"/>
      <c r="D261" s="340"/>
      <c r="E261" s="340"/>
      <c r="F261" s="340"/>
      <c r="G261" s="340"/>
      <c r="H261" s="340"/>
      <c r="I261" s="340"/>
      <c r="J261" s="340"/>
      <c r="K261" s="340"/>
      <c r="L261" s="340"/>
      <c r="M261" s="340"/>
      <c r="N261" s="340"/>
      <c r="O261" s="340"/>
      <c r="P261" s="340"/>
      <c r="Q261" s="340"/>
      <c r="R261" s="340"/>
      <c r="S261" s="340"/>
      <c r="T261" s="340"/>
      <c r="U261" s="340"/>
      <c r="V261" s="340"/>
      <c r="W261" s="340"/>
    </row>
    <row r="262" spans="1:23" s="16" customFormat="1" x14ac:dyDescent="0.25">
      <c r="A262" s="340"/>
      <c r="B262" s="340"/>
      <c r="C262" s="340"/>
      <c r="D262" s="340"/>
      <c r="E262" s="340"/>
      <c r="F262" s="340"/>
      <c r="G262" s="340"/>
      <c r="H262" s="340"/>
      <c r="I262" s="340"/>
      <c r="J262" s="340"/>
      <c r="K262" s="340"/>
      <c r="L262" s="340"/>
      <c r="M262" s="340"/>
      <c r="N262" s="340"/>
      <c r="O262" s="340"/>
      <c r="P262" s="340"/>
      <c r="Q262" s="340"/>
      <c r="R262" s="340"/>
      <c r="S262" s="340"/>
      <c r="T262" s="340"/>
      <c r="U262" s="340"/>
      <c r="V262" s="340"/>
      <c r="W262" s="340"/>
    </row>
    <row r="263" spans="1:23" s="16" customFormat="1" x14ac:dyDescent="0.25">
      <c r="A263" s="340"/>
      <c r="B263" s="340"/>
      <c r="C263" s="340"/>
      <c r="D263" s="340"/>
      <c r="E263" s="340"/>
      <c r="F263" s="340"/>
      <c r="G263" s="340"/>
      <c r="H263" s="340"/>
      <c r="I263" s="340"/>
      <c r="J263" s="340"/>
      <c r="K263" s="340"/>
      <c r="L263" s="340"/>
      <c r="M263" s="340"/>
      <c r="N263" s="340"/>
      <c r="O263" s="340"/>
      <c r="P263" s="340"/>
      <c r="Q263" s="340"/>
      <c r="R263" s="340"/>
      <c r="S263" s="340"/>
      <c r="T263" s="340"/>
      <c r="U263" s="340"/>
      <c r="V263" s="340"/>
      <c r="W263" s="340"/>
    </row>
    <row r="264" spans="1:23" s="16" customFormat="1" x14ac:dyDescent="0.25">
      <c r="A264" s="340"/>
      <c r="B264" s="340"/>
      <c r="C264" s="340"/>
      <c r="D264" s="340"/>
      <c r="E264" s="340"/>
      <c r="F264" s="340"/>
      <c r="G264" s="340"/>
      <c r="H264" s="340"/>
      <c r="I264" s="340"/>
      <c r="J264" s="340"/>
      <c r="K264" s="340"/>
      <c r="L264" s="340"/>
      <c r="M264" s="340"/>
      <c r="N264" s="340"/>
      <c r="O264" s="340"/>
      <c r="P264" s="340"/>
      <c r="Q264" s="340"/>
      <c r="R264" s="340"/>
      <c r="S264" s="340"/>
      <c r="T264" s="340"/>
      <c r="U264" s="340"/>
      <c r="V264" s="340"/>
      <c r="W264" s="340"/>
    </row>
    <row r="265" spans="1:23" s="16" customFormat="1" x14ac:dyDescent="0.25">
      <c r="A265" s="340"/>
      <c r="B265" s="340"/>
      <c r="C265" s="340"/>
      <c r="D265" s="340"/>
      <c r="E265" s="340"/>
      <c r="F265" s="340"/>
      <c r="G265" s="340"/>
      <c r="H265" s="340"/>
      <c r="I265" s="340"/>
      <c r="J265" s="340"/>
      <c r="K265" s="340"/>
      <c r="L265" s="340"/>
      <c r="M265" s="340"/>
      <c r="N265" s="340"/>
      <c r="O265" s="340"/>
      <c r="P265" s="340"/>
      <c r="Q265" s="340"/>
      <c r="R265" s="340"/>
      <c r="S265" s="340"/>
      <c r="T265" s="340"/>
      <c r="U265" s="340"/>
      <c r="V265" s="340"/>
      <c r="W265" s="340"/>
    </row>
    <row r="266" spans="1:23" s="16" customFormat="1" x14ac:dyDescent="0.25">
      <c r="A266" s="340"/>
      <c r="B266" s="340"/>
      <c r="C266" s="340"/>
      <c r="D266" s="340"/>
      <c r="E266" s="340"/>
      <c r="F266" s="340"/>
      <c r="G266" s="340"/>
      <c r="H266" s="340"/>
      <c r="I266" s="340"/>
      <c r="J266" s="340"/>
      <c r="K266" s="340"/>
      <c r="L266" s="340"/>
      <c r="M266" s="340"/>
      <c r="N266" s="340"/>
      <c r="O266" s="340"/>
      <c r="P266" s="340"/>
      <c r="Q266" s="340"/>
      <c r="R266" s="340"/>
      <c r="S266" s="340"/>
      <c r="T266" s="340"/>
      <c r="U266" s="340"/>
      <c r="V266" s="340"/>
      <c r="W266" s="340"/>
    </row>
    <row r="267" spans="1:23" s="16" customFormat="1" x14ac:dyDescent="0.25">
      <c r="A267" s="340"/>
      <c r="B267" s="340"/>
      <c r="C267" s="340"/>
      <c r="D267" s="340"/>
      <c r="E267" s="340"/>
      <c r="F267" s="340"/>
      <c r="G267" s="340"/>
      <c r="H267" s="340"/>
      <c r="I267" s="340"/>
      <c r="J267" s="340"/>
      <c r="K267" s="340"/>
      <c r="L267" s="340"/>
      <c r="M267" s="340"/>
      <c r="N267" s="340"/>
      <c r="O267" s="340"/>
      <c r="P267" s="340"/>
      <c r="Q267" s="340"/>
      <c r="R267" s="340"/>
      <c r="S267" s="340"/>
      <c r="T267" s="340"/>
      <c r="U267" s="340"/>
      <c r="V267" s="340"/>
      <c r="W267" s="340"/>
    </row>
    <row r="268" spans="1:23" s="16" customFormat="1" x14ac:dyDescent="0.25">
      <c r="A268" s="340"/>
      <c r="B268" s="340"/>
      <c r="C268" s="340"/>
      <c r="D268" s="340"/>
      <c r="E268" s="340"/>
      <c r="F268" s="340"/>
      <c r="G268" s="340"/>
      <c r="H268" s="340"/>
      <c r="I268" s="340"/>
      <c r="J268" s="340"/>
      <c r="K268" s="340"/>
      <c r="L268" s="340"/>
      <c r="M268" s="340"/>
      <c r="N268" s="340"/>
      <c r="O268" s="340"/>
      <c r="P268" s="340"/>
      <c r="Q268" s="340"/>
      <c r="R268" s="340"/>
      <c r="S268" s="340"/>
      <c r="T268" s="340"/>
      <c r="U268" s="340"/>
      <c r="V268" s="340"/>
      <c r="W268" s="340"/>
    </row>
    <row r="269" spans="1:23" s="16" customFormat="1" x14ac:dyDescent="0.25">
      <c r="A269" s="340"/>
      <c r="B269" s="340"/>
      <c r="C269" s="340"/>
      <c r="D269" s="340"/>
      <c r="E269" s="340"/>
      <c r="F269" s="340"/>
      <c r="G269" s="340"/>
      <c r="H269" s="340"/>
      <c r="I269" s="340"/>
      <c r="J269" s="340"/>
      <c r="K269" s="340"/>
      <c r="L269" s="340"/>
      <c r="M269" s="340"/>
      <c r="N269" s="340"/>
      <c r="O269" s="340"/>
      <c r="P269" s="340"/>
      <c r="Q269" s="340"/>
      <c r="R269" s="340"/>
      <c r="S269" s="340"/>
      <c r="T269" s="340"/>
      <c r="U269" s="340"/>
      <c r="V269" s="340"/>
      <c r="W269" s="340"/>
    </row>
    <row r="270" spans="1:23" s="16" customFormat="1" x14ac:dyDescent="0.25">
      <c r="A270" s="340"/>
      <c r="B270" s="340"/>
      <c r="C270" s="340"/>
      <c r="D270" s="340"/>
      <c r="E270" s="340"/>
      <c r="F270" s="340"/>
      <c r="G270" s="340"/>
      <c r="H270" s="340"/>
      <c r="I270" s="340"/>
      <c r="J270" s="340"/>
      <c r="K270" s="340"/>
      <c r="L270" s="340"/>
      <c r="M270" s="340"/>
      <c r="N270" s="340"/>
      <c r="O270" s="340"/>
      <c r="P270" s="340"/>
      <c r="Q270" s="340"/>
      <c r="R270" s="340"/>
      <c r="S270" s="340"/>
      <c r="T270" s="340"/>
      <c r="U270" s="340"/>
      <c r="V270" s="340"/>
      <c r="W270" s="340"/>
    </row>
    <row r="271" spans="1:23" s="16" customFormat="1" x14ac:dyDescent="0.25">
      <c r="A271" s="340"/>
      <c r="B271" s="340"/>
      <c r="C271" s="340"/>
      <c r="D271" s="340"/>
      <c r="E271" s="340"/>
      <c r="F271" s="340"/>
      <c r="G271" s="340"/>
      <c r="H271" s="340"/>
      <c r="I271" s="340"/>
      <c r="J271" s="340"/>
      <c r="K271" s="340"/>
      <c r="L271" s="340"/>
      <c r="M271" s="340"/>
      <c r="N271" s="340"/>
      <c r="O271" s="340"/>
      <c r="P271" s="340"/>
      <c r="Q271" s="340"/>
      <c r="R271" s="340"/>
      <c r="S271" s="340"/>
      <c r="T271" s="340"/>
      <c r="U271" s="340"/>
      <c r="V271" s="340"/>
      <c r="W271" s="340"/>
    </row>
    <row r="272" spans="1:23" s="16" customFormat="1" x14ac:dyDescent="0.25">
      <c r="A272" s="340"/>
      <c r="B272" s="340"/>
      <c r="C272" s="340"/>
      <c r="D272" s="340"/>
      <c r="E272" s="340"/>
      <c r="F272" s="340"/>
      <c r="G272" s="340"/>
      <c r="H272" s="340"/>
      <c r="I272" s="340"/>
      <c r="J272" s="340"/>
      <c r="K272" s="340"/>
      <c r="L272" s="340"/>
      <c r="M272" s="340"/>
      <c r="N272" s="340"/>
      <c r="O272" s="340"/>
      <c r="P272" s="340"/>
      <c r="Q272" s="340"/>
      <c r="R272" s="340"/>
      <c r="S272" s="340"/>
      <c r="T272" s="340"/>
      <c r="U272" s="340"/>
      <c r="V272" s="340"/>
      <c r="W272" s="340"/>
    </row>
    <row r="273" spans="1:23" s="16" customFormat="1" x14ac:dyDescent="0.25">
      <c r="A273" s="340"/>
      <c r="B273" s="340"/>
      <c r="C273" s="340"/>
      <c r="D273" s="340"/>
      <c r="E273" s="340"/>
      <c r="F273" s="340"/>
      <c r="G273" s="340"/>
      <c r="H273" s="340"/>
      <c r="I273" s="340"/>
      <c r="J273" s="340"/>
      <c r="K273" s="340"/>
      <c r="L273" s="340"/>
      <c r="M273" s="340"/>
      <c r="N273" s="340"/>
      <c r="O273" s="340"/>
      <c r="P273" s="340"/>
      <c r="Q273" s="340"/>
      <c r="R273" s="340"/>
      <c r="S273" s="340"/>
      <c r="T273" s="340"/>
      <c r="U273" s="340"/>
      <c r="V273" s="340"/>
      <c r="W273" s="340"/>
    </row>
    <row r="274" spans="1:23" s="16" customFormat="1" x14ac:dyDescent="0.25">
      <c r="A274" s="340"/>
      <c r="B274" s="340"/>
      <c r="C274" s="340"/>
      <c r="D274" s="340"/>
      <c r="E274" s="340"/>
      <c r="F274" s="340"/>
      <c r="G274" s="340"/>
      <c r="H274" s="340"/>
      <c r="I274" s="340"/>
      <c r="J274" s="340"/>
      <c r="K274" s="340"/>
      <c r="L274" s="340"/>
      <c r="M274" s="340"/>
      <c r="N274" s="340"/>
      <c r="O274" s="340"/>
      <c r="P274" s="340"/>
      <c r="Q274" s="340"/>
      <c r="R274" s="340"/>
      <c r="S274" s="340"/>
      <c r="T274" s="340"/>
      <c r="U274" s="340"/>
      <c r="V274" s="340"/>
      <c r="W274" s="340"/>
    </row>
    <row r="275" spans="1:23" s="16" customFormat="1" x14ac:dyDescent="0.25">
      <c r="A275" s="340"/>
      <c r="B275" s="340"/>
      <c r="C275" s="340"/>
      <c r="D275" s="340"/>
      <c r="E275" s="340"/>
      <c r="F275" s="340"/>
      <c r="G275" s="340"/>
      <c r="H275" s="340"/>
      <c r="I275" s="340"/>
      <c r="J275" s="340"/>
      <c r="K275" s="340"/>
      <c r="L275" s="340"/>
      <c r="M275" s="340"/>
      <c r="N275" s="340"/>
      <c r="O275" s="340"/>
      <c r="P275" s="340"/>
      <c r="Q275" s="340"/>
      <c r="R275" s="340"/>
      <c r="S275" s="340"/>
      <c r="T275" s="340"/>
      <c r="U275" s="340"/>
      <c r="V275" s="340"/>
      <c r="W275" s="340"/>
    </row>
    <row r="276" spans="1:23" s="16" customFormat="1" x14ac:dyDescent="0.25">
      <c r="A276" s="340"/>
      <c r="B276" s="340"/>
      <c r="C276" s="340"/>
      <c r="D276" s="340"/>
      <c r="E276" s="340"/>
      <c r="F276" s="340"/>
      <c r="G276" s="340"/>
      <c r="H276" s="340"/>
      <c r="I276" s="340"/>
      <c r="J276" s="340"/>
      <c r="K276" s="340"/>
      <c r="L276" s="340"/>
      <c r="M276" s="340"/>
      <c r="N276" s="340"/>
      <c r="O276" s="340"/>
      <c r="P276" s="340"/>
      <c r="Q276" s="340"/>
      <c r="R276" s="340"/>
      <c r="S276" s="340"/>
      <c r="T276" s="340"/>
      <c r="U276" s="340"/>
      <c r="V276" s="340"/>
      <c r="W276" s="340"/>
    </row>
    <row r="277" spans="1:23" s="16" customFormat="1" x14ac:dyDescent="0.25">
      <c r="A277" s="340"/>
      <c r="B277" s="340"/>
      <c r="C277" s="340"/>
      <c r="D277" s="340"/>
      <c r="E277" s="340"/>
      <c r="F277" s="340"/>
      <c r="G277" s="340"/>
      <c r="H277" s="340"/>
      <c r="I277" s="340"/>
      <c r="J277" s="340"/>
      <c r="K277" s="340"/>
      <c r="L277" s="340"/>
      <c r="M277" s="340"/>
      <c r="N277" s="340"/>
      <c r="O277" s="340"/>
      <c r="P277" s="340"/>
      <c r="Q277" s="340"/>
      <c r="R277" s="340"/>
      <c r="S277" s="340"/>
      <c r="T277" s="340"/>
      <c r="U277" s="340"/>
      <c r="V277" s="340"/>
      <c r="W277" s="340"/>
    </row>
    <row r="278" spans="1:23" s="16" customFormat="1" x14ac:dyDescent="0.25">
      <c r="A278" s="340"/>
      <c r="B278" s="340"/>
      <c r="C278" s="340"/>
      <c r="D278" s="340"/>
      <c r="E278" s="340"/>
      <c r="F278" s="340"/>
      <c r="G278" s="340"/>
      <c r="H278" s="340"/>
      <c r="I278" s="340"/>
      <c r="J278" s="340"/>
      <c r="K278" s="340"/>
      <c r="L278" s="340"/>
      <c r="M278" s="340"/>
      <c r="N278" s="340"/>
      <c r="O278" s="340"/>
      <c r="P278" s="340"/>
      <c r="Q278" s="340"/>
      <c r="R278" s="340"/>
      <c r="S278" s="340"/>
      <c r="T278" s="340"/>
      <c r="U278" s="340"/>
      <c r="V278" s="340"/>
      <c r="W278" s="340"/>
    </row>
    <row r="279" spans="1:23" s="16" customFormat="1" x14ac:dyDescent="0.25">
      <c r="A279" s="340"/>
      <c r="B279" s="340"/>
      <c r="C279" s="340"/>
      <c r="D279" s="340"/>
      <c r="E279" s="340"/>
      <c r="F279" s="340"/>
      <c r="G279" s="340"/>
      <c r="H279" s="340"/>
      <c r="I279" s="340"/>
      <c r="J279" s="340"/>
      <c r="K279" s="340"/>
      <c r="L279" s="340"/>
      <c r="M279" s="340"/>
      <c r="N279" s="340"/>
      <c r="O279" s="340"/>
      <c r="P279" s="340"/>
      <c r="Q279" s="340"/>
      <c r="R279" s="340"/>
      <c r="S279" s="340"/>
      <c r="T279" s="340"/>
      <c r="U279" s="340"/>
      <c r="V279" s="340"/>
      <c r="W279" s="340"/>
    </row>
    <row r="280" spans="1:23" s="16" customFormat="1" x14ac:dyDescent="0.25">
      <c r="A280" s="340"/>
      <c r="B280" s="340"/>
      <c r="C280" s="340"/>
      <c r="D280" s="340"/>
      <c r="E280" s="340"/>
      <c r="F280" s="340"/>
      <c r="G280" s="340"/>
      <c r="H280" s="340"/>
      <c r="I280" s="340"/>
      <c r="J280" s="340"/>
      <c r="K280" s="340"/>
      <c r="L280" s="340"/>
      <c r="M280" s="340"/>
      <c r="N280" s="340"/>
      <c r="O280" s="340"/>
      <c r="P280" s="340"/>
      <c r="Q280" s="340"/>
      <c r="R280" s="340"/>
      <c r="S280" s="340"/>
      <c r="T280" s="340"/>
      <c r="U280" s="340"/>
      <c r="V280" s="340"/>
      <c r="W280" s="340"/>
    </row>
    <row r="281" spans="1:23" s="16" customFormat="1" x14ac:dyDescent="0.25">
      <c r="A281" s="340"/>
      <c r="B281" s="340"/>
      <c r="C281" s="340"/>
      <c r="D281" s="340"/>
      <c r="E281" s="340"/>
      <c r="F281" s="340"/>
      <c r="G281" s="340"/>
      <c r="H281" s="340"/>
      <c r="I281" s="340"/>
      <c r="J281" s="340"/>
      <c r="K281" s="340"/>
      <c r="L281" s="340"/>
      <c r="M281" s="340"/>
      <c r="N281" s="340"/>
      <c r="O281" s="340"/>
      <c r="P281" s="340"/>
      <c r="Q281" s="340"/>
      <c r="R281" s="340"/>
      <c r="S281" s="340"/>
      <c r="T281" s="340"/>
      <c r="U281" s="340"/>
      <c r="V281" s="340"/>
      <c r="W281" s="340"/>
    </row>
    <row r="282" spans="1:23" s="16" customFormat="1" x14ac:dyDescent="0.25">
      <c r="A282" s="340"/>
      <c r="B282" s="340"/>
      <c r="C282" s="340"/>
      <c r="D282" s="340"/>
      <c r="E282" s="340"/>
      <c r="F282" s="340"/>
      <c r="G282" s="340"/>
      <c r="H282" s="340"/>
      <c r="I282" s="340"/>
      <c r="J282" s="340"/>
      <c r="K282" s="340"/>
      <c r="L282" s="340"/>
      <c r="M282" s="340"/>
      <c r="N282" s="340"/>
      <c r="O282" s="340"/>
      <c r="P282" s="340"/>
      <c r="Q282" s="340"/>
      <c r="R282" s="340"/>
      <c r="S282" s="340"/>
      <c r="T282" s="340"/>
      <c r="U282" s="340"/>
      <c r="V282" s="340"/>
      <c r="W282" s="340"/>
    </row>
    <row r="283" spans="1:23" s="16" customFormat="1" x14ac:dyDescent="0.25">
      <c r="A283" s="340"/>
      <c r="B283" s="340"/>
      <c r="C283" s="340"/>
      <c r="D283" s="340"/>
      <c r="E283" s="340"/>
      <c r="F283" s="340"/>
      <c r="G283" s="340"/>
      <c r="H283" s="340"/>
      <c r="I283" s="340"/>
      <c r="J283" s="340"/>
      <c r="K283" s="340"/>
      <c r="L283" s="340"/>
      <c r="M283" s="340"/>
      <c r="N283" s="340"/>
      <c r="O283" s="340"/>
      <c r="P283" s="340"/>
      <c r="Q283" s="340"/>
      <c r="R283" s="340"/>
      <c r="S283" s="340"/>
      <c r="T283" s="340"/>
      <c r="U283" s="340"/>
      <c r="V283" s="340"/>
      <c r="W283" s="340"/>
    </row>
    <row r="284" spans="1:23" s="16" customFormat="1" x14ac:dyDescent="0.25">
      <c r="A284" s="340"/>
      <c r="B284" s="340"/>
      <c r="C284" s="340"/>
      <c r="D284" s="340"/>
      <c r="E284" s="340"/>
      <c r="F284" s="340"/>
      <c r="G284" s="340"/>
      <c r="H284" s="340"/>
      <c r="I284" s="340"/>
      <c r="J284" s="340"/>
      <c r="K284" s="340"/>
      <c r="L284" s="340"/>
      <c r="M284" s="340"/>
      <c r="N284" s="340"/>
      <c r="O284" s="340"/>
      <c r="P284" s="340"/>
      <c r="Q284" s="340"/>
      <c r="R284" s="340"/>
      <c r="S284" s="340"/>
      <c r="T284" s="340"/>
      <c r="U284" s="340"/>
      <c r="V284" s="340"/>
      <c r="W284" s="340"/>
    </row>
    <row r="285" spans="1:23" s="16" customFormat="1" x14ac:dyDescent="0.25">
      <c r="A285" s="340"/>
      <c r="B285" s="340"/>
      <c r="C285" s="340"/>
      <c r="D285" s="340"/>
      <c r="E285" s="340"/>
      <c r="F285" s="340"/>
      <c r="G285" s="340"/>
      <c r="H285" s="340"/>
      <c r="I285" s="340"/>
      <c r="J285" s="340"/>
      <c r="K285" s="340"/>
      <c r="L285" s="340"/>
      <c r="M285" s="340"/>
      <c r="N285" s="340"/>
      <c r="O285" s="340"/>
      <c r="P285" s="340"/>
      <c r="Q285" s="340"/>
      <c r="R285" s="340"/>
      <c r="S285" s="340"/>
      <c r="T285" s="340"/>
      <c r="U285" s="340"/>
      <c r="V285" s="340"/>
      <c r="W285" s="340"/>
    </row>
    <row r="286" spans="1:23" s="16" customFormat="1" x14ac:dyDescent="0.25">
      <c r="A286" s="340"/>
      <c r="B286" s="340"/>
      <c r="C286" s="340"/>
      <c r="D286" s="340"/>
      <c r="E286" s="340"/>
      <c r="F286" s="340"/>
      <c r="G286" s="340"/>
      <c r="H286" s="340"/>
      <c r="I286" s="340"/>
      <c r="J286" s="340"/>
      <c r="K286" s="340"/>
      <c r="L286" s="340"/>
      <c r="M286" s="340"/>
      <c r="N286" s="340"/>
      <c r="O286" s="340"/>
      <c r="P286" s="340"/>
      <c r="Q286" s="340"/>
      <c r="R286" s="340"/>
      <c r="S286" s="340"/>
      <c r="T286" s="340"/>
      <c r="U286" s="340"/>
      <c r="V286" s="340"/>
      <c r="W286" s="340"/>
    </row>
    <row r="287" spans="1:23" s="16" customFormat="1" x14ac:dyDescent="0.25">
      <c r="A287" s="340"/>
      <c r="B287" s="340"/>
      <c r="C287" s="340"/>
      <c r="D287" s="340"/>
      <c r="E287" s="340"/>
      <c r="F287" s="340"/>
      <c r="G287" s="340"/>
      <c r="H287" s="340"/>
      <c r="I287" s="340"/>
      <c r="J287" s="340"/>
      <c r="K287" s="340"/>
      <c r="L287" s="340"/>
      <c r="M287" s="340"/>
      <c r="N287" s="340"/>
      <c r="O287" s="340"/>
      <c r="P287" s="340"/>
      <c r="Q287" s="340"/>
      <c r="R287" s="340"/>
      <c r="S287" s="340"/>
      <c r="T287" s="340"/>
      <c r="U287" s="340"/>
      <c r="V287" s="340"/>
      <c r="W287" s="340"/>
    </row>
    <row r="288" spans="1:23" s="16" customFormat="1" x14ac:dyDescent="0.25">
      <c r="A288" s="340"/>
      <c r="B288" s="340"/>
      <c r="C288" s="340"/>
      <c r="D288" s="340"/>
      <c r="E288" s="340"/>
      <c r="F288" s="340"/>
      <c r="G288" s="340"/>
      <c r="H288" s="340"/>
      <c r="I288" s="340"/>
      <c r="J288" s="340"/>
      <c r="K288" s="340"/>
      <c r="L288" s="340"/>
      <c r="M288" s="340"/>
      <c r="N288" s="340"/>
      <c r="O288" s="340"/>
      <c r="P288" s="340"/>
      <c r="Q288" s="340"/>
      <c r="R288" s="340"/>
      <c r="S288" s="340"/>
      <c r="T288" s="340"/>
      <c r="U288" s="340"/>
      <c r="V288" s="340"/>
      <c r="W288" s="340"/>
    </row>
    <row r="289" spans="1:23" s="16" customFormat="1" x14ac:dyDescent="0.25">
      <c r="A289" s="340"/>
      <c r="B289" s="340"/>
      <c r="C289" s="340"/>
      <c r="D289" s="340"/>
      <c r="E289" s="340"/>
      <c r="F289" s="340"/>
      <c r="G289" s="340"/>
      <c r="H289" s="340"/>
      <c r="I289" s="340"/>
      <c r="J289" s="340"/>
      <c r="K289" s="340"/>
      <c r="L289" s="340"/>
      <c r="M289" s="340"/>
      <c r="N289" s="340"/>
      <c r="O289" s="340"/>
      <c r="P289" s="340"/>
      <c r="Q289" s="340"/>
      <c r="R289" s="340"/>
      <c r="S289" s="340"/>
      <c r="T289" s="340"/>
      <c r="U289" s="340"/>
      <c r="V289" s="340"/>
      <c r="W289" s="340"/>
    </row>
    <row r="290" spans="1:23" s="16" customFormat="1" x14ac:dyDescent="0.25">
      <c r="A290" s="340"/>
      <c r="B290" s="340"/>
      <c r="C290" s="340"/>
      <c r="D290" s="340"/>
      <c r="E290" s="340"/>
      <c r="F290" s="340"/>
      <c r="G290" s="340"/>
      <c r="H290" s="340"/>
      <c r="I290" s="340"/>
      <c r="J290" s="340"/>
      <c r="K290" s="340"/>
      <c r="L290" s="340"/>
      <c r="M290" s="340"/>
      <c r="N290" s="340"/>
      <c r="O290" s="340"/>
      <c r="P290" s="340"/>
      <c r="Q290" s="340"/>
      <c r="R290" s="340"/>
      <c r="S290" s="340"/>
      <c r="T290" s="340"/>
      <c r="U290" s="340"/>
      <c r="V290" s="340"/>
      <c r="W290" s="340"/>
    </row>
    <row r="291" spans="1:23" s="16" customFormat="1" x14ac:dyDescent="0.25">
      <c r="A291" s="340"/>
      <c r="B291" s="340"/>
      <c r="C291" s="340"/>
      <c r="D291" s="340"/>
      <c r="E291" s="340"/>
      <c r="F291" s="340"/>
      <c r="G291" s="340"/>
      <c r="H291" s="340"/>
      <c r="I291" s="340"/>
      <c r="J291" s="340"/>
      <c r="K291" s="340"/>
      <c r="L291" s="340"/>
      <c r="M291" s="340"/>
      <c r="N291" s="340"/>
      <c r="O291" s="340"/>
      <c r="P291" s="340"/>
      <c r="Q291" s="340"/>
      <c r="R291" s="340"/>
      <c r="S291" s="340"/>
      <c r="T291" s="340"/>
      <c r="U291" s="340"/>
      <c r="V291" s="340"/>
      <c r="W291" s="340"/>
    </row>
    <row r="292" spans="1:23" s="16" customFormat="1" x14ac:dyDescent="0.25">
      <c r="A292" s="340"/>
      <c r="B292" s="340"/>
      <c r="C292" s="340"/>
      <c r="D292" s="340"/>
      <c r="E292" s="340"/>
      <c r="F292" s="340"/>
      <c r="G292" s="340"/>
      <c r="H292" s="340"/>
      <c r="I292" s="340"/>
      <c r="J292" s="340"/>
      <c r="K292" s="340"/>
      <c r="L292" s="340"/>
      <c r="M292" s="340"/>
      <c r="N292" s="340"/>
      <c r="O292" s="340"/>
      <c r="P292" s="340"/>
      <c r="Q292" s="340"/>
      <c r="R292" s="340"/>
      <c r="S292" s="340"/>
      <c r="T292" s="340"/>
      <c r="U292" s="340"/>
      <c r="V292" s="340"/>
      <c r="W292" s="340"/>
    </row>
    <row r="293" spans="1:23" s="16" customFormat="1" x14ac:dyDescent="0.25">
      <c r="A293" s="340"/>
      <c r="B293" s="340"/>
      <c r="C293" s="340"/>
      <c r="D293" s="340"/>
      <c r="E293" s="340"/>
      <c r="F293" s="340"/>
      <c r="G293" s="340"/>
      <c r="H293" s="340"/>
      <c r="I293" s="340"/>
      <c r="J293" s="340"/>
      <c r="K293" s="340"/>
      <c r="L293" s="340"/>
      <c r="M293" s="340"/>
      <c r="N293" s="340"/>
      <c r="O293" s="340"/>
      <c r="P293" s="340"/>
      <c r="Q293" s="340"/>
      <c r="R293" s="340"/>
      <c r="S293" s="340"/>
      <c r="T293" s="340"/>
      <c r="U293" s="340"/>
      <c r="V293" s="340"/>
      <c r="W293" s="340"/>
    </row>
    <row r="294" spans="1:23" s="16" customFormat="1" x14ac:dyDescent="0.25">
      <c r="A294" s="340"/>
      <c r="B294" s="340"/>
      <c r="C294" s="340"/>
      <c r="D294" s="340"/>
      <c r="E294" s="340"/>
      <c r="F294" s="340"/>
      <c r="G294" s="340"/>
      <c r="H294" s="340"/>
      <c r="I294" s="340"/>
      <c r="J294" s="340"/>
      <c r="K294" s="340"/>
      <c r="L294" s="340"/>
      <c r="M294" s="340"/>
      <c r="N294" s="340"/>
      <c r="O294" s="340"/>
      <c r="P294" s="340"/>
      <c r="Q294" s="340"/>
      <c r="R294" s="340"/>
      <c r="S294" s="340"/>
      <c r="T294" s="340"/>
      <c r="U294" s="340"/>
      <c r="V294" s="340"/>
      <c r="W294" s="340"/>
    </row>
    <row r="295" spans="1:23" s="16" customFormat="1" x14ac:dyDescent="0.25">
      <c r="A295" s="340"/>
      <c r="B295" s="340"/>
      <c r="C295" s="340"/>
      <c r="D295" s="340"/>
      <c r="E295" s="340"/>
      <c r="F295" s="340"/>
      <c r="G295" s="340"/>
      <c r="H295" s="340"/>
      <c r="I295" s="340"/>
      <c r="J295" s="340"/>
      <c r="K295" s="340"/>
      <c r="L295" s="340"/>
      <c r="M295" s="340"/>
      <c r="N295" s="340"/>
      <c r="O295" s="340"/>
      <c r="P295" s="340"/>
      <c r="Q295" s="340"/>
      <c r="R295" s="340"/>
      <c r="S295" s="340"/>
      <c r="T295" s="340"/>
      <c r="U295" s="340"/>
      <c r="V295" s="340"/>
      <c r="W295" s="340"/>
    </row>
    <row r="296" spans="1:23" s="16" customFormat="1" x14ac:dyDescent="0.25">
      <c r="A296" s="340"/>
      <c r="B296" s="340"/>
      <c r="C296" s="340"/>
      <c r="D296" s="340"/>
      <c r="E296" s="340"/>
      <c r="F296" s="340"/>
      <c r="G296" s="340"/>
      <c r="H296" s="340"/>
      <c r="I296" s="340"/>
      <c r="J296" s="340"/>
      <c r="K296" s="340"/>
      <c r="L296" s="340"/>
      <c r="M296" s="340"/>
      <c r="N296" s="340"/>
      <c r="O296" s="340"/>
      <c r="P296" s="340"/>
      <c r="Q296" s="340"/>
      <c r="R296" s="340"/>
      <c r="S296" s="340"/>
      <c r="T296" s="340"/>
      <c r="U296" s="340"/>
      <c r="V296" s="340"/>
      <c r="W296" s="340"/>
    </row>
    <row r="297" spans="1:23" s="16" customFormat="1" x14ac:dyDescent="0.25">
      <c r="A297" s="340"/>
      <c r="B297" s="340"/>
      <c r="C297" s="340"/>
      <c r="D297" s="340"/>
      <c r="E297" s="340"/>
      <c r="F297" s="340"/>
      <c r="G297" s="340"/>
      <c r="H297" s="340"/>
      <c r="I297" s="340"/>
      <c r="J297" s="340"/>
      <c r="K297" s="340"/>
      <c r="L297" s="340"/>
      <c r="M297" s="340"/>
      <c r="N297" s="340"/>
      <c r="O297" s="340"/>
      <c r="P297" s="340"/>
      <c r="Q297" s="340"/>
      <c r="R297" s="340"/>
      <c r="S297" s="340"/>
      <c r="T297" s="340"/>
      <c r="U297" s="340"/>
      <c r="V297" s="340"/>
      <c r="W297" s="340"/>
    </row>
    <row r="298" spans="1:23" s="16" customFormat="1" x14ac:dyDescent="0.25">
      <c r="A298" s="340"/>
      <c r="B298" s="340"/>
      <c r="C298" s="340"/>
      <c r="D298" s="340"/>
      <c r="E298" s="340"/>
      <c r="F298" s="340"/>
      <c r="G298" s="340"/>
      <c r="H298" s="340"/>
      <c r="I298" s="340"/>
      <c r="J298" s="340"/>
      <c r="K298" s="340"/>
      <c r="L298" s="340"/>
      <c r="M298" s="340"/>
      <c r="N298" s="340"/>
      <c r="O298" s="340"/>
      <c r="P298" s="340"/>
      <c r="Q298" s="340"/>
      <c r="R298" s="340"/>
      <c r="S298" s="340"/>
      <c r="T298" s="340"/>
      <c r="U298" s="340"/>
      <c r="V298" s="340"/>
      <c r="W298" s="340"/>
    </row>
    <row r="299" spans="1:23" s="16" customFormat="1" x14ac:dyDescent="0.25">
      <c r="A299" s="340"/>
      <c r="B299" s="340"/>
      <c r="C299" s="340"/>
      <c r="D299" s="340"/>
      <c r="E299" s="340"/>
      <c r="F299" s="340"/>
      <c r="G299" s="340"/>
      <c r="H299" s="340"/>
      <c r="I299" s="340"/>
      <c r="J299" s="340"/>
      <c r="K299" s="340"/>
      <c r="L299" s="340"/>
      <c r="M299" s="340"/>
      <c r="N299" s="340"/>
      <c r="O299" s="340"/>
      <c r="P299" s="340"/>
      <c r="Q299" s="340"/>
      <c r="R299" s="340"/>
      <c r="S299" s="340"/>
      <c r="T299" s="340"/>
      <c r="U299" s="340"/>
      <c r="V299" s="340"/>
      <c r="W299" s="340"/>
    </row>
    <row r="300" spans="1:23" s="16" customFormat="1" x14ac:dyDescent="0.25">
      <c r="A300" s="340"/>
      <c r="B300" s="340"/>
      <c r="C300" s="340"/>
      <c r="D300" s="340"/>
      <c r="E300" s="340"/>
      <c r="F300" s="340"/>
      <c r="G300" s="340"/>
      <c r="H300" s="340"/>
      <c r="I300" s="340"/>
      <c r="J300" s="340"/>
      <c r="K300" s="340"/>
      <c r="L300" s="340"/>
      <c r="M300" s="340"/>
      <c r="N300" s="340"/>
      <c r="O300" s="340"/>
      <c r="P300" s="340"/>
      <c r="Q300" s="340"/>
      <c r="R300" s="340"/>
      <c r="S300" s="340"/>
      <c r="T300" s="340"/>
      <c r="U300" s="340"/>
      <c r="V300" s="340"/>
      <c r="W300" s="340"/>
    </row>
    <row r="301" spans="1:23" s="16" customFormat="1" x14ac:dyDescent="0.25">
      <c r="A301" s="340"/>
      <c r="B301" s="340"/>
      <c r="C301" s="340"/>
      <c r="D301" s="340"/>
      <c r="E301" s="340"/>
      <c r="F301" s="340"/>
      <c r="G301" s="340"/>
      <c r="H301" s="340"/>
      <c r="I301" s="340"/>
      <c r="J301" s="340"/>
      <c r="K301" s="340"/>
      <c r="L301" s="340"/>
      <c r="M301" s="340"/>
      <c r="N301" s="340"/>
      <c r="O301" s="340"/>
      <c r="P301" s="340"/>
      <c r="Q301" s="340"/>
      <c r="R301" s="340"/>
      <c r="S301" s="340"/>
      <c r="T301" s="340"/>
      <c r="U301" s="340"/>
      <c r="V301" s="340"/>
      <c r="W301" s="340"/>
    </row>
    <row r="302" spans="1:23" s="16" customFormat="1" x14ac:dyDescent="0.25">
      <c r="A302" s="340"/>
      <c r="B302" s="340"/>
      <c r="C302" s="340"/>
      <c r="D302" s="340"/>
      <c r="E302" s="340"/>
      <c r="F302" s="340"/>
      <c r="G302" s="340"/>
      <c r="H302" s="340"/>
      <c r="I302" s="340"/>
      <c r="J302" s="340"/>
      <c r="K302" s="340"/>
      <c r="L302" s="340"/>
      <c r="M302" s="340"/>
      <c r="N302" s="340"/>
      <c r="O302" s="340"/>
      <c r="P302" s="340"/>
      <c r="Q302" s="340"/>
      <c r="R302" s="340"/>
      <c r="S302" s="340"/>
      <c r="T302" s="340"/>
      <c r="U302" s="340"/>
      <c r="V302" s="340"/>
      <c r="W302" s="340"/>
    </row>
    <row r="303" spans="1:23" s="16" customFormat="1" x14ac:dyDescent="0.25">
      <c r="A303" s="340"/>
      <c r="B303" s="340"/>
      <c r="C303" s="340"/>
      <c r="D303" s="340"/>
      <c r="E303" s="340"/>
      <c r="F303" s="340"/>
      <c r="G303" s="340"/>
      <c r="H303" s="340"/>
      <c r="I303" s="340"/>
      <c r="J303" s="340"/>
      <c r="K303" s="340"/>
      <c r="L303" s="340"/>
      <c r="M303" s="340"/>
      <c r="N303" s="340"/>
      <c r="O303" s="340"/>
      <c r="P303" s="340"/>
      <c r="Q303" s="340"/>
      <c r="R303" s="340"/>
      <c r="S303" s="340"/>
      <c r="T303" s="340"/>
      <c r="U303" s="340"/>
      <c r="V303" s="340"/>
      <c r="W303" s="340"/>
    </row>
    <row r="304" spans="1:23" s="16" customFormat="1" x14ac:dyDescent="0.25">
      <c r="A304" s="340"/>
      <c r="B304" s="340"/>
      <c r="C304" s="340"/>
      <c r="D304" s="340"/>
      <c r="E304" s="340"/>
      <c r="F304" s="340"/>
      <c r="G304" s="340"/>
      <c r="H304" s="340"/>
      <c r="I304" s="340"/>
      <c r="J304" s="340"/>
      <c r="K304" s="340"/>
      <c r="L304" s="340"/>
      <c r="M304" s="340"/>
      <c r="N304" s="340"/>
      <c r="O304" s="340"/>
      <c r="P304" s="340"/>
      <c r="Q304" s="340"/>
      <c r="R304" s="340"/>
      <c r="S304" s="340"/>
      <c r="T304" s="340"/>
      <c r="U304" s="340"/>
      <c r="V304" s="340"/>
      <c r="W304" s="340"/>
    </row>
    <row r="305" spans="1:23" s="16" customFormat="1" x14ac:dyDescent="0.25">
      <c r="A305" s="340"/>
      <c r="B305" s="340"/>
      <c r="C305" s="340"/>
      <c r="D305" s="340"/>
      <c r="E305" s="340"/>
      <c r="F305" s="340"/>
      <c r="G305" s="340"/>
      <c r="H305" s="340"/>
      <c r="I305" s="340"/>
      <c r="J305" s="340"/>
      <c r="K305" s="340"/>
      <c r="L305" s="340"/>
      <c r="M305" s="340"/>
      <c r="N305" s="340"/>
      <c r="O305" s="340"/>
      <c r="P305" s="340"/>
      <c r="Q305" s="340"/>
      <c r="R305" s="340"/>
      <c r="S305" s="340"/>
      <c r="T305" s="340"/>
      <c r="U305" s="340"/>
      <c r="V305" s="340"/>
      <c r="W305" s="340"/>
    </row>
    <row r="306" spans="1:23" s="16" customFormat="1" x14ac:dyDescent="0.25">
      <c r="A306" s="340"/>
      <c r="B306" s="340"/>
      <c r="C306" s="340"/>
      <c r="D306" s="340"/>
      <c r="E306" s="340"/>
      <c r="F306" s="340"/>
      <c r="G306" s="340"/>
      <c r="H306" s="340"/>
      <c r="I306" s="340"/>
      <c r="J306" s="340"/>
      <c r="K306" s="340"/>
      <c r="L306" s="340"/>
      <c r="M306" s="340"/>
      <c r="N306" s="340"/>
      <c r="O306" s="340"/>
      <c r="P306" s="340"/>
      <c r="Q306" s="340"/>
      <c r="R306" s="340"/>
      <c r="S306" s="340"/>
      <c r="T306" s="340"/>
      <c r="U306" s="340"/>
      <c r="V306" s="340"/>
      <c r="W306" s="340"/>
    </row>
    <row r="307" spans="1:23" s="16" customFormat="1" x14ac:dyDescent="0.25">
      <c r="A307" s="340"/>
      <c r="B307" s="340"/>
      <c r="C307" s="340"/>
      <c r="D307" s="340"/>
      <c r="E307" s="340"/>
      <c r="F307" s="340"/>
      <c r="G307" s="340"/>
      <c r="H307" s="340"/>
      <c r="I307" s="340"/>
      <c r="J307" s="340"/>
      <c r="K307" s="340"/>
      <c r="L307" s="340"/>
      <c r="M307" s="340"/>
      <c r="N307" s="340"/>
      <c r="O307" s="340"/>
      <c r="P307" s="340"/>
      <c r="Q307" s="340"/>
      <c r="R307" s="340"/>
      <c r="S307" s="340"/>
      <c r="T307" s="340"/>
      <c r="U307" s="340"/>
      <c r="V307" s="340"/>
      <c r="W307" s="340"/>
    </row>
    <row r="308" spans="1:23" s="16" customFormat="1" x14ac:dyDescent="0.25">
      <c r="A308" s="340"/>
      <c r="B308" s="340"/>
      <c r="C308" s="340"/>
      <c r="D308" s="340"/>
      <c r="E308" s="340"/>
      <c r="F308" s="340"/>
      <c r="G308" s="340"/>
      <c r="H308" s="340"/>
      <c r="I308" s="340"/>
      <c r="J308" s="340"/>
      <c r="K308" s="340"/>
      <c r="L308" s="340"/>
      <c r="M308" s="340"/>
      <c r="N308" s="340"/>
      <c r="O308" s="340"/>
      <c r="P308" s="340"/>
      <c r="Q308" s="340"/>
      <c r="R308" s="340"/>
      <c r="S308" s="340"/>
      <c r="T308" s="340"/>
      <c r="U308" s="340"/>
      <c r="V308" s="340"/>
      <c r="W308" s="340"/>
    </row>
    <row r="309" spans="1:23" s="16" customFormat="1" x14ac:dyDescent="0.25">
      <c r="A309" s="340"/>
      <c r="B309" s="340"/>
      <c r="C309" s="340"/>
      <c r="D309" s="340"/>
      <c r="E309" s="340"/>
      <c r="F309" s="340"/>
      <c r="G309" s="340"/>
      <c r="H309" s="340"/>
      <c r="I309" s="340"/>
      <c r="J309" s="340"/>
      <c r="K309" s="340"/>
      <c r="L309" s="340"/>
      <c r="M309" s="340"/>
      <c r="N309" s="340"/>
      <c r="O309" s="340"/>
      <c r="P309" s="340"/>
      <c r="Q309" s="340"/>
      <c r="R309" s="340"/>
      <c r="S309" s="340"/>
      <c r="T309" s="340"/>
      <c r="U309" s="340"/>
      <c r="V309" s="340"/>
      <c r="W309" s="340"/>
    </row>
    <row r="310" spans="1:23" s="359" customFormat="1" x14ac:dyDescent="0.25">
      <c r="A310" s="340"/>
      <c r="B310" s="340"/>
      <c r="C310" s="340"/>
      <c r="D310" s="340"/>
      <c r="E310" s="340"/>
      <c r="F310" s="340"/>
      <c r="G310" s="340"/>
      <c r="H310" s="340"/>
      <c r="I310" s="340"/>
      <c r="J310" s="340"/>
      <c r="K310" s="340"/>
      <c r="L310" s="340"/>
      <c r="M310" s="340"/>
      <c r="N310" s="340"/>
      <c r="O310" s="340"/>
      <c r="P310" s="340"/>
      <c r="Q310" s="340"/>
      <c r="R310" s="340"/>
      <c r="S310" s="340"/>
      <c r="T310" s="340"/>
      <c r="U310" s="340"/>
      <c r="V310" s="340"/>
      <c r="W310" s="340"/>
    </row>
  </sheetData>
  <sheetProtection selectLockedCells="1"/>
  <dataConsolidate/>
  <pageMargins left="0.7" right="0.7" top="0.75" bottom="0.75" header="0.3" footer="0.3"/>
  <pageSetup scale="81"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365"/>
  <sheetViews>
    <sheetView topLeftCell="K1" zoomScaleNormal="100" workbookViewId="0">
      <selection activeCell="X11" activeCellId="2" sqref="X2 AB29 X11"/>
    </sheetView>
  </sheetViews>
  <sheetFormatPr defaultColWidth="8.85546875" defaultRowHeight="15" x14ac:dyDescent="0.25"/>
  <cols>
    <col min="1" max="1" width="8.85546875" style="450"/>
    <col min="2" max="2" width="15.5703125" style="450" customWidth="1"/>
    <col min="3" max="3" width="13" style="450" customWidth="1"/>
    <col min="4" max="4" width="26.140625" style="450" customWidth="1"/>
    <col min="5" max="5" width="14.85546875" style="450" customWidth="1"/>
    <col min="6" max="6" width="27.5703125" style="450" customWidth="1"/>
    <col min="7" max="7" width="20.7109375" style="450" bestFit="1" customWidth="1"/>
    <col min="8" max="8" width="37.28515625" style="450" customWidth="1"/>
    <col min="9" max="9" width="25.42578125" style="450" customWidth="1"/>
    <col min="10" max="10" width="29" style="450" customWidth="1"/>
    <col min="11" max="11" width="31.7109375" style="450" customWidth="1"/>
    <col min="12" max="12" width="14.28515625" style="450" bestFit="1" customWidth="1"/>
    <col min="13" max="13" width="30.28515625" style="23" customWidth="1"/>
    <col min="14" max="14" width="44.5703125" style="23" customWidth="1"/>
    <col min="15" max="15" width="11.28515625" style="23" customWidth="1"/>
    <col min="16" max="16" width="14.28515625" style="15" bestFit="1" customWidth="1"/>
    <col min="17" max="17" width="12.5703125" style="23" customWidth="1"/>
    <col min="18" max="18" width="8.85546875" style="23"/>
    <col min="19" max="19" width="12.42578125" style="23" customWidth="1"/>
    <col min="20" max="20" width="15.5703125" style="23" customWidth="1"/>
    <col min="21" max="21" width="30" style="23" customWidth="1"/>
    <col min="22" max="22" width="14.140625" style="23" customWidth="1"/>
    <col min="23" max="23" width="25.140625" style="23" customWidth="1"/>
    <col min="24" max="24" width="13.7109375" style="23" customWidth="1"/>
    <col min="25" max="25" width="8.85546875" style="23"/>
    <col min="26" max="16384" width="8.85546875" style="1"/>
  </cols>
  <sheetData>
    <row r="1" spans="1:25" s="16" customFormat="1" ht="63.75" x14ac:dyDescent="0.25">
      <c r="A1" s="442" t="s">
        <v>155</v>
      </c>
      <c r="B1" s="443" t="s">
        <v>156</v>
      </c>
      <c r="C1" s="443" t="s">
        <v>157</v>
      </c>
      <c r="D1" s="443" t="s">
        <v>158</v>
      </c>
      <c r="E1" s="443" t="s">
        <v>159</v>
      </c>
      <c r="F1" s="443" t="s">
        <v>160</v>
      </c>
      <c r="G1" s="443" t="s">
        <v>161</v>
      </c>
      <c r="H1" s="443" t="s">
        <v>162</v>
      </c>
      <c r="I1" s="443" t="s">
        <v>189</v>
      </c>
      <c r="J1" s="443" t="s">
        <v>190</v>
      </c>
      <c r="K1" s="443" t="s">
        <v>193</v>
      </c>
      <c r="L1" s="443" t="s">
        <v>249</v>
      </c>
      <c r="M1" s="34" t="s">
        <v>8440</v>
      </c>
      <c r="N1" s="34" t="s">
        <v>8464</v>
      </c>
      <c r="O1" s="34" t="s">
        <v>183</v>
      </c>
      <c r="P1" s="34" t="s">
        <v>8188</v>
      </c>
      <c r="Q1" s="34" t="s">
        <v>8189</v>
      </c>
      <c r="R1" s="34" t="s">
        <v>8471</v>
      </c>
      <c r="S1" s="34" t="s">
        <v>136</v>
      </c>
      <c r="T1" s="34" t="s">
        <v>137</v>
      </c>
      <c r="U1" s="34" t="s">
        <v>165</v>
      </c>
      <c r="V1" s="34" t="s">
        <v>210</v>
      </c>
      <c r="W1" s="34" t="s">
        <v>182</v>
      </c>
      <c r="X1" s="34" t="s">
        <v>139</v>
      </c>
      <c r="Y1" s="37" t="s">
        <v>196</v>
      </c>
    </row>
    <row r="2" spans="1:25" s="16" customFormat="1" x14ac:dyDescent="0.25">
      <c r="A2" s="445"/>
      <c r="B2" s="446"/>
      <c r="C2" s="446"/>
      <c r="D2" s="446"/>
      <c r="E2" s="446"/>
      <c r="F2" s="446"/>
      <c r="G2" s="446"/>
      <c r="H2" s="446"/>
      <c r="I2" s="446"/>
      <c r="J2" s="446"/>
      <c r="K2" s="446"/>
      <c r="L2" s="517"/>
      <c r="M2" s="59"/>
      <c r="N2" s="59"/>
      <c r="O2" s="59">
        <v>0</v>
      </c>
      <c r="P2" s="251"/>
      <c r="Q2" s="59"/>
      <c r="R2" s="59"/>
      <c r="S2" s="59"/>
      <c r="T2" s="59"/>
      <c r="U2" s="59"/>
      <c r="V2" s="59"/>
      <c r="W2" s="59"/>
      <c r="X2" s="59"/>
      <c r="Y2" s="236"/>
    </row>
    <row r="3" spans="1:25" s="16" customFormat="1" x14ac:dyDescent="0.25">
      <c r="A3" s="445"/>
      <c r="B3" s="446"/>
      <c r="C3" s="446"/>
      <c r="D3" s="446"/>
      <c r="E3" s="446"/>
      <c r="F3" s="446"/>
      <c r="G3" s="446"/>
      <c r="H3" s="446"/>
      <c r="I3" s="446"/>
      <c r="J3" s="446"/>
      <c r="K3" s="446"/>
      <c r="L3" s="517"/>
      <c r="M3" s="59"/>
      <c r="N3" s="59"/>
      <c r="O3" s="59"/>
      <c r="P3" s="251"/>
      <c r="Q3" s="59"/>
      <c r="R3" s="59"/>
      <c r="S3" s="59"/>
      <c r="T3" s="59"/>
      <c r="U3" s="59"/>
      <c r="V3" s="59"/>
      <c r="W3" s="59"/>
      <c r="X3" s="59"/>
      <c r="Y3" s="236"/>
    </row>
    <row r="4" spans="1:25" s="16" customFormat="1" x14ac:dyDescent="0.25">
      <c r="A4" s="445"/>
      <c r="B4" s="446"/>
      <c r="C4" s="446"/>
      <c r="D4" s="446"/>
      <c r="E4" s="446"/>
      <c r="F4" s="446"/>
      <c r="G4" s="446"/>
      <c r="H4" s="446"/>
      <c r="I4" s="446"/>
      <c r="J4" s="446"/>
      <c r="K4" s="446"/>
      <c r="L4" s="517"/>
      <c r="M4" s="59"/>
      <c r="N4" s="59"/>
      <c r="O4" s="59"/>
      <c r="P4" s="251"/>
      <c r="Q4" s="59"/>
      <c r="R4" s="59"/>
      <c r="S4" s="59"/>
      <c r="T4" s="59"/>
      <c r="U4" s="59"/>
      <c r="V4" s="59"/>
      <c r="W4" s="59"/>
      <c r="X4" s="59"/>
      <c r="Y4" s="236"/>
    </row>
    <row r="5" spans="1:25" s="16" customFormat="1" x14ac:dyDescent="0.25">
      <c r="A5" s="445"/>
      <c r="B5" s="446"/>
      <c r="C5" s="446"/>
      <c r="D5" s="446"/>
      <c r="E5" s="446"/>
      <c r="F5" s="446"/>
      <c r="G5" s="446"/>
      <c r="H5" s="446"/>
      <c r="I5" s="446"/>
      <c r="J5" s="446"/>
      <c r="K5" s="446"/>
      <c r="L5" s="517"/>
      <c r="M5" s="59"/>
      <c r="N5" s="59"/>
      <c r="O5" s="59"/>
      <c r="P5" s="251"/>
      <c r="Q5" s="59"/>
      <c r="R5" s="59"/>
      <c r="S5" s="59"/>
      <c r="T5" s="59"/>
      <c r="U5" s="59"/>
      <c r="V5" s="59"/>
      <c r="W5" s="59"/>
      <c r="X5" s="59"/>
      <c r="Y5" s="236"/>
    </row>
    <row r="6" spans="1:25" s="16" customFormat="1" x14ac:dyDescent="0.25">
      <c r="A6" s="445"/>
      <c r="B6" s="446"/>
      <c r="C6" s="446"/>
      <c r="D6" s="446"/>
      <c r="E6" s="446"/>
      <c r="F6" s="446"/>
      <c r="G6" s="446"/>
      <c r="H6" s="446"/>
      <c r="I6" s="446"/>
      <c r="J6" s="446"/>
      <c r="K6" s="446"/>
      <c r="L6" s="517"/>
      <c r="M6" s="59"/>
      <c r="N6" s="59"/>
      <c r="O6" s="59"/>
      <c r="P6" s="251"/>
      <c r="Q6" s="59"/>
      <c r="R6" s="59"/>
      <c r="S6" s="59"/>
      <c r="T6" s="59"/>
      <c r="U6" s="59"/>
      <c r="V6" s="59"/>
      <c r="W6" s="59"/>
      <c r="X6" s="59"/>
      <c r="Y6" s="236"/>
    </row>
    <row r="7" spans="1:25" s="16" customFormat="1" x14ac:dyDescent="0.25">
      <c r="A7" s="445"/>
      <c r="B7" s="446"/>
      <c r="C7" s="446"/>
      <c r="D7" s="446"/>
      <c r="E7" s="446"/>
      <c r="F7" s="446"/>
      <c r="G7" s="446"/>
      <c r="H7" s="446"/>
      <c r="I7" s="446"/>
      <c r="J7" s="446"/>
      <c r="K7" s="446"/>
      <c r="L7" s="517"/>
      <c r="M7" s="59"/>
      <c r="N7" s="59"/>
      <c r="O7" s="59">
        <v>0</v>
      </c>
      <c r="P7" s="251"/>
      <c r="Q7" s="59"/>
      <c r="R7" s="59"/>
      <c r="S7" s="59"/>
      <c r="T7" s="59"/>
      <c r="U7" s="59"/>
      <c r="V7" s="59"/>
      <c r="W7" s="59"/>
      <c r="X7" s="59"/>
      <c r="Y7" s="236"/>
    </row>
    <row r="8" spans="1:25" s="16" customFormat="1" x14ac:dyDescent="0.25">
      <c r="A8" s="445"/>
      <c r="B8" s="446"/>
      <c r="C8" s="446"/>
      <c r="D8" s="446"/>
      <c r="E8" s="446"/>
      <c r="F8" s="446"/>
      <c r="G8" s="446"/>
      <c r="H8" s="446"/>
      <c r="I8" s="446"/>
      <c r="J8" s="446"/>
      <c r="K8" s="446"/>
      <c r="L8" s="517"/>
      <c r="M8" s="59"/>
      <c r="N8" s="59"/>
      <c r="O8" s="59">
        <v>0</v>
      </c>
      <c r="P8" s="251"/>
      <c r="Q8" s="59"/>
      <c r="R8" s="59"/>
      <c r="S8" s="59"/>
      <c r="T8" s="59"/>
      <c r="U8" s="59"/>
      <c r="V8" s="59"/>
      <c r="W8" s="59"/>
      <c r="X8" s="59"/>
      <c r="Y8" s="236"/>
    </row>
    <row r="9" spans="1:25" s="16" customFormat="1" x14ac:dyDescent="0.25">
      <c r="A9" s="445"/>
      <c r="B9" s="446"/>
      <c r="C9" s="446"/>
      <c r="D9" s="446"/>
      <c r="E9" s="446"/>
      <c r="F9" s="446"/>
      <c r="G9" s="446"/>
      <c r="H9" s="446"/>
      <c r="I9" s="446"/>
      <c r="J9" s="446"/>
      <c r="K9" s="446"/>
      <c r="L9" s="517"/>
      <c r="M9" s="59"/>
      <c r="N9" s="59"/>
      <c r="O9" s="59">
        <v>0</v>
      </c>
      <c r="P9" s="251"/>
      <c r="Q9" s="59"/>
      <c r="R9" s="59"/>
      <c r="S9" s="59"/>
      <c r="T9" s="59"/>
      <c r="U9" s="59"/>
      <c r="V9" s="59"/>
      <c r="W9" s="59"/>
      <c r="X9" s="59"/>
      <c r="Y9" s="236"/>
    </row>
    <row r="10" spans="1:25" s="16" customFormat="1" x14ac:dyDescent="0.25">
      <c r="A10" s="445"/>
      <c r="B10" s="446"/>
      <c r="C10" s="446"/>
      <c r="D10" s="446"/>
      <c r="E10" s="446"/>
      <c r="F10" s="446"/>
      <c r="G10" s="446"/>
      <c r="H10" s="446"/>
      <c r="I10" s="446"/>
      <c r="J10" s="446"/>
      <c r="K10" s="446"/>
      <c r="L10" s="517"/>
      <c r="M10" s="59"/>
      <c r="N10" s="59"/>
      <c r="O10" s="59">
        <v>0</v>
      </c>
      <c r="P10" s="251"/>
      <c r="Q10" s="59"/>
      <c r="R10" s="59"/>
      <c r="S10" s="59"/>
      <c r="T10" s="59"/>
      <c r="U10" s="59"/>
      <c r="V10" s="59"/>
      <c r="W10" s="59"/>
      <c r="X10" s="59"/>
      <c r="Y10" s="236"/>
    </row>
    <row r="11" spans="1:25" s="16" customFormat="1" x14ac:dyDescent="0.25">
      <c r="A11" s="445"/>
      <c r="B11" s="446"/>
      <c r="C11" s="446"/>
      <c r="D11" s="446"/>
      <c r="E11" s="446"/>
      <c r="F11" s="446"/>
      <c r="G11" s="446"/>
      <c r="H11" s="446"/>
      <c r="I11" s="446"/>
      <c r="J11" s="446"/>
      <c r="K11" s="446"/>
      <c r="L11" s="517"/>
      <c r="M11" s="59"/>
      <c r="N11" s="59"/>
      <c r="O11" s="59">
        <v>0</v>
      </c>
      <c r="P11" s="251"/>
      <c r="Q11" s="59"/>
      <c r="R11" s="59"/>
      <c r="S11" s="59"/>
      <c r="T11" s="59"/>
      <c r="U11" s="59"/>
      <c r="V11" s="59"/>
      <c r="W11" s="59"/>
      <c r="X11" s="59"/>
      <c r="Y11" s="236"/>
    </row>
    <row r="12" spans="1:25" s="16" customFormat="1" x14ac:dyDescent="0.25">
      <c r="A12" s="445"/>
      <c r="B12" s="446"/>
      <c r="C12" s="446"/>
      <c r="D12" s="446"/>
      <c r="E12" s="446"/>
      <c r="F12" s="446"/>
      <c r="G12" s="446"/>
      <c r="H12" s="446"/>
      <c r="I12" s="446"/>
      <c r="J12" s="446"/>
      <c r="K12" s="446"/>
      <c r="L12" s="517"/>
      <c r="M12" s="59"/>
      <c r="N12" s="59"/>
      <c r="O12" s="59">
        <v>0</v>
      </c>
      <c r="P12" s="251"/>
      <c r="Q12" s="59"/>
      <c r="R12" s="59"/>
      <c r="S12" s="59"/>
      <c r="T12" s="59"/>
      <c r="U12" s="59"/>
      <c r="V12" s="59"/>
      <c r="W12" s="59"/>
      <c r="X12" s="59"/>
      <c r="Y12" s="236"/>
    </row>
    <row r="13" spans="1:25" s="16" customFormat="1" x14ac:dyDescent="0.25">
      <c r="A13" s="445"/>
      <c r="B13" s="446"/>
      <c r="C13" s="446"/>
      <c r="D13" s="446"/>
      <c r="E13" s="446"/>
      <c r="F13" s="446"/>
      <c r="G13" s="446"/>
      <c r="H13" s="446"/>
      <c r="I13" s="446"/>
      <c r="J13" s="446"/>
      <c r="K13" s="446"/>
      <c r="L13" s="517"/>
      <c r="M13" s="59"/>
      <c r="N13" s="59"/>
      <c r="O13" s="59">
        <v>0</v>
      </c>
      <c r="P13" s="251"/>
      <c r="Q13" s="59"/>
      <c r="R13" s="59"/>
      <c r="S13" s="59"/>
      <c r="T13" s="59"/>
      <c r="U13" s="59"/>
      <c r="V13" s="59"/>
      <c r="W13" s="59"/>
      <c r="X13" s="59"/>
      <c r="Y13" s="236"/>
    </row>
    <row r="14" spans="1:25" s="16" customFormat="1" x14ac:dyDescent="0.25">
      <c r="A14" s="445"/>
      <c r="B14" s="446"/>
      <c r="C14" s="446"/>
      <c r="D14" s="446"/>
      <c r="E14" s="446"/>
      <c r="F14" s="446"/>
      <c r="G14" s="446"/>
      <c r="H14" s="446"/>
      <c r="I14" s="446"/>
      <c r="J14" s="446"/>
      <c r="K14" s="446"/>
      <c r="L14" s="517"/>
      <c r="M14" s="59"/>
      <c r="N14" s="59"/>
      <c r="O14" s="59">
        <v>0</v>
      </c>
      <c r="P14" s="251"/>
      <c r="Q14" s="59"/>
      <c r="R14" s="59"/>
      <c r="S14" s="59"/>
      <c r="T14" s="59"/>
      <c r="U14" s="59"/>
      <c r="V14" s="59"/>
      <c r="W14" s="59"/>
      <c r="X14" s="59"/>
      <c r="Y14" s="236"/>
    </row>
    <row r="15" spans="1:25" s="16" customFormat="1" x14ac:dyDescent="0.25">
      <c r="A15" s="445"/>
      <c r="B15" s="446"/>
      <c r="C15" s="446"/>
      <c r="D15" s="446"/>
      <c r="E15" s="446"/>
      <c r="F15" s="446"/>
      <c r="G15" s="446"/>
      <c r="H15" s="446"/>
      <c r="I15" s="446"/>
      <c r="J15" s="446"/>
      <c r="K15" s="446"/>
      <c r="L15" s="517"/>
      <c r="M15" s="59"/>
      <c r="N15" s="59"/>
      <c r="O15" s="59">
        <v>0</v>
      </c>
      <c r="P15" s="251"/>
      <c r="Q15" s="59"/>
      <c r="R15" s="59"/>
      <c r="S15" s="59"/>
      <c r="T15" s="59"/>
      <c r="U15" s="59"/>
      <c r="V15" s="59"/>
      <c r="W15" s="59"/>
      <c r="X15" s="59"/>
      <c r="Y15" s="236"/>
    </row>
    <row r="16" spans="1:25" s="16" customFormat="1" x14ac:dyDescent="0.25">
      <c r="A16" s="445"/>
      <c r="B16" s="446"/>
      <c r="C16" s="446"/>
      <c r="D16" s="446"/>
      <c r="E16" s="446"/>
      <c r="F16" s="446"/>
      <c r="G16" s="446"/>
      <c r="H16" s="446"/>
      <c r="I16" s="446"/>
      <c r="J16" s="446"/>
      <c r="K16" s="446"/>
      <c r="L16" s="517"/>
      <c r="M16" s="59"/>
      <c r="N16" s="59"/>
      <c r="O16" s="59">
        <v>0</v>
      </c>
      <c r="P16" s="251"/>
      <c r="Q16" s="59"/>
      <c r="R16" s="59"/>
      <c r="S16" s="59"/>
      <c r="T16" s="59"/>
      <c r="U16" s="59"/>
      <c r="V16" s="59"/>
      <c r="W16" s="59"/>
      <c r="X16" s="59"/>
      <c r="Y16" s="236"/>
    </row>
    <row r="17" spans="1:25" s="16" customFormat="1" x14ac:dyDescent="0.25">
      <c r="A17" s="445"/>
      <c r="B17" s="446"/>
      <c r="C17" s="446"/>
      <c r="D17" s="446"/>
      <c r="E17" s="446"/>
      <c r="F17" s="446"/>
      <c r="G17" s="446"/>
      <c r="H17" s="446"/>
      <c r="I17" s="446"/>
      <c r="J17" s="446"/>
      <c r="K17" s="446"/>
      <c r="L17" s="517"/>
      <c r="M17" s="59"/>
      <c r="N17" s="59"/>
      <c r="O17" s="59">
        <v>0</v>
      </c>
      <c r="P17" s="251"/>
      <c r="Q17" s="59"/>
      <c r="R17" s="59"/>
      <c r="S17" s="59"/>
      <c r="T17" s="59"/>
      <c r="U17" s="59"/>
      <c r="V17" s="59"/>
      <c r="W17" s="59"/>
      <c r="X17" s="59"/>
      <c r="Y17" s="236"/>
    </row>
    <row r="18" spans="1:25" s="16" customFormat="1" x14ac:dyDescent="0.25">
      <c r="A18" s="449"/>
      <c r="B18" s="450"/>
      <c r="C18" s="450"/>
      <c r="D18" s="450"/>
      <c r="E18" s="450"/>
      <c r="F18" s="450"/>
      <c r="G18" s="450"/>
      <c r="H18" s="450"/>
      <c r="I18" s="450"/>
      <c r="J18" s="450"/>
      <c r="K18" s="450"/>
      <c r="L18" s="451"/>
      <c r="M18" s="23"/>
      <c r="N18" s="23"/>
      <c r="O18" s="14"/>
      <c r="P18" s="403"/>
      <c r="Q18" s="14"/>
      <c r="R18" s="23"/>
      <c r="S18" s="23"/>
      <c r="T18" s="23"/>
      <c r="U18" s="23"/>
      <c r="V18" s="23"/>
      <c r="W18" s="19"/>
      <c r="X18" s="22"/>
      <c r="Y18" s="39"/>
    </row>
    <row r="19" spans="1:25" s="16" customFormat="1" x14ac:dyDescent="0.25">
      <c r="A19" s="449"/>
      <c r="B19" s="450"/>
      <c r="C19" s="450"/>
      <c r="D19" s="450"/>
      <c r="E19" s="450"/>
      <c r="F19" s="450"/>
      <c r="G19" s="450"/>
      <c r="H19" s="450"/>
      <c r="I19" s="450"/>
      <c r="J19" s="450"/>
      <c r="K19" s="450"/>
      <c r="L19" s="451"/>
      <c r="M19" s="23"/>
      <c r="N19" s="23"/>
      <c r="O19" s="14"/>
      <c r="P19" s="403"/>
      <c r="Q19" s="14"/>
      <c r="R19" s="23"/>
      <c r="S19" s="23"/>
      <c r="T19" s="23"/>
      <c r="U19" s="23"/>
      <c r="V19" s="23"/>
      <c r="W19" s="19"/>
      <c r="X19" s="22"/>
      <c r="Y19" s="39"/>
    </row>
    <row r="20" spans="1:25" s="16" customFormat="1" x14ac:dyDescent="0.25">
      <c r="A20" s="450"/>
      <c r="B20" s="450"/>
      <c r="C20" s="450"/>
      <c r="D20" s="450"/>
      <c r="E20" s="450"/>
      <c r="F20" s="450"/>
      <c r="G20" s="450"/>
      <c r="H20" s="450"/>
      <c r="I20" s="450"/>
      <c r="J20" s="450"/>
      <c r="K20" s="450"/>
      <c r="L20" s="450"/>
      <c r="M20" s="23"/>
      <c r="N20" s="23"/>
      <c r="O20" s="23"/>
      <c r="P20" s="15"/>
      <c r="Q20" s="23"/>
      <c r="R20" s="23"/>
      <c r="S20" s="23"/>
      <c r="T20" s="23"/>
      <c r="U20" s="23"/>
      <c r="V20" s="23"/>
      <c r="W20" s="23"/>
      <c r="X20" s="23"/>
      <c r="Y20" s="23"/>
    </row>
    <row r="21" spans="1:25" s="16" customFormat="1" x14ac:dyDescent="0.25">
      <c r="A21" s="450"/>
      <c r="B21" s="450"/>
      <c r="C21" s="450"/>
      <c r="D21" s="450"/>
      <c r="E21" s="450"/>
      <c r="F21" s="450"/>
      <c r="G21" s="450"/>
      <c r="H21" s="450"/>
      <c r="I21" s="450"/>
      <c r="J21" s="450"/>
      <c r="K21" s="450"/>
      <c r="L21" s="450"/>
      <c r="M21" s="23"/>
      <c r="N21" s="23"/>
      <c r="O21" s="23"/>
      <c r="P21" s="15"/>
      <c r="Q21" s="23"/>
      <c r="R21" s="23"/>
      <c r="S21" s="23"/>
      <c r="T21" s="23"/>
      <c r="U21" s="23"/>
      <c r="V21" s="23"/>
      <c r="W21" s="23"/>
      <c r="X21" s="23"/>
      <c r="Y21" s="23"/>
    </row>
    <row r="22" spans="1:25" s="16" customFormat="1" x14ac:dyDescent="0.25">
      <c r="A22" s="450"/>
      <c r="B22" s="450"/>
      <c r="C22" s="450"/>
      <c r="D22" s="450"/>
      <c r="E22" s="450"/>
      <c r="F22" s="450"/>
      <c r="G22" s="450"/>
      <c r="H22" s="450"/>
      <c r="I22" s="450"/>
      <c r="J22" s="450"/>
      <c r="K22" s="450"/>
      <c r="L22" s="450"/>
      <c r="M22" s="23"/>
      <c r="N22" s="23"/>
      <c r="O22" s="23"/>
      <c r="P22" s="15"/>
      <c r="Q22" s="23"/>
      <c r="R22" s="23"/>
      <c r="S22" s="23"/>
      <c r="T22" s="23"/>
      <c r="U22" s="23"/>
      <c r="V22" s="23"/>
      <c r="W22" s="23"/>
      <c r="X22" s="23"/>
      <c r="Y22" s="23"/>
    </row>
    <row r="23" spans="1:25" s="16" customFormat="1" x14ac:dyDescent="0.25">
      <c r="A23" s="450"/>
      <c r="B23" s="450"/>
      <c r="C23" s="450"/>
      <c r="D23" s="450"/>
      <c r="E23" s="450"/>
      <c r="F23" s="450"/>
      <c r="G23" s="450"/>
      <c r="H23" s="450"/>
      <c r="I23" s="450"/>
      <c r="J23" s="450"/>
      <c r="K23" s="450"/>
      <c r="L23" s="450"/>
      <c r="M23" s="23"/>
      <c r="N23" s="23"/>
      <c r="O23" s="23"/>
      <c r="P23" s="15"/>
      <c r="Q23" s="23"/>
      <c r="R23" s="23"/>
      <c r="S23" s="23"/>
      <c r="T23" s="23"/>
      <c r="U23" s="23"/>
      <c r="V23" s="23"/>
      <c r="W23" s="23"/>
      <c r="X23" s="23"/>
      <c r="Y23" s="23"/>
    </row>
    <row r="24" spans="1:25" s="16" customFormat="1" x14ac:dyDescent="0.25">
      <c r="A24" s="450"/>
      <c r="B24" s="450"/>
      <c r="C24" s="450"/>
      <c r="D24" s="450"/>
      <c r="E24" s="450"/>
      <c r="F24" s="450"/>
      <c r="G24" s="450"/>
      <c r="H24" s="450"/>
      <c r="I24" s="450"/>
      <c r="J24" s="450"/>
      <c r="K24" s="450"/>
      <c r="L24" s="450"/>
      <c r="M24" s="23"/>
      <c r="N24" s="23"/>
      <c r="O24" s="23"/>
      <c r="P24" s="15"/>
      <c r="Q24" s="23"/>
      <c r="R24" s="23"/>
      <c r="S24" s="23"/>
      <c r="T24" s="23"/>
      <c r="U24" s="23"/>
      <c r="V24" s="23"/>
      <c r="W24" s="23"/>
      <c r="X24" s="23"/>
      <c r="Y24" s="23"/>
    </row>
    <row r="25" spans="1:25" s="16" customFormat="1" x14ac:dyDescent="0.25">
      <c r="A25" s="450"/>
      <c r="B25" s="450"/>
      <c r="C25" s="450"/>
      <c r="D25" s="450"/>
      <c r="E25" s="450"/>
      <c r="F25" s="450"/>
      <c r="G25" s="450"/>
      <c r="H25" s="450"/>
      <c r="I25" s="450"/>
      <c r="J25" s="450"/>
      <c r="K25" s="450"/>
      <c r="L25" s="450"/>
      <c r="M25" s="23"/>
      <c r="N25" s="23"/>
      <c r="O25" s="23"/>
      <c r="P25" s="15"/>
      <c r="Q25" s="23"/>
      <c r="R25" s="23"/>
      <c r="S25" s="23"/>
      <c r="T25" s="23"/>
      <c r="U25" s="23"/>
      <c r="V25" s="23"/>
      <c r="W25" s="23"/>
      <c r="X25" s="23"/>
      <c r="Y25" s="23"/>
    </row>
    <row r="26" spans="1:25" s="16" customFormat="1" x14ac:dyDescent="0.25">
      <c r="A26" s="450"/>
      <c r="B26" s="450"/>
      <c r="C26" s="450"/>
      <c r="D26" s="450"/>
      <c r="E26" s="450"/>
      <c r="F26" s="450"/>
      <c r="G26" s="450"/>
      <c r="H26" s="450"/>
      <c r="I26" s="450"/>
      <c r="J26" s="450"/>
      <c r="K26" s="450"/>
      <c r="L26" s="450"/>
      <c r="M26" s="23"/>
      <c r="N26" s="23"/>
      <c r="O26" s="23"/>
      <c r="P26" s="15"/>
      <c r="Q26" s="23"/>
      <c r="R26" s="23"/>
      <c r="S26" s="23"/>
      <c r="T26" s="23"/>
      <c r="U26" s="23"/>
      <c r="V26" s="23"/>
      <c r="W26" s="23"/>
      <c r="X26" s="23"/>
      <c r="Y26" s="23"/>
    </row>
    <row r="27" spans="1:25" s="16" customFormat="1" x14ac:dyDescent="0.25">
      <c r="A27" s="450"/>
      <c r="B27" s="450"/>
      <c r="C27" s="450"/>
      <c r="D27" s="450"/>
      <c r="E27" s="450"/>
      <c r="F27" s="450"/>
      <c r="G27" s="450"/>
      <c r="H27" s="450"/>
      <c r="I27" s="450"/>
      <c r="J27" s="450"/>
      <c r="K27" s="450"/>
      <c r="L27" s="450"/>
      <c r="M27" s="23"/>
      <c r="N27" s="23"/>
      <c r="O27" s="23"/>
      <c r="P27" s="15"/>
      <c r="Q27" s="23"/>
      <c r="R27" s="23"/>
      <c r="S27" s="23"/>
      <c r="T27" s="23"/>
      <c r="U27" s="23"/>
      <c r="V27" s="23"/>
      <c r="W27" s="23"/>
      <c r="X27" s="23"/>
      <c r="Y27" s="23"/>
    </row>
    <row r="28" spans="1:25" s="16" customFormat="1" x14ac:dyDescent="0.25">
      <c r="A28" s="450"/>
      <c r="B28" s="450"/>
      <c r="C28" s="450"/>
      <c r="D28" s="450"/>
      <c r="E28" s="450"/>
      <c r="F28" s="450"/>
      <c r="G28" s="450"/>
      <c r="H28" s="450"/>
      <c r="I28" s="450"/>
      <c r="J28" s="450"/>
      <c r="K28" s="450"/>
      <c r="L28" s="450"/>
      <c r="M28" s="23"/>
      <c r="N28" s="23"/>
      <c r="O28" s="23"/>
      <c r="P28" s="15"/>
      <c r="Q28" s="23"/>
      <c r="R28" s="23"/>
      <c r="S28" s="23"/>
      <c r="T28" s="23"/>
      <c r="U28" s="23"/>
      <c r="V28" s="23"/>
      <c r="W28" s="23"/>
      <c r="X28" s="23"/>
      <c r="Y28" s="23"/>
    </row>
    <row r="29" spans="1:25" s="16" customFormat="1" x14ac:dyDescent="0.25">
      <c r="A29" s="450"/>
      <c r="B29" s="450"/>
      <c r="C29" s="450"/>
      <c r="D29" s="450"/>
      <c r="E29" s="450"/>
      <c r="F29" s="450"/>
      <c r="G29" s="450"/>
      <c r="H29" s="450"/>
      <c r="I29" s="450"/>
      <c r="J29" s="450"/>
      <c r="K29" s="450"/>
      <c r="L29" s="450"/>
      <c r="M29" s="23"/>
      <c r="N29" s="23"/>
      <c r="O29" s="23"/>
      <c r="P29" s="15"/>
      <c r="Q29" s="23"/>
      <c r="R29" s="23"/>
      <c r="S29" s="23"/>
      <c r="T29" s="23"/>
      <c r="U29" s="23"/>
      <c r="V29" s="23"/>
      <c r="W29" s="23"/>
      <c r="X29" s="23"/>
      <c r="Y29" s="23"/>
    </row>
    <row r="30" spans="1:25" s="16" customFormat="1" x14ac:dyDescent="0.25">
      <c r="A30" s="450"/>
      <c r="B30" s="450"/>
      <c r="C30" s="450"/>
      <c r="D30" s="450"/>
      <c r="E30" s="450"/>
      <c r="F30" s="450"/>
      <c r="G30" s="450"/>
      <c r="H30" s="450"/>
      <c r="I30" s="450"/>
      <c r="J30" s="450"/>
      <c r="K30" s="450"/>
      <c r="L30" s="450"/>
      <c r="M30" s="23"/>
      <c r="N30" s="23"/>
      <c r="O30" s="23"/>
      <c r="P30" s="15"/>
      <c r="Q30" s="23"/>
      <c r="R30" s="23"/>
      <c r="S30" s="23"/>
      <c r="T30" s="23"/>
      <c r="U30" s="23"/>
      <c r="V30" s="23"/>
      <c r="W30" s="23"/>
      <c r="X30" s="23"/>
      <c r="Y30" s="23"/>
    </row>
    <row r="31" spans="1:25" s="16" customFormat="1" x14ac:dyDescent="0.25">
      <c r="A31" s="450"/>
      <c r="B31" s="450"/>
      <c r="C31" s="450"/>
      <c r="D31" s="450"/>
      <c r="E31" s="450"/>
      <c r="F31" s="450"/>
      <c r="G31" s="450"/>
      <c r="H31" s="450"/>
      <c r="I31" s="450"/>
      <c r="J31" s="450"/>
      <c r="K31" s="450"/>
      <c r="L31" s="450"/>
      <c r="M31" s="23"/>
      <c r="N31" s="23"/>
      <c r="O31" s="23"/>
      <c r="P31" s="15"/>
      <c r="Q31" s="23"/>
      <c r="R31" s="23"/>
      <c r="S31" s="23"/>
      <c r="T31" s="23"/>
      <c r="U31" s="23"/>
      <c r="V31" s="23"/>
      <c r="W31" s="23"/>
      <c r="X31" s="23"/>
      <c r="Y31" s="23"/>
    </row>
    <row r="32" spans="1:25" s="16" customFormat="1" x14ac:dyDescent="0.25">
      <c r="A32" s="450"/>
      <c r="B32" s="450"/>
      <c r="C32" s="450"/>
      <c r="D32" s="450"/>
      <c r="E32" s="450"/>
      <c r="F32" s="450"/>
      <c r="G32" s="450"/>
      <c r="H32" s="450"/>
      <c r="I32" s="450"/>
      <c r="J32" s="450"/>
      <c r="K32" s="450"/>
      <c r="L32" s="450"/>
      <c r="M32" s="23"/>
      <c r="N32" s="23"/>
      <c r="O32" s="23"/>
      <c r="P32" s="15"/>
      <c r="Q32" s="23"/>
      <c r="R32" s="23"/>
      <c r="S32" s="23"/>
      <c r="T32" s="23"/>
      <c r="U32" s="23"/>
      <c r="V32" s="23"/>
      <c r="W32" s="23"/>
      <c r="X32" s="23"/>
      <c r="Y32" s="23"/>
    </row>
    <row r="33" spans="1:25" s="16" customFormat="1" x14ac:dyDescent="0.25">
      <c r="A33" s="450"/>
      <c r="B33" s="450"/>
      <c r="C33" s="450"/>
      <c r="D33" s="450"/>
      <c r="E33" s="450"/>
      <c r="F33" s="450"/>
      <c r="G33" s="450"/>
      <c r="H33" s="450"/>
      <c r="I33" s="450"/>
      <c r="J33" s="450"/>
      <c r="K33" s="450"/>
      <c r="L33" s="450"/>
      <c r="M33" s="23"/>
      <c r="N33" s="23"/>
      <c r="O33" s="23"/>
      <c r="P33" s="15"/>
      <c r="Q33" s="23"/>
      <c r="R33" s="23"/>
      <c r="S33" s="23"/>
      <c r="T33" s="23"/>
      <c r="U33" s="23"/>
      <c r="V33" s="23"/>
      <c r="W33" s="23"/>
      <c r="X33" s="23"/>
      <c r="Y33" s="23"/>
    </row>
    <row r="34" spans="1:25" s="16" customFormat="1" x14ac:dyDescent="0.25">
      <c r="A34" s="450"/>
      <c r="B34" s="450"/>
      <c r="C34" s="450"/>
      <c r="D34" s="450"/>
      <c r="E34" s="450"/>
      <c r="F34" s="450"/>
      <c r="G34" s="450"/>
      <c r="H34" s="450"/>
      <c r="I34" s="450"/>
      <c r="J34" s="450"/>
      <c r="K34" s="450"/>
      <c r="L34" s="450"/>
      <c r="M34" s="23"/>
      <c r="N34" s="23"/>
      <c r="O34" s="23"/>
      <c r="P34" s="15"/>
      <c r="Q34" s="23"/>
      <c r="R34" s="23"/>
      <c r="S34" s="23"/>
      <c r="T34" s="23"/>
      <c r="U34" s="23"/>
      <c r="V34" s="23"/>
      <c r="W34" s="23"/>
      <c r="X34" s="23"/>
      <c r="Y34" s="23"/>
    </row>
    <row r="35" spans="1:25" s="16" customFormat="1" x14ac:dyDescent="0.25">
      <c r="A35" s="450"/>
      <c r="B35" s="450"/>
      <c r="C35" s="450"/>
      <c r="D35" s="450"/>
      <c r="E35" s="450"/>
      <c r="F35" s="450"/>
      <c r="G35" s="450"/>
      <c r="H35" s="450"/>
      <c r="I35" s="450"/>
      <c r="J35" s="450"/>
      <c r="K35" s="450"/>
      <c r="L35" s="450"/>
      <c r="M35" s="23"/>
      <c r="N35" s="23"/>
      <c r="O35" s="23"/>
      <c r="P35" s="15"/>
      <c r="Q35" s="23"/>
      <c r="R35" s="23"/>
      <c r="S35" s="23"/>
      <c r="T35" s="23"/>
      <c r="U35" s="23"/>
      <c r="V35" s="23"/>
      <c r="W35" s="23"/>
      <c r="X35" s="23"/>
      <c r="Y35" s="23"/>
    </row>
    <row r="36" spans="1:25" s="16" customFormat="1" x14ac:dyDescent="0.25">
      <c r="A36" s="450"/>
      <c r="B36" s="450"/>
      <c r="C36" s="450"/>
      <c r="D36" s="450"/>
      <c r="E36" s="450"/>
      <c r="F36" s="450"/>
      <c r="G36" s="450"/>
      <c r="H36" s="450"/>
      <c r="I36" s="450"/>
      <c r="J36" s="450"/>
      <c r="K36" s="450"/>
      <c r="L36" s="450"/>
      <c r="M36" s="23"/>
      <c r="N36" s="23"/>
      <c r="O36" s="23"/>
      <c r="P36" s="15"/>
      <c r="Q36" s="23"/>
      <c r="R36" s="23"/>
      <c r="S36" s="23"/>
      <c r="T36" s="23"/>
      <c r="U36" s="23"/>
      <c r="V36" s="23"/>
      <c r="W36" s="23"/>
      <c r="X36" s="23"/>
      <c r="Y36" s="23"/>
    </row>
    <row r="37" spans="1:25" s="16" customFormat="1" x14ac:dyDescent="0.25">
      <c r="A37" s="450"/>
      <c r="B37" s="450"/>
      <c r="C37" s="450"/>
      <c r="D37" s="450"/>
      <c r="E37" s="450"/>
      <c r="F37" s="450"/>
      <c r="G37" s="450"/>
      <c r="H37" s="450"/>
      <c r="I37" s="450"/>
      <c r="J37" s="450"/>
      <c r="K37" s="450"/>
      <c r="L37" s="450"/>
      <c r="M37" s="23"/>
      <c r="N37" s="23"/>
      <c r="O37" s="23"/>
      <c r="P37" s="15"/>
      <c r="Q37" s="23"/>
      <c r="R37" s="23"/>
      <c r="S37" s="23"/>
      <c r="T37" s="23"/>
      <c r="U37" s="23"/>
      <c r="V37" s="23"/>
      <c r="W37" s="23"/>
      <c r="X37" s="23"/>
      <c r="Y37" s="23"/>
    </row>
    <row r="38" spans="1:25" s="16" customFormat="1" x14ac:dyDescent="0.25">
      <c r="A38" s="450"/>
      <c r="B38" s="450"/>
      <c r="C38" s="450"/>
      <c r="D38" s="450"/>
      <c r="E38" s="450"/>
      <c r="F38" s="450"/>
      <c r="G38" s="450"/>
      <c r="H38" s="450"/>
      <c r="I38" s="450"/>
      <c r="J38" s="450"/>
      <c r="K38" s="450"/>
      <c r="L38" s="450"/>
      <c r="M38" s="23"/>
      <c r="N38" s="23"/>
      <c r="O38" s="23"/>
      <c r="P38" s="15"/>
      <c r="Q38" s="23"/>
      <c r="R38" s="23"/>
      <c r="S38" s="23"/>
      <c r="T38" s="23"/>
      <c r="U38" s="23"/>
      <c r="V38" s="23"/>
      <c r="W38" s="23"/>
      <c r="X38" s="23"/>
      <c r="Y38" s="23"/>
    </row>
    <row r="39" spans="1:25" s="16" customFormat="1" x14ac:dyDescent="0.25">
      <c r="A39" s="450"/>
      <c r="B39" s="450"/>
      <c r="C39" s="450"/>
      <c r="D39" s="450"/>
      <c r="E39" s="450"/>
      <c r="F39" s="450"/>
      <c r="G39" s="450"/>
      <c r="H39" s="450"/>
      <c r="I39" s="450"/>
      <c r="J39" s="450"/>
      <c r="K39" s="450"/>
      <c r="L39" s="450"/>
      <c r="M39" s="23"/>
      <c r="N39" s="23"/>
      <c r="O39" s="23"/>
      <c r="P39" s="15"/>
      <c r="Q39" s="23"/>
      <c r="R39" s="23"/>
      <c r="S39" s="23"/>
      <c r="T39" s="23"/>
      <c r="U39" s="23"/>
      <c r="V39" s="23"/>
      <c r="W39" s="23"/>
      <c r="X39" s="23"/>
      <c r="Y39" s="23"/>
    </row>
    <row r="40" spans="1:25" s="16" customFormat="1" x14ac:dyDescent="0.25">
      <c r="A40" s="450"/>
      <c r="B40" s="450"/>
      <c r="C40" s="450"/>
      <c r="D40" s="450"/>
      <c r="E40" s="450"/>
      <c r="F40" s="450"/>
      <c r="G40" s="450"/>
      <c r="H40" s="450"/>
      <c r="I40" s="450"/>
      <c r="J40" s="450"/>
      <c r="K40" s="450"/>
      <c r="L40" s="450"/>
      <c r="M40" s="23"/>
      <c r="N40" s="23"/>
      <c r="O40" s="23"/>
      <c r="P40" s="15"/>
      <c r="Q40" s="23"/>
      <c r="R40" s="23"/>
      <c r="S40" s="23"/>
      <c r="T40" s="23"/>
      <c r="U40" s="23"/>
      <c r="V40" s="23"/>
      <c r="W40" s="23"/>
      <c r="X40" s="23"/>
      <c r="Y40" s="23"/>
    </row>
    <row r="41" spans="1:25" s="16" customFormat="1" x14ac:dyDescent="0.25">
      <c r="A41" s="450"/>
      <c r="B41" s="450"/>
      <c r="C41" s="450"/>
      <c r="D41" s="450"/>
      <c r="E41" s="450"/>
      <c r="F41" s="450"/>
      <c r="G41" s="450"/>
      <c r="H41" s="450"/>
      <c r="I41" s="450"/>
      <c r="J41" s="450"/>
      <c r="K41" s="450"/>
      <c r="L41" s="450"/>
      <c r="M41" s="23"/>
      <c r="N41" s="23"/>
      <c r="O41" s="23"/>
      <c r="P41" s="15"/>
      <c r="Q41" s="23"/>
      <c r="R41" s="23"/>
      <c r="S41" s="23"/>
      <c r="T41" s="23"/>
      <c r="U41" s="23"/>
      <c r="V41" s="23"/>
      <c r="W41" s="23"/>
      <c r="X41" s="23"/>
      <c r="Y41" s="23"/>
    </row>
    <row r="42" spans="1:25" s="16" customFormat="1" x14ac:dyDescent="0.25">
      <c r="A42" s="450"/>
      <c r="B42" s="450"/>
      <c r="C42" s="450"/>
      <c r="D42" s="450"/>
      <c r="E42" s="450"/>
      <c r="F42" s="450"/>
      <c r="G42" s="450"/>
      <c r="H42" s="450"/>
      <c r="I42" s="450"/>
      <c r="J42" s="450"/>
      <c r="K42" s="450"/>
      <c r="L42" s="450"/>
      <c r="M42" s="23"/>
      <c r="N42" s="23"/>
      <c r="O42" s="23"/>
      <c r="P42" s="15"/>
      <c r="Q42" s="23"/>
      <c r="R42" s="23"/>
      <c r="S42" s="23"/>
      <c r="T42" s="23"/>
      <c r="U42" s="23"/>
      <c r="V42" s="23"/>
      <c r="W42" s="23"/>
      <c r="X42" s="23"/>
      <c r="Y42" s="23"/>
    </row>
    <row r="43" spans="1:25" s="16" customFormat="1" x14ac:dyDescent="0.25">
      <c r="A43" s="450"/>
      <c r="B43" s="450"/>
      <c r="C43" s="450"/>
      <c r="D43" s="450"/>
      <c r="E43" s="450"/>
      <c r="F43" s="450"/>
      <c r="G43" s="450"/>
      <c r="H43" s="450"/>
      <c r="I43" s="450"/>
      <c r="J43" s="450"/>
      <c r="K43" s="450"/>
      <c r="L43" s="450"/>
      <c r="M43" s="23"/>
      <c r="N43" s="23"/>
      <c r="O43" s="23"/>
      <c r="P43" s="15"/>
      <c r="Q43" s="23"/>
      <c r="R43" s="23"/>
      <c r="S43" s="23"/>
      <c r="T43" s="23"/>
      <c r="U43" s="23"/>
      <c r="V43" s="23"/>
      <c r="W43" s="23"/>
      <c r="X43" s="23"/>
      <c r="Y43" s="23"/>
    </row>
    <row r="44" spans="1:25" s="16" customFormat="1" x14ac:dyDescent="0.25">
      <c r="A44" s="450"/>
      <c r="B44" s="450"/>
      <c r="C44" s="450"/>
      <c r="D44" s="450"/>
      <c r="E44" s="450"/>
      <c r="F44" s="450"/>
      <c r="G44" s="450"/>
      <c r="H44" s="450"/>
      <c r="I44" s="450"/>
      <c r="J44" s="450"/>
      <c r="K44" s="450"/>
      <c r="L44" s="450"/>
      <c r="M44" s="23"/>
      <c r="N44" s="23"/>
      <c r="O44" s="23"/>
      <c r="P44" s="15"/>
      <c r="Q44" s="23"/>
      <c r="R44" s="23"/>
      <c r="S44" s="23"/>
      <c r="T44" s="23"/>
      <c r="U44" s="23"/>
      <c r="V44" s="23"/>
      <c r="W44" s="23"/>
      <c r="X44" s="23"/>
      <c r="Y44" s="23"/>
    </row>
    <row r="45" spans="1:25" s="16" customFormat="1" x14ac:dyDescent="0.25">
      <c r="A45" s="450"/>
      <c r="B45" s="450"/>
      <c r="C45" s="450"/>
      <c r="D45" s="450"/>
      <c r="E45" s="450"/>
      <c r="F45" s="450"/>
      <c r="G45" s="450"/>
      <c r="H45" s="450"/>
      <c r="I45" s="450"/>
      <c r="J45" s="450"/>
      <c r="K45" s="450"/>
      <c r="L45" s="450"/>
      <c r="M45" s="23"/>
      <c r="N45" s="23"/>
      <c r="O45" s="23"/>
      <c r="P45" s="15"/>
      <c r="Q45" s="23"/>
      <c r="R45" s="23"/>
      <c r="S45" s="23"/>
      <c r="T45" s="23"/>
      <c r="U45" s="23"/>
      <c r="V45" s="23"/>
      <c r="W45" s="23"/>
      <c r="X45" s="23"/>
      <c r="Y45" s="23"/>
    </row>
    <row r="46" spans="1:25" s="16" customFormat="1" x14ac:dyDescent="0.25">
      <c r="A46" s="450"/>
      <c r="B46" s="450"/>
      <c r="C46" s="450"/>
      <c r="D46" s="450"/>
      <c r="E46" s="450"/>
      <c r="F46" s="450"/>
      <c r="G46" s="450"/>
      <c r="H46" s="450"/>
      <c r="I46" s="450"/>
      <c r="J46" s="450"/>
      <c r="K46" s="450"/>
      <c r="L46" s="450"/>
      <c r="M46" s="23"/>
      <c r="N46" s="23"/>
      <c r="O46" s="23"/>
      <c r="P46" s="15"/>
      <c r="Q46" s="23"/>
      <c r="R46" s="23"/>
      <c r="S46" s="23"/>
      <c r="T46" s="23"/>
      <c r="U46" s="23"/>
      <c r="V46" s="23"/>
      <c r="W46" s="23"/>
      <c r="X46" s="23"/>
      <c r="Y46" s="23"/>
    </row>
    <row r="47" spans="1:25" s="16" customFormat="1" x14ac:dyDescent="0.25">
      <c r="A47" s="450"/>
      <c r="B47" s="450"/>
      <c r="C47" s="450"/>
      <c r="D47" s="450"/>
      <c r="E47" s="450"/>
      <c r="F47" s="450"/>
      <c r="G47" s="450"/>
      <c r="H47" s="450"/>
      <c r="I47" s="450"/>
      <c r="J47" s="450"/>
      <c r="K47" s="450"/>
      <c r="L47" s="450"/>
      <c r="M47" s="23"/>
      <c r="N47" s="23"/>
      <c r="O47" s="23"/>
      <c r="P47" s="15"/>
      <c r="Q47" s="23"/>
      <c r="R47" s="23"/>
      <c r="S47" s="23"/>
      <c r="T47" s="23"/>
      <c r="U47" s="23"/>
      <c r="V47" s="23"/>
      <c r="W47" s="23"/>
      <c r="X47" s="23"/>
      <c r="Y47" s="23"/>
    </row>
    <row r="48" spans="1:25" s="16" customFormat="1" x14ac:dyDescent="0.25">
      <c r="A48" s="450"/>
      <c r="B48" s="450"/>
      <c r="C48" s="450"/>
      <c r="D48" s="450"/>
      <c r="E48" s="450"/>
      <c r="F48" s="450"/>
      <c r="G48" s="450"/>
      <c r="H48" s="450"/>
      <c r="I48" s="450"/>
      <c r="J48" s="450"/>
      <c r="K48" s="450"/>
      <c r="L48" s="450"/>
      <c r="M48" s="23"/>
      <c r="N48" s="23"/>
      <c r="O48" s="23"/>
      <c r="P48" s="15"/>
      <c r="Q48" s="23"/>
      <c r="R48" s="23"/>
      <c r="S48" s="23"/>
      <c r="T48" s="23"/>
      <c r="U48" s="23"/>
      <c r="V48" s="23"/>
      <c r="W48" s="23"/>
      <c r="X48" s="23"/>
      <c r="Y48" s="23"/>
    </row>
    <row r="49" spans="1:25" s="16" customFormat="1" x14ac:dyDescent="0.25">
      <c r="A49" s="450"/>
      <c r="B49" s="450"/>
      <c r="C49" s="450"/>
      <c r="D49" s="450"/>
      <c r="E49" s="450"/>
      <c r="F49" s="450"/>
      <c r="G49" s="450"/>
      <c r="H49" s="450"/>
      <c r="I49" s="450"/>
      <c r="J49" s="450"/>
      <c r="K49" s="450"/>
      <c r="L49" s="450"/>
      <c r="M49" s="23"/>
      <c r="N49" s="23"/>
      <c r="O49" s="23"/>
      <c r="P49" s="15"/>
      <c r="Q49" s="23"/>
      <c r="R49" s="23"/>
      <c r="S49" s="23"/>
      <c r="T49" s="23"/>
      <c r="U49" s="23"/>
      <c r="V49" s="23"/>
      <c r="W49" s="23"/>
      <c r="X49" s="23"/>
      <c r="Y49" s="23"/>
    </row>
    <row r="50" spans="1:25" s="16" customFormat="1" x14ac:dyDescent="0.25">
      <c r="A50" s="450"/>
      <c r="B50" s="450"/>
      <c r="C50" s="450"/>
      <c r="D50" s="450"/>
      <c r="E50" s="450"/>
      <c r="F50" s="450"/>
      <c r="G50" s="450"/>
      <c r="H50" s="450"/>
      <c r="I50" s="450"/>
      <c r="J50" s="450"/>
      <c r="K50" s="450"/>
      <c r="L50" s="450"/>
      <c r="M50" s="23"/>
      <c r="N50" s="23"/>
      <c r="O50" s="23"/>
      <c r="P50" s="15"/>
      <c r="Q50" s="23"/>
      <c r="R50" s="23"/>
      <c r="S50" s="23"/>
      <c r="T50" s="23"/>
      <c r="U50" s="23"/>
      <c r="V50" s="23"/>
      <c r="W50" s="23"/>
      <c r="X50" s="23"/>
      <c r="Y50" s="23"/>
    </row>
    <row r="51" spans="1:25" s="16" customFormat="1" x14ac:dyDescent="0.25">
      <c r="A51" s="450"/>
      <c r="B51" s="450"/>
      <c r="C51" s="450"/>
      <c r="D51" s="450"/>
      <c r="E51" s="450"/>
      <c r="F51" s="450"/>
      <c r="G51" s="450"/>
      <c r="H51" s="450"/>
      <c r="I51" s="450"/>
      <c r="J51" s="450"/>
      <c r="K51" s="450"/>
      <c r="L51" s="450"/>
      <c r="M51" s="23"/>
      <c r="N51" s="23"/>
      <c r="O51" s="23"/>
      <c r="P51" s="15"/>
      <c r="Q51" s="23"/>
      <c r="R51" s="23"/>
      <c r="S51" s="23"/>
      <c r="T51" s="23"/>
      <c r="U51" s="23"/>
      <c r="V51" s="23"/>
      <c r="W51" s="23"/>
      <c r="X51" s="23"/>
      <c r="Y51" s="23"/>
    </row>
    <row r="52" spans="1:25" s="16" customFormat="1" x14ac:dyDescent="0.25">
      <c r="A52" s="450"/>
      <c r="B52" s="450"/>
      <c r="C52" s="450"/>
      <c r="D52" s="450"/>
      <c r="E52" s="450"/>
      <c r="F52" s="450"/>
      <c r="G52" s="450"/>
      <c r="H52" s="450"/>
      <c r="I52" s="450"/>
      <c r="J52" s="450"/>
      <c r="K52" s="450"/>
      <c r="L52" s="450"/>
      <c r="M52" s="23"/>
      <c r="N52" s="23"/>
      <c r="O52" s="23"/>
      <c r="P52" s="15"/>
      <c r="Q52" s="23"/>
      <c r="R52" s="23"/>
      <c r="S52" s="23"/>
      <c r="T52" s="23"/>
      <c r="U52" s="23"/>
      <c r="V52" s="23"/>
      <c r="W52" s="23"/>
      <c r="X52" s="23"/>
      <c r="Y52" s="23"/>
    </row>
    <row r="53" spans="1:25" s="16" customFormat="1" x14ac:dyDescent="0.25">
      <c r="A53" s="450"/>
      <c r="B53" s="450"/>
      <c r="C53" s="450"/>
      <c r="D53" s="450"/>
      <c r="E53" s="450"/>
      <c r="F53" s="450"/>
      <c r="G53" s="450"/>
      <c r="H53" s="450"/>
      <c r="I53" s="450"/>
      <c r="J53" s="450"/>
      <c r="K53" s="450"/>
      <c r="L53" s="450"/>
      <c r="M53" s="23"/>
      <c r="N53" s="23"/>
      <c r="O53" s="23"/>
      <c r="P53" s="15"/>
      <c r="Q53" s="23"/>
      <c r="R53" s="23"/>
      <c r="S53" s="23"/>
      <c r="T53" s="23"/>
      <c r="U53" s="23"/>
      <c r="V53" s="23"/>
      <c r="W53" s="23"/>
      <c r="X53" s="23"/>
      <c r="Y53" s="23"/>
    </row>
    <row r="54" spans="1:25" s="16" customFormat="1" x14ac:dyDescent="0.25">
      <c r="A54" s="450"/>
      <c r="B54" s="450"/>
      <c r="C54" s="450"/>
      <c r="D54" s="450"/>
      <c r="E54" s="450"/>
      <c r="F54" s="450"/>
      <c r="G54" s="450"/>
      <c r="H54" s="450"/>
      <c r="I54" s="450"/>
      <c r="J54" s="450"/>
      <c r="K54" s="450"/>
      <c r="L54" s="450"/>
      <c r="M54" s="23"/>
      <c r="N54" s="23"/>
      <c r="O54" s="23"/>
      <c r="P54" s="15"/>
      <c r="Q54" s="23"/>
      <c r="R54" s="23"/>
      <c r="S54" s="23"/>
      <c r="T54" s="23"/>
      <c r="U54" s="23"/>
      <c r="V54" s="23"/>
      <c r="W54" s="23"/>
      <c r="X54" s="23"/>
      <c r="Y54" s="23"/>
    </row>
    <row r="55" spans="1:25" s="16" customFormat="1" x14ac:dyDescent="0.25">
      <c r="A55" s="450"/>
      <c r="B55" s="450"/>
      <c r="C55" s="450"/>
      <c r="D55" s="450"/>
      <c r="E55" s="450"/>
      <c r="F55" s="450"/>
      <c r="G55" s="450"/>
      <c r="H55" s="450"/>
      <c r="I55" s="450"/>
      <c r="J55" s="450"/>
      <c r="K55" s="450"/>
      <c r="L55" s="450"/>
      <c r="M55" s="23"/>
      <c r="N55" s="23"/>
      <c r="O55" s="23"/>
      <c r="P55" s="15"/>
      <c r="Q55" s="23"/>
      <c r="R55" s="23"/>
      <c r="S55" s="23"/>
      <c r="T55" s="23"/>
      <c r="U55" s="23"/>
      <c r="V55" s="23"/>
      <c r="W55" s="23"/>
      <c r="X55" s="23"/>
      <c r="Y55" s="23"/>
    </row>
    <row r="56" spans="1:25" s="16" customFormat="1" x14ac:dyDescent="0.25">
      <c r="A56" s="450"/>
      <c r="B56" s="450"/>
      <c r="C56" s="450"/>
      <c r="D56" s="450"/>
      <c r="E56" s="450"/>
      <c r="F56" s="450"/>
      <c r="G56" s="450"/>
      <c r="H56" s="450"/>
      <c r="I56" s="450"/>
      <c r="J56" s="450"/>
      <c r="K56" s="450"/>
      <c r="L56" s="450"/>
      <c r="M56" s="23"/>
      <c r="N56" s="23"/>
      <c r="O56" s="23"/>
      <c r="P56" s="15"/>
      <c r="Q56" s="23"/>
      <c r="R56" s="23"/>
      <c r="S56" s="23"/>
      <c r="T56" s="23"/>
      <c r="U56" s="23"/>
      <c r="V56" s="23"/>
      <c r="W56" s="23"/>
      <c r="X56" s="23"/>
      <c r="Y56" s="23"/>
    </row>
    <row r="57" spans="1:25" s="16" customFormat="1" x14ac:dyDescent="0.25">
      <c r="A57" s="450"/>
      <c r="B57" s="450"/>
      <c r="C57" s="450"/>
      <c r="D57" s="450"/>
      <c r="E57" s="450"/>
      <c r="F57" s="450"/>
      <c r="G57" s="450"/>
      <c r="H57" s="450"/>
      <c r="I57" s="450"/>
      <c r="J57" s="450"/>
      <c r="K57" s="450"/>
      <c r="L57" s="450"/>
      <c r="M57" s="23"/>
      <c r="N57" s="23"/>
      <c r="O57" s="23"/>
      <c r="P57" s="15"/>
      <c r="Q57" s="23"/>
      <c r="R57" s="23"/>
      <c r="S57" s="23"/>
      <c r="T57" s="23"/>
      <c r="U57" s="23"/>
      <c r="V57" s="23"/>
      <c r="W57" s="23"/>
      <c r="X57" s="23"/>
      <c r="Y57" s="23"/>
    </row>
    <row r="58" spans="1:25" s="16" customFormat="1" x14ac:dyDescent="0.25">
      <c r="A58" s="450"/>
      <c r="B58" s="450"/>
      <c r="C58" s="450"/>
      <c r="D58" s="450"/>
      <c r="E58" s="450"/>
      <c r="F58" s="450"/>
      <c r="G58" s="450"/>
      <c r="H58" s="450"/>
      <c r="I58" s="450"/>
      <c r="J58" s="450"/>
      <c r="K58" s="450"/>
      <c r="L58" s="450"/>
      <c r="M58" s="23"/>
      <c r="N58" s="23"/>
      <c r="O58" s="23"/>
      <c r="P58" s="15"/>
      <c r="Q58" s="23"/>
      <c r="R58" s="23"/>
      <c r="S58" s="23"/>
      <c r="T58" s="23"/>
      <c r="U58" s="23"/>
      <c r="V58" s="23"/>
      <c r="W58" s="23"/>
      <c r="X58" s="23"/>
      <c r="Y58" s="23"/>
    </row>
    <row r="59" spans="1:25" s="16" customFormat="1" x14ac:dyDescent="0.25">
      <c r="A59" s="450"/>
      <c r="B59" s="450"/>
      <c r="C59" s="450"/>
      <c r="D59" s="450"/>
      <c r="E59" s="450"/>
      <c r="F59" s="450"/>
      <c r="G59" s="450"/>
      <c r="H59" s="450"/>
      <c r="I59" s="450"/>
      <c r="J59" s="450"/>
      <c r="K59" s="450"/>
      <c r="L59" s="450"/>
      <c r="M59" s="23"/>
      <c r="N59" s="23"/>
      <c r="O59" s="23"/>
      <c r="P59" s="15"/>
      <c r="Q59" s="23"/>
      <c r="R59" s="23"/>
      <c r="S59" s="23"/>
      <c r="T59" s="23"/>
      <c r="U59" s="23"/>
      <c r="V59" s="23"/>
      <c r="W59" s="23"/>
      <c r="X59" s="23"/>
      <c r="Y59" s="23"/>
    </row>
    <row r="60" spans="1:25" s="16" customFormat="1" x14ac:dyDescent="0.25">
      <c r="A60" s="450"/>
      <c r="B60" s="450"/>
      <c r="C60" s="450"/>
      <c r="D60" s="450"/>
      <c r="E60" s="450"/>
      <c r="F60" s="450"/>
      <c r="G60" s="450"/>
      <c r="H60" s="450"/>
      <c r="I60" s="450"/>
      <c r="J60" s="450"/>
      <c r="K60" s="450"/>
      <c r="L60" s="450"/>
      <c r="M60" s="23"/>
      <c r="N60" s="23"/>
      <c r="O60" s="23"/>
      <c r="P60" s="15"/>
      <c r="Q60" s="23"/>
      <c r="R60" s="23"/>
      <c r="S60" s="23"/>
      <c r="T60" s="23"/>
      <c r="U60" s="23"/>
      <c r="V60" s="23"/>
      <c r="W60" s="23"/>
      <c r="X60" s="23"/>
      <c r="Y60" s="23"/>
    </row>
    <row r="61" spans="1:25" s="16" customFormat="1" x14ac:dyDescent="0.25">
      <c r="A61" s="450"/>
      <c r="B61" s="450"/>
      <c r="C61" s="450"/>
      <c r="D61" s="450"/>
      <c r="E61" s="450"/>
      <c r="F61" s="450"/>
      <c r="G61" s="450"/>
      <c r="H61" s="450"/>
      <c r="I61" s="450"/>
      <c r="J61" s="450"/>
      <c r="K61" s="450"/>
      <c r="L61" s="450"/>
      <c r="M61" s="23"/>
      <c r="N61" s="23"/>
      <c r="O61" s="23"/>
      <c r="P61" s="15"/>
      <c r="Q61" s="23"/>
      <c r="R61" s="23"/>
      <c r="S61" s="23"/>
      <c r="T61" s="23"/>
      <c r="U61" s="23"/>
      <c r="V61" s="23"/>
      <c r="W61" s="23"/>
      <c r="X61" s="23"/>
      <c r="Y61" s="23"/>
    </row>
    <row r="62" spans="1:25" s="16" customFormat="1" x14ac:dyDescent="0.25">
      <c r="A62" s="450"/>
      <c r="B62" s="450"/>
      <c r="C62" s="450"/>
      <c r="D62" s="450"/>
      <c r="E62" s="450"/>
      <c r="F62" s="450"/>
      <c r="G62" s="450"/>
      <c r="H62" s="450"/>
      <c r="I62" s="450"/>
      <c r="J62" s="450"/>
      <c r="K62" s="450"/>
      <c r="L62" s="450"/>
      <c r="M62" s="23"/>
      <c r="N62" s="23"/>
      <c r="O62" s="23"/>
      <c r="P62" s="15"/>
      <c r="Q62" s="23"/>
      <c r="R62" s="23"/>
      <c r="S62" s="23"/>
      <c r="T62" s="23"/>
      <c r="U62" s="23"/>
      <c r="V62" s="23"/>
      <c r="W62" s="23"/>
      <c r="X62" s="23"/>
      <c r="Y62" s="23"/>
    </row>
    <row r="63" spans="1:25" s="16" customFormat="1" x14ac:dyDescent="0.25">
      <c r="A63" s="450"/>
      <c r="B63" s="450"/>
      <c r="C63" s="450"/>
      <c r="D63" s="450"/>
      <c r="E63" s="450"/>
      <c r="F63" s="450"/>
      <c r="G63" s="450"/>
      <c r="H63" s="450"/>
      <c r="I63" s="450"/>
      <c r="J63" s="450"/>
      <c r="K63" s="450"/>
      <c r="L63" s="450"/>
      <c r="M63" s="23"/>
      <c r="N63" s="23"/>
      <c r="O63" s="23"/>
      <c r="P63" s="15"/>
      <c r="Q63" s="23"/>
      <c r="R63" s="23"/>
      <c r="S63" s="23"/>
      <c r="T63" s="23"/>
      <c r="U63" s="23"/>
      <c r="V63" s="23"/>
      <c r="W63" s="23"/>
      <c r="X63" s="23"/>
      <c r="Y63" s="23"/>
    </row>
    <row r="64" spans="1:25" s="16" customFormat="1" x14ac:dyDescent="0.25">
      <c r="A64" s="450"/>
      <c r="B64" s="450"/>
      <c r="C64" s="450"/>
      <c r="D64" s="450"/>
      <c r="E64" s="450"/>
      <c r="F64" s="450"/>
      <c r="G64" s="450"/>
      <c r="H64" s="450"/>
      <c r="I64" s="450"/>
      <c r="J64" s="450"/>
      <c r="K64" s="450"/>
      <c r="L64" s="450"/>
      <c r="M64" s="23"/>
      <c r="N64" s="23"/>
      <c r="O64" s="23"/>
      <c r="P64" s="15"/>
      <c r="Q64" s="23"/>
      <c r="R64" s="23"/>
      <c r="S64" s="23"/>
      <c r="T64" s="23"/>
      <c r="U64" s="23"/>
      <c r="V64" s="23"/>
      <c r="W64" s="23"/>
      <c r="X64" s="23"/>
      <c r="Y64" s="23"/>
    </row>
    <row r="65" spans="1:25" s="16" customFormat="1" x14ac:dyDescent="0.25">
      <c r="A65" s="450"/>
      <c r="B65" s="450"/>
      <c r="C65" s="450"/>
      <c r="D65" s="450"/>
      <c r="E65" s="450"/>
      <c r="F65" s="450"/>
      <c r="G65" s="450"/>
      <c r="H65" s="450"/>
      <c r="I65" s="450"/>
      <c r="J65" s="450"/>
      <c r="K65" s="450"/>
      <c r="L65" s="450"/>
      <c r="M65" s="23"/>
      <c r="N65" s="23"/>
      <c r="O65" s="23"/>
      <c r="P65" s="15"/>
      <c r="Q65" s="23"/>
      <c r="R65" s="23"/>
      <c r="S65" s="23"/>
      <c r="T65" s="23"/>
      <c r="U65" s="23"/>
      <c r="V65" s="23"/>
      <c r="W65" s="23"/>
      <c r="X65" s="23"/>
      <c r="Y65" s="23"/>
    </row>
    <row r="66" spans="1:25" s="16" customFormat="1" x14ac:dyDescent="0.25">
      <c r="A66" s="450"/>
      <c r="B66" s="450"/>
      <c r="C66" s="450"/>
      <c r="D66" s="450"/>
      <c r="E66" s="450"/>
      <c r="F66" s="450"/>
      <c r="G66" s="450"/>
      <c r="H66" s="450"/>
      <c r="I66" s="450"/>
      <c r="J66" s="450"/>
      <c r="K66" s="450"/>
      <c r="L66" s="450"/>
      <c r="M66" s="23"/>
      <c r="N66" s="23"/>
      <c r="O66" s="23"/>
      <c r="P66" s="15"/>
      <c r="Q66" s="23"/>
      <c r="R66" s="23"/>
      <c r="S66" s="23"/>
      <c r="T66" s="23"/>
      <c r="U66" s="23"/>
      <c r="V66" s="23"/>
      <c r="W66" s="23"/>
      <c r="X66" s="23"/>
      <c r="Y66" s="23"/>
    </row>
    <row r="67" spans="1:25" s="16" customFormat="1" x14ac:dyDescent="0.25">
      <c r="A67" s="450"/>
      <c r="B67" s="450"/>
      <c r="C67" s="450"/>
      <c r="D67" s="450"/>
      <c r="E67" s="450"/>
      <c r="F67" s="450"/>
      <c r="G67" s="450"/>
      <c r="H67" s="450"/>
      <c r="I67" s="450"/>
      <c r="J67" s="450"/>
      <c r="K67" s="450"/>
      <c r="L67" s="450"/>
      <c r="M67" s="23"/>
      <c r="N67" s="23"/>
      <c r="O67" s="23"/>
      <c r="P67" s="15"/>
      <c r="Q67" s="23"/>
      <c r="R67" s="23"/>
      <c r="S67" s="23"/>
      <c r="T67" s="23"/>
      <c r="U67" s="23"/>
      <c r="V67" s="23"/>
      <c r="W67" s="23"/>
      <c r="X67" s="23"/>
      <c r="Y67" s="23"/>
    </row>
    <row r="68" spans="1:25" s="16" customFormat="1" x14ac:dyDescent="0.25">
      <c r="A68" s="450"/>
      <c r="B68" s="450"/>
      <c r="C68" s="450"/>
      <c r="D68" s="450"/>
      <c r="E68" s="450"/>
      <c r="F68" s="450"/>
      <c r="G68" s="450"/>
      <c r="H68" s="450"/>
      <c r="I68" s="450"/>
      <c r="J68" s="450"/>
      <c r="K68" s="450"/>
      <c r="L68" s="450"/>
      <c r="M68" s="23"/>
      <c r="N68" s="23"/>
      <c r="O68" s="23"/>
      <c r="P68" s="15"/>
      <c r="Q68" s="23"/>
      <c r="R68" s="23"/>
      <c r="S68" s="23"/>
      <c r="T68" s="23"/>
      <c r="U68" s="23"/>
      <c r="V68" s="23"/>
      <c r="W68" s="23"/>
      <c r="X68" s="23"/>
      <c r="Y68" s="23"/>
    </row>
    <row r="69" spans="1:25" s="16" customFormat="1" x14ac:dyDescent="0.25">
      <c r="A69" s="450"/>
      <c r="B69" s="450"/>
      <c r="C69" s="450"/>
      <c r="D69" s="450"/>
      <c r="E69" s="450"/>
      <c r="F69" s="450"/>
      <c r="G69" s="450"/>
      <c r="H69" s="450"/>
      <c r="I69" s="450"/>
      <c r="J69" s="450"/>
      <c r="K69" s="450"/>
      <c r="L69" s="450"/>
      <c r="M69" s="23"/>
      <c r="N69" s="23"/>
      <c r="O69" s="23"/>
      <c r="P69" s="15"/>
      <c r="Q69" s="23"/>
      <c r="R69" s="23"/>
      <c r="S69" s="23"/>
      <c r="T69" s="23"/>
      <c r="U69" s="23"/>
      <c r="V69" s="23"/>
      <c r="W69" s="23"/>
      <c r="X69" s="23"/>
      <c r="Y69" s="23"/>
    </row>
    <row r="70" spans="1:25" s="16" customFormat="1" x14ac:dyDescent="0.25">
      <c r="A70" s="450"/>
      <c r="B70" s="450"/>
      <c r="C70" s="450"/>
      <c r="D70" s="450"/>
      <c r="E70" s="450"/>
      <c r="F70" s="450"/>
      <c r="G70" s="450"/>
      <c r="H70" s="450"/>
      <c r="I70" s="450"/>
      <c r="J70" s="450"/>
      <c r="K70" s="450"/>
      <c r="L70" s="450"/>
      <c r="M70" s="23"/>
      <c r="N70" s="23"/>
      <c r="O70" s="23"/>
      <c r="P70" s="15"/>
      <c r="Q70" s="23"/>
      <c r="R70" s="23"/>
      <c r="S70" s="23"/>
      <c r="T70" s="23"/>
      <c r="U70" s="23"/>
      <c r="V70" s="23"/>
      <c r="W70" s="23"/>
      <c r="X70" s="23"/>
      <c r="Y70" s="23"/>
    </row>
    <row r="71" spans="1:25" s="16" customFormat="1" x14ac:dyDescent="0.25">
      <c r="A71" s="450"/>
      <c r="B71" s="450"/>
      <c r="C71" s="450"/>
      <c r="D71" s="450"/>
      <c r="E71" s="450"/>
      <c r="F71" s="450"/>
      <c r="G71" s="450"/>
      <c r="H71" s="450"/>
      <c r="I71" s="450"/>
      <c r="J71" s="450"/>
      <c r="K71" s="450"/>
      <c r="L71" s="450"/>
      <c r="M71" s="23"/>
      <c r="N71" s="23"/>
      <c r="O71" s="23"/>
      <c r="P71" s="15"/>
      <c r="Q71" s="23"/>
      <c r="R71" s="23"/>
      <c r="S71" s="23"/>
      <c r="T71" s="23"/>
      <c r="U71" s="23"/>
      <c r="V71" s="23"/>
      <c r="W71" s="23"/>
      <c r="X71" s="23"/>
      <c r="Y71" s="23"/>
    </row>
    <row r="72" spans="1:25" s="16" customFormat="1" x14ac:dyDescent="0.25">
      <c r="A72" s="450"/>
      <c r="B72" s="450"/>
      <c r="C72" s="450"/>
      <c r="D72" s="450"/>
      <c r="E72" s="450"/>
      <c r="F72" s="450"/>
      <c r="G72" s="450"/>
      <c r="H72" s="450"/>
      <c r="I72" s="450"/>
      <c r="J72" s="450"/>
      <c r="K72" s="450"/>
      <c r="L72" s="450"/>
      <c r="M72" s="23"/>
      <c r="N72" s="23"/>
      <c r="O72" s="23"/>
      <c r="P72" s="15"/>
      <c r="Q72" s="23"/>
      <c r="R72" s="23"/>
      <c r="S72" s="23"/>
      <c r="T72" s="23"/>
      <c r="U72" s="23"/>
      <c r="V72" s="23"/>
      <c r="W72" s="23"/>
      <c r="X72" s="23"/>
      <c r="Y72" s="23"/>
    </row>
    <row r="73" spans="1:25" s="16" customFormat="1" x14ac:dyDescent="0.25">
      <c r="A73" s="450"/>
      <c r="B73" s="450"/>
      <c r="C73" s="450"/>
      <c r="D73" s="450"/>
      <c r="E73" s="450"/>
      <c r="F73" s="450"/>
      <c r="G73" s="450"/>
      <c r="H73" s="450"/>
      <c r="I73" s="450"/>
      <c r="J73" s="450"/>
      <c r="K73" s="450"/>
      <c r="L73" s="450"/>
      <c r="M73" s="23"/>
      <c r="N73" s="23"/>
      <c r="O73" s="23"/>
      <c r="P73" s="15"/>
      <c r="Q73" s="23"/>
      <c r="R73" s="23"/>
      <c r="S73" s="23"/>
      <c r="T73" s="23"/>
      <c r="U73" s="23"/>
      <c r="V73" s="23"/>
      <c r="W73" s="23"/>
      <c r="X73" s="23"/>
      <c r="Y73" s="23"/>
    </row>
    <row r="74" spans="1:25" s="16" customFormat="1" x14ac:dyDescent="0.25">
      <c r="A74" s="450"/>
      <c r="B74" s="450"/>
      <c r="C74" s="450"/>
      <c r="D74" s="450"/>
      <c r="E74" s="450"/>
      <c r="F74" s="450"/>
      <c r="G74" s="450"/>
      <c r="H74" s="450"/>
      <c r="I74" s="450"/>
      <c r="J74" s="450"/>
      <c r="K74" s="450"/>
      <c r="L74" s="450"/>
      <c r="M74" s="23"/>
      <c r="N74" s="23"/>
      <c r="O74" s="23"/>
      <c r="P74" s="15"/>
      <c r="Q74" s="23"/>
      <c r="R74" s="23"/>
      <c r="S74" s="23"/>
      <c r="T74" s="23"/>
      <c r="U74" s="23"/>
      <c r="V74" s="23"/>
      <c r="W74" s="23"/>
      <c r="X74" s="23"/>
      <c r="Y74" s="23"/>
    </row>
    <row r="75" spans="1:25" s="16" customFormat="1" x14ac:dyDescent="0.25">
      <c r="A75" s="450"/>
      <c r="B75" s="450"/>
      <c r="C75" s="450"/>
      <c r="D75" s="450"/>
      <c r="E75" s="450"/>
      <c r="F75" s="450"/>
      <c r="G75" s="450"/>
      <c r="H75" s="450"/>
      <c r="I75" s="450"/>
      <c r="J75" s="450"/>
      <c r="K75" s="450"/>
      <c r="L75" s="450"/>
      <c r="M75" s="23"/>
      <c r="N75" s="23"/>
      <c r="O75" s="23"/>
      <c r="P75" s="15"/>
      <c r="Q75" s="23"/>
      <c r="R75" s="23"/>
      <c r="S75" s="23"/>
      <c r="T75" s="23"/>
      <c r="U75" s="23"/>
      <c r="V75" s="23"/>
      <c r="W75" s="23"/>
      <c r="X75" s="23"/>
      <c r="Y75" s="23"/>
    </row>
    <row r="76" spans="1:25" s="16" customFormat="1" x14ac:dyDescent="0.25">
      <c r="A76" s="450"/>
      <c r="B76" s="450"/>
      <c r="C76" s="450"/>
      <c r="D76" s="450"/>
      <c r="E76" s="450"/>
      <c r="F76" s="450"/>
      <c r="G76" s="450"/>
      <c r="H76" s="450"/>
      <c r="I76" s="450"/>
      <c r="J76" s="450"/>
      <c r="K76" s="450"/>
      <c r="L76" s="450"/>
      <c r="M76" s="23"/>
      <c r="N76" s="23"/>
      <c r="O76" s="23"/>
      <c r="P76" s="15"/>
      <c r="Q76" s="23"/>
      <c r="R76" s="23"/>
      <c r="S76" s="23"/>
      <c r="T76" s="23"/>
      <c r="U76" s="23"/>
      <c r="V76" s="23"/>
      <c r="W76" s="23"/>
      <c r="X76" s="23"/>
      <c r="Y76" s="23"/>
    </row>
    <row r="77" spans="1:25" s="16" customFormat="1" x14ac:dyDescent="0.25">
      <c r="A77" s="450"/>
      <c r="B77" s="450"/>
      <c r="C77" s="450"/>
      <c r="D77" s="450"/>
      <c r="E77" s="450"/>
      <c r="F77" s="450"/>
      <c r="G77" s="450"/>
      <c r="H77" s="450"/>
      <c r="I77" s="450"/>
      <c r="J77" s="450"/>
      <c r="K77" s="450"/>
      <c r="L77" s="450"/>
      <c r="M77" s="23"/>
      <c r="N77" s="23"/>
      <c r="O77" s="23"/>
      <c r="P77" s="15"/>
      <c r="Q77" s="23"/>
      <c r="R77" s="23"/>
      <c r="S77" s="23"/>
      <c r="T77" s="23"/>
      <c r="U77" s="23"/>
      <c r="V77" s="23"/>
      <c r="W77" s="23"/>
      <c r="X77" s="23"/>
      <c r="Y77" s="23"/>
    </row>
    <row r="78" spans="1:25" s="16" customFormat="1" x14ac:dyDescent="0.25">
      <c r="A78" s="450"/>
      <c r="B78" s="450"/>
      <c r="C78" s="450"/>
      <c r="D78" s="450"/>
      <c r="E78" s="450"/>
      <c r="F78" s="450"/>
      <c r="G78" s="450"/>
      <c r="H78" s="450"/>
      <c r="I78" s="450"/>
      <c r="J78" s="450"/>
      <c r="K78" s="450"/>
      <c r="L78" s="450"/>
      <c r="M78" s="23"/>
      <c r="N78" s="23"/>
      <c r="O78" s="23"/>
      <c r="P78" s="15"/>
      <c r="Q78" s="23"/>
      <c r="R78" s="23"/>
      <c r="S78" s="23"/>
      <c r="T78" s="23"/>
      <c r="U78" s="23"/>
      <c r="V78" s="23"/>
      <c r="W78" s="23"/>
      <c r="X78" s="23"/>
      <c r="Y78" s="23"/>
    </row>
    <row r="79" spans="1:25" s="16" customFormat="1" x14ac:dyDescent="0.25">
      <c r="A79" s="450"/>
      <c r="B79" s="450"/>
      <c r="C79" s="450"/>
      <c r="D79" s="450"/>
      <c r="E79" s="450"/>
      <c r="F79" s="450"/>
      <c r="G79" s="450"/>
      <c r="H79" s="450"/>
      <c r="I79" s="450"/>
      <c r="J79" s="450"/>
      <c r="K79" s="450"/>
      <c r="L79" s="450"/>
      <c r="M79" s="23"/>
      <c r="N79" s="23"/>
      <c r="O79" s="23"/>
      <c r="P79" s="15"/>
      <c r="Q79" s="23"/>
      <c r="R79" s="23"/>
      <c r="S79" s="23"/>
      <c r="T79" s="23"/>
      <c r="U79" s="23"/>
      <c r="V79" s="23"/>
      <c r="W79" s="23"/>
      <c r="X79" s="23"/>
      <c r="Y79" s="23"/>
    </row>
    <row r="80" spans="1:25" s="16" customFormat="1" x14ac:dyDescent="0.25">
      <c r="A80" s="450"/>
      <c r="B80" s="450"/>
      <c r="C80" s="450"/>
      <c r="D80" s="450"/>
      <c r="E80" s="450"/>
      <c r="F80" s="450"/>
      <c r="G80" s="450"/>
      <c r="H80" s="450"/>
      <c r="I80" s="450"/>
      <c r="J80" s="450"/>
      <c r="K80" s="450"/>
      <c r="L80" s="450"/>
      <c r="M80" s="23"/>
      <c r="N80" s="23"/>
      <c r="O80" s="23"/>
      <c r="P80" s="15"/>
      <c r="Q80" s="23"/>
      <c r="R80" s="23"/>
      <c r="S80" s="23"/>
      <c r="T80" s="23"/>
      <c r="U80" s="23"/>
      <c r="V80" s="23"/>
      <c r="W80" s="23"/>
      <c r="X80" s="23"/>
      <c r="Y80" s="23"/>
    </row>
    <row r="81" spans="1:25" s="16" customFormat="1" x14ac:dyDescent="0.25">
      <c r="A81" s="450"/>
      <c r="B81" s="450"/>
      <c r="C81" s="450"/>
      <c r="D81" s="450"/>
      <c r="E81" s="450"/>
      <c r="F81" s="450"/>
      <c r="G81" s="450"/>
      <c r="H81" s="450"/>
      <c r="I81" s="450"/>
      <c r="J81" s="450"/>
      <c r="K81" s="450"/>
      <c r="L81" s="450"/>
      <c r="M81" s="23"/>
      <c r="N81" s="23"/>
      <c r="O81" s="23"/>
      <c r="P81" s="15"/>
      <c r="Q81" s="23"/>
      <c r="R81" s="23"/>
      <c r="S81" s="23"/>
      <c r="T81" s="23"/>
      <c r="U81" s="23"/>
      <c r="V81" s="23"/>
      <c r="W81" s="23"/>
      <c r="X81" s="23"/>
      <c r="Y81" s="23"/>
    </row>
    <row r="82" spans="1:25" s="16" customFormat="1" x14ac:dyDescent="0.25">
      <c r="A82" s="450"/>
      <c r="B82" s="450"/>
      <c r="C82" s="450"/>
      <c r="D82" s="450"/>
      <c r="E82" s="450"/>
      <c r="F82" s="450"/>
      <c r="G82" s="450"/>
      <c r="H82" s="450"/>
      <c r="I82" s="450"/>
      <c r="J82" s="450"/>
      <c r="K82" s="450"/>
      <c r="L82" s="450"/>
      <c r="M82" s="23"/>
      <c r="N82" s="23"/>
      <c r="O82" s="23"/>
      <c r="P82" s="15"/>
      <c r="Q82" s="23"/>
      <c r="R82" s="23"/>
      <c r="S82" s="23"/>
      <c r="T82" s="23"/>
      <c r="U82" s="23"/>
      <c r="V82" s="23"/>
      <c r="W82" s="23"/>
      <c r="X82" s="23"/>
      <c r="Y82" s="23"/>
    </row>
    <row r="83" spans="1:25" s="16" customFormat="1" x14ac:dyDescent="0.25">
      <c r="A83" s="450"/>
      <c r="B83" s="450"/>
      <c r="C83" s="450"/>
      <c r="D83" s="450"/>
      <c r="E83" s="450"/>
      <c r="F83" s="450"/>
      <c r="G83" s="450"/>
      <c r="H83" s="450"/>
      <c r="I83" s="450"/>
      <c r="J83" s="450"/>
      <c r="K83" s="450"/>
      <c r="L83" s="450"/>
      <c r="M83" s="23"/>
      <c r="N83" s="23"/>
      <c r="O83" s="23"/>
      <c r="P83" s="15"/>
      <c r="Q83" s="23"/>
      <c r="R83" s="23"/>
      <c r="S83" s="23"/>
      <c r="T83" s="23"/>
      <c r="U83" s="23"/>
      <c r="V83" s="23"/>
      <c r="W83" s="23"/>
      <c r="X83" s="23"/>
      <c r="Y83" s="23"/>
    </row>
    <row r="84" spans="1:25" s="16" customFormat="1" x14ac:dyDescent="0.25">
      <c r="A84" s="450"/>
      <c r="B84" s="450"/>
      <c r="C84" s="450"/>
      <c r="D84" s="450"/>
      <c r="E84" s="450"/>
      <c r="F84" s="450"/>
      <c r="G84" s="450"/>
      <c r="H84" s="450"/>
      <c r="I84" s="450"/>
      <c r="J84" s="450"/>
      <c r="K84" s="450"/>
      <c r="L84" s="450"/>
      <c r="M84" s="23"/>
      <c r="N84" s="23"/>
      <c r="O84" s="23"/>
      <c r="P84" s="15"/>
      <c r="Q84" s="23"/>
      <c r="R84" s="23"/>
      <c r="S84" s="23"/>
      <c r="T84" s="23"/>
      <c r="U84" s="23"/>
      <c r="V84" s="23"/>
      <c r="W84" s="23"/>
      <c r="X84" s="23"/>
      <c r="Y84" s="23"/>
    </row>
    <row r="85" spans="1:25" s="16" customFormat="1" x14ac:dyDescent="0.25">
      <c r="A85" s="450"/>
      <c r="B85" s="450"/>
      <c r="C85" s="450"/>
      <c r="D85" s="450"/>
      <c r="E85" s="450"/>
      <c r="F85" s="450"/>
      <c r="G85" s="450"/>
      <c r="H85" s="450"/>
      <c r="I85" s="450"/>
      <c r="J85" s="450"/>
      <c r="K85" s="450"/>
      <c r="L85" s="450"/>
      <c r="M85" s="23"/>
      <c r="N85" s="23"/>
      <c r="O85" s="23"/>
      <c r="P85" s="15"/>
      <c r="Q85" s="23"/>
      <c r="R85" s="23"/>
      <c r="S85" s="23"/>
      <c r="T85" s="23"/>
      <c r="U85" s="23"/>
      <c r="V85" s="23"/>
      <c r="W85" s="23"/>
      <c r="X85" s="23"/>
      <c r="Y85" s="23"/>
    </row>
    <row r="86" spans="1:25" s="16" customFormat="1" x14ac:dyDescent="0.25">
      <c r="A86" s="450"/>
      <c r="B86" s="450"/>
      <c r="C86" s="450"/>
      <c r="D86" s="450"/>
      <c r="E86" s="450"/>
      <c r="F86" s="450"/>
      <c r="G86" s="450"/>
      <c r="H86" s="450"/>
      <c r="I86" s="450"/>
      <c r="J86" s="450"/>
      <c r="K86" s="450"/>
      <c r="L86" s="450"/>
      <c r="M86" s="23"/>
      <c r="N86" s="23"/>
      <c r="O86" s="23"/>
      <c r="P86" s="15"/>
      <c r="Q86" s="23"/>
      <c r="R86" s="23"/>
      <c r="S86" s="23"/>
      <c r="T86" s="23"/>
      <c r="U86" s="23"/>
      <c r="V86" s="23"/>
      <c r="W86" s="23"/>
      <c r="X86" s="23"/>
      <c r="Y86" s="23"/>
    </row>
    <row r="87" spans="1:25" s="16" customFormat="1" x14ac:dyDescent="0.25">
      <c r="A87" s="450"/>
      <c r="B87" s="450"/>
      <c r="C87" s="450"/>
      <c r="D87" s="450"/>
      <c r="E87" s="450"/>
      <c r="F87" s="450"/>
      <c r="G87" s="450"/>
      <c r="H87" s="450"/>
      <c r="I87" s="450"/>
      <c r="J87" s="450"/>
      <c r="K87" s="450"/>
      <c r="L87" s="450"/>
      <c r="M87" s="23"/>
      <c r="N87" s="23"/>
      <c r="O87" s="23"/>
      <c r="P87" s="15"/>
      <c r="Q87" s="23"/>
      <c r="R87" s="23"/>
      <c r="S87" s="23"/>
      <c r="T87" s="23"/>
      <c r="U87" s="23"/>
      <c r="V87" s="23"/>
      <c r="W87" s="23"/>
      <c r="X87" s="23"/>
      <c r="Y87" s="23"/>
    </row>
    <row r="88" spans="1:25" s="16" customFormat="1" x14ac:dyDescent="0.25">
      <c r="A88" s="450"/>
      <c r="B88" s="450"/>
      <c r="C88" s="450"/>
      <c r="D88" s="450"/>
      <c r="E88" s="450"/>
      <c r="F88" s="450"/>
      <c r="G88" s="450"/>
      <c r="H88" s="450"/>
      <c r="I88" s="450"/>
      <c r="J88" s="450"/>
      <c r="K88" s="450"/>
      <c r="L88" s="450"/>
      <c r="M88" s="23"/>
      <c r="N88" s="23"/>
      <c r="O88" s="23"/>
      <c r="P88" s="15"/>
      <c r="Q88" s="23"/>
      <c r="R88" s="23"/>
      <c r="S88" s="23"/>
      <c r="T88" s="23"/>
      <c r="U88" s="23"/>
      <c r="V88" s="23"/>
      <c r="W88" s="23"/>
      <c r="X88" s="23"/>
      <c r="Y88" s="23"/>
    </row>
    <row r="89" spans="1:25" s="16" customFormat="1" x14ac:dyDescent="0.25">
      <c r="A89" s="450"/>
      <c r="B89" s="450"/>
      <c r="C89" s="450"/>
      <c r="D89" s="450"/>
      <c r="E89" s="450"/>
      <c r="F89" s="450"/>
      <c r="G89" s="450"/>
      <c r="H89" s="450"/>
      <c r="I89" s="450"/>
      <c r="J89" s="450"/>
      <c r="K89" s="450"/>
      <c r="L89" s="450"/>
      <c r="M89" s="23"/>
      <c r="N89" s="23"/>
      <c r="O89" s="23"/>
      <c r="P89" s="15"/>
      <c r="Q89" s="23"/>
      <c r="R89" s="23"/>
      <c r="S89" s="23"/>
      <c r="T89" s="23"/>
      <c r="U89" s="23"/>
      <c r="V89" s="23"/>
      <c r="W89" s="23"/>
      <c r="X89" s="23"/>
      <c r="Y89" s="23"/>
    </row>
    <row r="90" spans="1:25" s="16" customFormat="1" x14ac:dyDescent="0.25">
      <c r="A90" s="450"/>
      <c r="B90" s="450"/>
      <c r="C90" s="450"/>
      <c r="D90" s="450"/>
      <c r="E90" s="450"/>
      <c r="F90" s="450"/>
      <c r="G90" s="450"/>
      <c r="H90" s="450"/>
      <c r="I90" s="450"/>
      <c r="J90" s="450"/>
      <c r="K90" s="450"/>
      <c r="L90" s="450"/>
      <c r="M90" s="23"/>
      <c r="N90" s="23"/>
      <c r="O90" s="23"/>
      <c r="P90" s="15"/>
      <c r="Q90" s="23"/>
      <c r="R90" s="23"/>
      <c r="S90" s="23"/>
      <c r="T90" s="23"/>
      <c r="U90" s="23"/>
      <c r="V90" s="23"/>
      <c r="W90" s="23"/>
      <c r="X90" s="23"/>
      <c r="Y90" s="23"/>
    </row>
    <row r="91" spans="1:25" s="16" customFormat="1" x14ac:dyDescent="0.25">
      <c r="A91" s="450"/>
      <c r="B91" s="450"/>
      <c r="C91" s="450"/>
      <c r="D91" s="450"/>
      <c r="E91" s="450"/>
      <c r="F91" s="450"/>
      <c r="G91" s="450"/>
      <c r="H91" s="450"/>
      <c r="I91" s="450"/>
      <c r="J91" s="450"/>
      <c r="K91" s="450"/>
      <c r="L91" s="450"/>
      <c r="M91" s="23"/>
      <c r="N91" s="23"/>
      <c r="O91" s="23"/>
      <c r="P91" s="15"/>
      <c r="Q91" s="23"/>
      <c r="R91" s="23"/>
      <c r="S91" s="23"/>
      <c r="T91" s="23"/>
      <c r="U91" s="23"/>
      <c r="V91" s="23"/>
      <c r="W91" s="23"/>
      <c r="X91" s="23"/>
      <c r="Y91" s="23"/>
    </row>
    <row r="92" spans="1:25" s="16" customFormat="1" x14ac:dyDescent="0.25">
      <c r="A92" s="450"/>
      <c r="B92" s="450"/>
      <c r="C92" s="450"/>
      <c r="D92" s="450"/>
      <c r="E92" s="450"/>
      <c r="F92" s="450"/>
      <c r="G92" s="450"/>
      <c r="H92" s="450"/>
      <c r="I92" s="450"/>
      <c r="J92" s="450"/>
      <c r="K92" s="450"/>
      <c r="L92" s="450"/>
      <c r="M92" s="23"/>
      <c r="N92" s="23"/>
      <c r="O92" s="23"/>
      <c r="P92" s="15"/>
      <c r="Q92" s="23"/>
      <c r="R92" s="23"/>
      <c r="S92" s="23"/>
      <c r="T92" s="23"/>
      <c r="U92" s="23"/>
      <c r="V92" s="23"/>
      <c r="W92" s="23"/>
      <c r="X92" s="23"/>
      <c r="Y92" s="23"/>
    </row>
    <row r="93" spans="1:25" s="16" customFormat="1" x14ac:dyDescent="0.25">
      <c r="A93" s="450"/>
      <c r="B93" s="450"/>
      <c r="C93" s="450"/>
      <c r="D93" s="450"/>
      <c r="E93" s="450"/>
      <c r="F93" s="450"/>
      <c r="G93" s="450"/>
      <c r="H93" s="450"/>
      <c r="I93" s="450"/>
      <c r="J93" s="450"/>
      <c r="K93" s="450"/>
      <c r="L93" s="450"/>
      <c r="M93" s="23"/>
      <c r="N93" s="23"/>
      <c r="O93" s="23"/>
      <c r="P93" s="15"/>
      <c r="Q93" s="23"/>
      <c r="R93" s="23"/>
      <c r="S93" s="23"/>
      <c r="T93" s="23"/>
      <c r="U93" s="23"/>
      <c r="V93" s="23"/>
      <c r="W93" s="23"/>
      <c r="X93" s="23"/>
      <c r="Y93" s="23"/>
    </row>
    <row r="94" spans="1:25" s="16" customFormat="1" x14ac:dyDescent="0.25">
      <c r="A94" s="450"/>
      <c r="B94" s="450"/>
      <c r="C94" s="450"/>
      <c r="D94" s="450"/>
      <c r="E94" s="450"/>
      <c r="F94" s="450"/>
      <c r="G94" s="450"/>
      <c r="H94" s="450"/>
      <c r="I94" s="450"/>
      <c r="J94" s="450"/>
      <c r="K94" s="450"/>
      <c r="L94" s="450"/>
      <c r="M94" s="23"/>
      <c r="N94" s="23"/>
      <c r="O94" s="23"/>
      <c r="P94" s="15"/>
      <c r="Q94" s="23"/>
      <c r="R94" s="23"/>
      <c r="S94" s="23"/>
      <c r="T94" s="23"/>
      <c r="U94" s="23"/>
      <c r="V94" s="23"/>
      <c r="W94" s="23"/>
      <c r="X94" s="23"/>
      <c r="Y94" s="23"/>
    </row>
    <row r="95" spans="1:25" s="16" customFormat="1" x14ac:dyDescent="0.25">
      <c r="A95" s="450"/>
      <c r="B95" s="450"/>
      <c r="C95" s="450"/>
      <c r="D95" s="450"/>
      <c r="E95" s="450"/>
      <c r="F95" s="450"/>
      <c r="G95" s="450"/>
      <c r="H95" s="450"/>
      <c r="I95" s="450"/>
      <c r="J95" s="450"/>
      <c r="K95" s="450"/>
      <c r="L95" s="450"/>
      <c r="M95" s="23"/>
      <c r="N95" s="23"/>
      <c r="O95" s="23"/>
      <c r="P95" s="15"/>
      <c r="Q95" s="23"/>
      <c r="R95" s="23"/>
      <c r="S95" s="23"/>
      <c r="T95" s="23"/>
      <c r="U95" s="23"/>
      <c r="V95" s="23"/>
      <c r="W95" s="23"/>
      <c r="X95" s="23"/>
      <c r="Y95" s="23"/>
    </row>
    <row r="96" spans="1:25" s="16" customFormat="1" x14ac:dyDescent="0.25">
      <c r="A96" s="450"/>
      <c r="B96" s="450"/>
      <c r="C96" s="450"/>
      <c r="D96" s="450"/>
      <c r="E96" s="450"/>
      <c r="F96" s="450"/>
      <c r="G96" s="450"/>
      <c r="H96" s="450"/>
      <c r="I96" s="450"/>
      <c r="J96" s="450"/>
      <c r="K96" s="450"/>
      <c r="L96" s="450"/>
      <c r="M96" s="23"/>
      <c r="N96" s="23"/>
      <c r="O96" s="23"/>
      <c r="P96" s="15"/>
      <c r="Q96" s="23"/>
      <c r="R96" s="23"/>
      <c r="S96" s="23"/>
      <c r="T96" s="23"/>
      <c r="U96" s="23"/>
      <c r="V96" s="23"/>
      <c r="W96" s="23"/>
      <c r="X96" s="23"/>
      <c r="Y96" s="23"/>
    </row>
    <row r="97" spans="1:25" s="16" customFormat="1" x14ac:dyDescent="0.25">
      <c r="A97" s="450"/>
      <c r="B97" s="450"/>
      <c r="C97" s="450"/>
      <c r="D97" s="450"/>
      <c r="E97" s="450"/>
      <c r="F97" s="450"/>
      <c r="G97" s="450"/>
      <c r="H97" s="450"/>
      <c r="I97" s="450"/>
      <c r="J97" s="450"/>
      <c r="K97" s="450"/>
      <c r="L97" s="450"/>
      <c r="M97" s="23"/>
      <c r="N97" s="23"/>
      <c r="O97" s="23"/>
      <c r="P97" s="15"/>
      <c r="Q97" s="23"/>
      <c r="R97" s="23"/>
      <c r="S97" s="23"/>
      <c r="T97" s="23"/>
      <c r="U97" s="23"/>
      <c r="V97" s="23"/>
      <c r="W97" s="23"/>
      <c r="X97" s="23"/>
      <c r="Y97" s="23"/>
    </row>
    <row r="98" spans="1:25" s="16" customFormat="1" x14ac:dyDescent="0.25">
      <c r="A98" s="450"/>
      <c r="B98" s="450"/>
      <c r="C98" s="450"/>
      <c r="D98" s="450"/>
      <c r="E98" s="450"/>
      <c r="F98" s="450"/>
      <c r="G98" s="450"/>
      <c r="H98" s="450"/>
      <c r="I98" s="450"/>
      <c r="J98" s="450"/>
      <c r="K98" s="450"/>
      <c r="L98" s="450"/>
      <c r="M98" s="23"/>
      <c r="N98" s="23"/>
      <c r="O98" s="23"/>
      <c r="P98" s="15"/>
      <c r="Q98" s="23"/>
      <c r="R98" s="23"/>
      <c r="S98" s="23"/>
      <c r="T98" s="23"/>
      <c r="U98" s="23"/>
      <c r="V98" s="23"/>
      <c r="W98" s="23"/>
      <c r="X98" s="23"/>
      <c r="Y98" s="23"/>
    </row>
    <row r="99" spans="1:25" s="16" customFormat="1" x14ac:dyDescent="0.25">
      <c r="A99" s="450"/>
      <c r="B99" s="450"/>
      <c r="C99" s="450"/>
      <c r="D99" s="450"/>
      <c r="E99" s="450"/>
      <c r="F99" s="450"/>
      <c r="G99" s="450"/>
      <c r="H99" s="450"/>
      <c r="I99" s="450"/>
      <c r="J99" s="450"/>
      <c r="K99" s="450"/>
      <c r="L99" s="450"/>
      <c r="M99" s="23"/>
      <c r="N99" s="23"/>
      <c r="O99" s="23"/>
      <c r="P99" s="15"/>
      <c r="Q99" s="23"/>
      <c r="R99" s="23"/>
      <c r="S99" s="23"/>
      <c r="T99" s="23"/>
      <c r="U99" s="23"/>
      <c r="V99" s="23"/>
      <c r="W99" s="23"/>
      <c r="X99" s="23"/>
      <c r="Y99" s="23"/>
    </row>
    <row r="100" spans="1:25" s="16" customFormat="1" x14ac:dyDescent="0.25">
      <c r="A100" s="450"/>
      <c r="B100" s="450"/>
      <c r="C100" s="450"/>
      <c r="D100" s="450"/>
      <c r="E100" s="450"/>
      <c r="F100" s="450"/>
      <c r="G100" s="450"/>
      <c r="H100" s="450"/>
      <c r="I100" s="450"/>
      <c r="J100" s="450"/>
      <c r="K100" s="450"/>
      <c r="L100" s="450"/>
      <c r="M100" s="23"/>
      <c r="N100" s="23"/>
      <c r="O100" s="23"/>
      <c r="P100" s="15"/>
      <c r="Q100" s="23"/>
      <c r="R100" s="23"/>
      <c r="S100" s="23"/>
      <c r="T100" s="23"/>
      <c r="U100" s="23"/>
      <c r="V100" s="23"/>
      <c r="W100" s="23"/>
      <c r="X100" s="23"/>
      <c r="Y100" s="23"/>
    </row>
    <row r="101" spans="1:25" s="16" customFormat="1" x14ac:dyDescent="0.25">
      <c r="A101" s="450"/>
      <c r="B101" s="450"/>
      <c r="C101" s="450"/>
      <c r="D101" s="450"/>
      <c r="E101" s="450"/>
      <c r="F101" s="450"/>
      <c r="G101" s="450"/>
      <c r="H101" s="450"/>
      <c r="I101" s="450"/>
      <c r="J101" s="450"/>
      <c r="K101" s="450"/>
      <c r="L101" s="450"/>
      <c r="M101" s="23"/>
      <c r="N101" s="23"/>
      <c r="O101" s="23"/>
      <c r="P101" s="15"/>
      <c r="Q101" s="23"/>
      <c r="R101" s="23"/>
      <c r="S101" s="23"/>
      <c r="T101" s="23"/>
      <c r="U101" s="23"/>
      <c r="V101" s="23"/>
      <c r="W101" s="23"/>
      <c r="X101" s="23"/>
      <c r="Y101" s="23"/>
    </row>
    <row r="102" spans="1:25" s="16" customFormat="1" x14ac:dyDescent="0.25">
      <c r="A102" s="450"/>
      <c r="B102" s="450"/>
      <c r="C102" s="450"/>
      <c r="D102" s="450"/>
      <c r="E102" s="450"/>
      <c r="F102" s="450"/>
      <c r="G102" s="450"/>
      <c r="H102" s="450"/>
      <c r="I102" s="450"/>
      <c r="J102" s="450"/>
      <c r="K102" s="450"/>
      <c r="L102" s="450"/>
      <c r="M102" s="23"/>
      <c r="N102" s="23"/>
      <c r="O102" s="23"/>
      <c r="P102" s="15"/>
      <c r="Q102" s="23"/>
      <c r="R102" s="23"/>
      <c r="S102" s="23"/>
      <c r="T102" s="23"/>
      <c r="U102" s="23"/>
      <c r="V102" s="23"/>
      <c r="W102" s="23"/>
      <c r="X102" s="23"/>
      <c r="Y102" s="23"/>
    </row>
    <row r="103" spans="1:25" s="16" customFormat="1" x14ac:dyDescent="0.25">
      <c r="A103" s="450"/>
      <c r="B103" s="450"/>
      <c r="C103" s="450"/>
      <c r="D103" s="450"/>
      <c r="E103" s="450"/>
      <c r="F103" s="450"/>
      <c r="G103" s="450"/>
      <c r="H103" s="450"/>
      <c r="I103" s="450"/>
      <c r="J103" s="450"/>
      <c r="K103" s="450"/>
      <c r="L103" s="450"/>
      <c r="M103" s="23"/>
      <c r="N103" s="23"/>
      <c r="O103" s="23"/>
      <c r="P103" s="15"/>
      <c r="Q103" s="23"/>
      <c r="R103" s="23"/>
      <c r="S103" s="23"/>
      <c r="T103" s="23"/>
      <c r="U103" s="23"/>
      <c r="V103" s="23"/>
      <c r="W103" s="23"/>
      <c r="X103" s="23"/>
      <c r="Y103" s="23"/>
    </row>
    <row r="104" spans="1:25" s="16" customFormat="1" x14ac:dyDescent="0.25">
      <c r="A104" s="450"/>
      <c r="B104" s="450"/>
      <c r="C104" s="450"/>
      <c r="D104" s="450"/>
      <c r="E104" s="450"/>
      <c r="F104" s="450"/>
      <c r="G104" s="450"/>
      <c r="H104" s="450"/>
      <c r="I104" s="450"/>
      <c r="J104" s="450"/>
      <c r="K104" s="450"/>
      <c r="L104" s="450"/>
      <c r="M104" s="23"/>
      <c r="N104" s="23"/>
      <c r="O104" s="23"/>
      <c r="P104" s="15"/>
      <c r="Q104" s="23"/>
      <c r="R104" s="23"/>
      <c r="S104" s="23"/>
      <c r="T104" s="23"/>
      <c r="U104" s="23"/>
      <c r="V104" s="23"/>
      <c r="W104" s="23"/>
      <c r="X104" s="23"/>
      <c r="Y104" s="23"/>
    </row>
    <row r="105" spans="1:25" s="16" customFormat="1" x14ac:dyDescent="0.25">
      <c r="A105" s="450"/>
      <c r="B105" s="450"/>
      <c r="C105" s="450"/>
      <c r="D105" s="450"/>
      <c r="E105" s="450"/>
      <c r="F105" s="450"/>
      <c r="G105" s="450"/>
      <c r="H105" s="450"/>
      <c r="I105" s="450"/>
      <c r="J105" s="450"/>
      <c r="K105" s="450"/>
      <c r="L105" s="450"/>
      <c r="M105" s="23"/>
      <c r="N105" s="23"/>
      <c r="O105" s="23"/>
      <c r="P105" s="15"/>
      <c r="Q105" s="23"/>
      <c r="R105" s="23"/>
      <c r="S105" s="23"/>
      <c r="T105" s="23"/>
      <c r="U105" s="23"/>
      <c r="V105" s="23"/>
      <c r="W105" s="23"/>
      <c r="X105" s="23"/>
      <c r="Y105" s="23"/>
    </row>
    <row r="106" spans="1:25" s="16" customFormat="1" x14ac:dyDescent="0.25">
      <c r="A106" s="450"/>
      <c r="B106" s="450"/>
      <c r="C106" s="450"/>
      <c r="D106" s="450"/>
      <c r="E106" s="450"/>
      <c r="F106" s="450"/>
      <c r="G106" s="450"/>
      <c r="H106" s="450"/>
      <c r="I106" s="450"/>
      <c r="J106" s="450"/>
      <c r="K106" s="450"/>
      <c r="L106" s="450"/>
      <c r="M106" s="23"/>
      <c r="N106" s="23"/>
      <c r="O106" s="23"/>
      <c r="P106" s="15"/>
      <c r="Q106" s="23"/>
      <c r="R106" s="23"/>
      <c r="S106" s="23"/>
      <c r="T106" s="23"/>
      <c r="U106" s="23"/>
      <c r="V106" s="23"/>
      <c r="W106" s="23"/>
      <c r="X106" s="23"/>
      <c r="Y106" s="23"/>
    </row>
    <row r="107" spans="1:25" s="16" customFormat="1" x14ac:dyDescent="0.25">
      <c r="A107" s="450"/>
      <c r="B107" s="450"/>
      <c r="C107" s="450"/>
      <c r="D107" s="450"/>
      <c r="E107" s="450"/>
      <c r="F107" s="450"/>
      <c r="G107" s="450"/>
      <c r="H107" s="450"/>
      <c r="I107" s="450"/>
      <c r="J107" s="450"/>
      <c r="K107" s="450"/>
      <c r="L107" s="450"/>
      <c r="M107" s="23"/>
      <c r="N107" s="23"/>
      <c r="O107" s="23"/>
      <c r="P107" s="15"/>
      <c r="Q107" s="23"/>
      <c r="R107" s="23"/>
      <c r="S107" s="23"/>
      <c r="T107" s="23"/>
      <c r="U107" s="23"/>
      <c r="V107" s="23"/>
      <c r="W107" s="23"/>
      <c r="X107" s="23"/>
      <c r="Y107" s="23"/>
    </row>
    <row r="108" spans="1:25" s="16" customFormat="1" x14ac:dyDescent="0.25">
      <c r="A108" s="450"/>
      <c r="B108" s="450"/>
      <c r="C108" s="450"/>
      <c r="D108" s="450"/>
      <c r="E108" s="450"/>
      <c r="F108" s="450"/>
      <c r="G108" s="450"/>
      <c r="H108" s="450"/>
      <c r="I108" s="450"/>
      <c r="J108" s="450"/>
      <c r="K108" s="450"/>
      <c r="L108" s="450"/>
      <c r="M108" s="23"/>
      <c r="N108" s="23"/>
      <c r="O108" s="23"/>
      <c r="P108" s="15"/>
      <c r="Q108" s="23"/>
      <c r="R108" s="23"/>
      <c r="S108" s="23"/>
      <c r="T108" s="23"/>
      <c r="U108" s="23"/>
      <c r="V108" s="23"/>
      <c r="W108" s="23"/>
      <c r="X108" s="23"/>
      <c r="Y108" s="23"/>
    </row>
    <row r="109" spans="1:25" s="16" customFormat="1" x14ac:dyDescent="0.25">
      <c r="A109" s="450"/>
      <c r="B109" s="450"/>
      <c r="C109" s="450"/>
      <c r="D109" s="450"/>
      <c r="E109" s="450"/>
      <c r="F109" s="450"/>
      <c r="G109" s="450"/>
      <c r="H109" s="450"/>
      <c r="I109" s="450"/>
      <c r="J109" s="450"/>
      <c r="K109" s="450"/>
      <c r="L109" s="450"/>
      <c r="M109" s="23"/>
      <c r="N109" s="23"/>
      <c r="O109" s="23"/>
      <c r="P109" s="15"/>
      <c r="Q109" s="23"/>
      <c r="R109" s="23"/>
      <c r="S109" s="23"/>
      <c r="T109" s="23"/>
      <c r="U109" s="23"/>
      <c r="V109" s="23"/>
      <c r="W109" s="23"/>
      <c r="X109" s="23"/>
      <c r="Y109" s="23"/>
    </row>
    <row r="110" spans="1:25" s="16" customFormat="1" x14ac:dyDescent="0.25">
      <c r="A110" s="450"/>
      <c r="B110" s="450"/>
      <c r="C110" s="450"/>
      <c r="D110" s="450"/>
      <c r="E110" s="450"/>
      <c r="F110" s="450"/>
      <c r="G110" s="450"/>
      <c r="H110" s="450"/>
      <c r="I110" s="450"/>
      <c r="J110" s="450"/>
      <c r="K110" s="450"/>
      <c r="L110" s="450"/>
      <c r="M110" s="23"/>
      <c r="N110" s="23"/>
      <c r="O110" s="23"/>
      <c r="P110" s="15"/>
      <c r="Q110" s="23"/>
      <c r="R110" s="23"/>
      <c r="S110" s="23"/>
      <c r="T110" s="23"/>
      <c r="U110" s="23"/>
      <c r="V110" s="23"/>
      <c r="W110" s="23"/>
      <c r="X110" s="23"/>
      <c r="Y110" s="23"/>
    </row>
    <row r="111" spans="1:25" s="16" customFormat="1" x14ac:dyDescent="0.25">
      <c r="A111" s="450"/>
      <c r="B111" s="450"/>
      <c r="C111" s="450"/>
      <c r="D111" s="450"/>
      <c r="E111" s="450"/>
      <c r="F111" s="450"/>
      <c r="G111" s="450"/>
      <c r="H111" s="450"/>
      <c r="I111" s="450"/>
      <c r="J111" s="450"/>
      <c r="K111" s="450"/>
      <c r="L111" s="450"/>
      <c r="M111" s="23"/>
      <c r="N111" s="23"/>
      <c r="O111" s="23"/>
      <c r="P111" s="15"/>
      <c r="Q111" s="23"/>
      <c r="R111" s="23"/>
      <c r="S111" s="23"/>
      <c r="T111" s="23"/>
      <c r="U111" s="23"/>
      <c r="V111" s="23"/>
      <c r="W111" s="23"/>
      <c r="X111" s="23"/>
      <c r="Y111" s="23"/>
    </row>
    <row r="112" spans="1:25" s="16" customFormat="1" x14ac:dyDescent="0.25">
      <c r="A112" s="450"/>
      <c r="B112" s="450"/>
      <c r="C112" s="450"/>
      <c r="D112" s="450"/>
      <c r="E112" s="450"/>
      <c r="F112" s="450"/>
      <c r="G112" s="450"/>
      <c r="H112" s="450"/>
      <c r="I112" s="450"/>
      <c r="J112" s="450"/>
      <c r="K112" s="450"/>
      <c r="L112" s="450"/>
      <c r="M112" s="23"/>
      <c r="N112" s="23"/>
      <c r="O112" s="23"/>
      <c r="P112" s="15"/>
      <c r="Q112" s="23"/>
      <c r="R112" s="23"/>
      <c r="S112" s="23"/>
      <c r="T112" s="23"/>
      <c r="U112" s="23"/>
      <c r="V112" s="23"/>
      <c r="W112" s="23"/>
      <c r="X112" s="23"/>
      <c r="Y112" s="23"/>
    </row>
    <row r="113" spans="1:25" s="16" customFormat="1" x14ac:dyDescent="0.25">
      <c r="A113" s="450"/>
      <c r="B113" s="450"/>
      <c r="C113" s="450"/>
      <c r="D113" s="450"/>
      <c r="E113" s="450"/>
      <c r="F113" s="450"/>
      <c r="G113" s="450"/>
      <c r="H113" s="450"/>
      <c r="I113" s="450"/>
      <c r="J113" s="450"/>
      <c r="K113" s="450"/>
      <c r="L113" s="450"/>
      <c r="M113" s="23"/>
      <c r="N113" s="23"/>
      <c r="O113" s="23"/>
      <c r="P113" s="15"/>
      <c r="Q113" s="23"/>
      <c r="R113" s="23"/>
      <c r="S113" s="23"/>
      <c r="T113" s="23"/>
      <c r="U113" s="23"/>
      <c r="V113" s="23"/>
      <c r="W113" s="23"/>
      <c r="X113" s="23"/>
      <c r="Y113" s="23"/>
    </row>
    <row r="114" spans="1:25" s="16" customFormat="1" x14ac:dyDescent="0.25">
      <c r="A114" s="450"/>
      <c r="B114" s="450"/>
      <c r="C114" s="450"/>
      <c r="D114" s="450"/>
      <c r="E114" s="450"/>
      <c r="F114" s="450"/>
      <c r="G114" s="450"/>
      <c r="H114" s="450"/>
      <c r="I114" s="450"/>
      <c r="J114" s="450"/>
      <c r="K114" s="450"/>
      <c r="L114" s="450"/>
      <c r="M114" s="23"/>
      <c r="N114" s="23"/>
      <c r="O114" s="23"/>
      <c r="P114" s="15"/>
      <c r="Q114" s="23"/>
      <c r="R114" s="23"/>
      <c r="S114" s="23"/>
      <c r="T114" s="23"/>
      <c r="U114" s="23"/>
      <c r="V114" s="23"/>
      <c r="W114" s="23"/>
      <c r="X114" s="23"/>
      <c r="Y114" s="23"/>
    </row>
    <row r="115" spans="1:25" s="16" customFormat="1" x14ac:dyDescent="0.25">
      <c r="A115" s="450"/>
      <c r="B115" s="450"/>
      <c r="C115" s="450"/>
      <c r="D115" s="450"/>
      <c r="E115" s="450"/>
      <c r="F115" s="450"/>
      <c r="G115" s="450"/>
      <c r="H115" s="450"/>
      <c r="I115" s="450"/>
      <c r="J115" s="450"/>
      <c r="K115" s="450"/>
      <c r="L115" s="450"/>
      <c r="M115" s="23"/>
      <c r="N115" s="23"/>
      <c r="O115" s="23"/>
      <c r="P115" s="15"/>
      <c r="Q115" s="23"/>
      <c r="R115" s="23"/>
      <c r="S115" s="23"/>
      <c r="T115" s="23"/>
      <c r="U115" s="23"/>
      <c r="V115" s="23"/>
      <c r="W115" s="23"/>
      <c r="X115" s="23"/>
      <c r="Y115" s="23"/>
    </row>
    <row r="116" spans="1:25" s="16" customFormat="1" x14ac:dyDescent="0.25">
      <c r="A116" s="450"/>
      <c r="B116" s="450"/>
      <c r="C116" s="450"/>
      <c r="D116" s="450"/>
      <c r="E116" s="450"/>
      <c r="F116" s="450"/>
      <c r="G116" s="450"/>
      <c r="H116" s="450"/>
      <c r="I116" s="450"/>
      <c r="J116" s="450"/>
      <c r="K116" s="450"/>
      <c r="L116" s="450"/>
      <c r="M116" s="23"/>
      <c r="N116" s="23"/>
      <c r="O116" s="23"/>
      <c r="P116" s="15"/>
      <c r="Q116" s="23"/>
      <c r="R116" s="23"/>
      <c r="S116" s="23"/>
      <c r="T116" s="23"/>
      <c r="U116" s="23"/>
      <c r="V116" s="23"/>
      <c r="W116" s="23"/>
      <c r="X116" s="23"/>
      <c r="Y116" s="23"/>
    </row>
    <row r="117" spans="1:25" s="16" customFormat="1" x14ac:dyDescent="0.25">
      <c r="A117" s="450"/>
      <c r="B117" s="450"/>
      <c r="C117" s="450"/>
      <c r="D117" s="450"/>
      <c r="E117" s="450"/>
      <c r="F117" s="450"/>
      <c r="G117" s="450"/>
      <c r="H117" s="450"/>
      <c r="I117" s="450"/>
      <c r="J117" s="450"/>
      <c r="K117" s="450"/>
      <c r="L117" s="450"/>
      <c r="M117" s="23"/>
      <c r="N117" s="23"/>
      <c r="O117" s="23"/>
      <c r="P117" s="15"/>
      <c r="Q117" s="23"/>
      <c r="R117" s="23"/>
      <c r="S117" s="23"/>
      <c r="T117" s="23"/>
      <c r="U117" s="23"/>
      <c r="V117" s="23"/>
      <c r="W117" s="23"/>
      <c r="X117" s="23"/>
      <c r="Y117" s="23"/>
    </row>
    <row r="118" spans="1:25" s="16" customFormat="1" x14ac:dyDescent="0.25">
      <c r="A118" s="450"/>
      <c r="B118" s="450"/>
      <c r="C118" s="450"/>
      <c r="D118" s="450"/>
      <c r="E118" s="450"/>
      <c r="F118" s="450"/>
      <c r="G118" s="450"/>
      <c r="H118" s="450"/>
      <c r="I118" s="450"/>
      <c r="J118" s="450"/>
      <c r="K118" s="450"/>
      <c r="L118" s="450"/>
      <c r="M118" s="23"/>
      <c r="N118" s="23"/>
      <c r="O118" s="23"/>
      <c r="P118" s="15"/>
      <c r="Q118" s="23"/>
      <c r="R118" s="23"/>
      <c r="S118" s="23"/>
      <c r="T118" s="23"/>
      <c r="U118" s="23"/>
      <c r="V118" s="23"/>
      <c r="W118" s="23"/>
      <c r="X118" s="23"/>
      <c r="Y118" s="23"/>
    </row>
    <row r="119" spans="1:25" s="16" customFormat="1" x14ac:dyDescent="0.25">
      <c r="A119" s="450"/>
      <c r="B119" s="450"/>
      <c r="C119" s="450"/>
      <c r="D119" s="450"/>
      <c r="E119" s="450"/>
      <c r="F119" s="450"/>
      <c r="G119" s="450"/>
      <c r="H119" s="450"/>
      <c r="I119" s="450"/>
      <c r="J119" s="450"/>
      <c r="K119" s="450"/>
      <c r="L119" s="450"/>
      <c r="M119" s="23"/>
      <c r="N119" s="23"/>
      <c r="O119" s="23"/>
      <c r="P119" s="15"/>
      <c r="Q119" s="23"/>
      <c r="R119" s="23"/>
      <c r="S119" s="23"/>
      <c r="T119" s="23"/>
      <c r="U119" s="23"/>
      <c r="V119" s="23"/>
      <c r="W119" s="23"/>
      <c r="X119" s="23"/>
      <c r="Y119" s="23"/>
    </row>
    <row r="120" spans="1:25" s="16" customFormat="1" x14ac:dyDescent="0.25">
      <c r="A120" s="450"/>
      <c r="B120" s="450"/>
      <c r="C120" s="450"/>
      <c r="D120" s="450"/>
      <c r="E120" s="450"/>
      <c r="F120" s="450"/>
      <c r="G120" s="450"/>
      <c r="H120" s="450"/>
      <c r="I120" s="450"/>
      <c r="J120" s="450"/>
      <c r="K120" s="450"/>
      <c r="L120" s="450"/>
      <c r="M120" s="23"/>
      <c r="N120" s="23"/>
      <c r="O120" s="23"/>
      <c r="P120" s="15"/>
      <c r="Q120" s="23"/>
      <c r="R120" s="23"/>
      <c r="S120" s="23"/>
      <c r="T120" s="23"/>
      <c r="U120" s="23"/>
      <c r="V120" s="23"/>
      <c r="W120" s="23"/>
      <c r="X120" s="23"/>
      <c r="Y120" s="23"/>
    </row>
    <row r="121" spans="1:25" s="16" customFormat="1" x14ac:dyDescent="0.25">
      <c r="A121" s="450"/>
      <c r="B121" s="450"/>
      <c r="C121" s="450"/>
      <c r="D121" s="450"/>
      <c r="E121" s="450"/>
      <c r="F121" s="450"/>
      <c r="G121" s="450"/>
      <c r="H121" s="450"/>
      <c r="I121" s="450"/>
      <c r="J121" s="450"/>
      <c r="K121" s="450"/>
      <c r="L121" s="450"/>
      <c r="M121" s="23"/>
      <c r="N121" s="23"/>
      <c r="O121" s="23"/>
      <c r="P121" s="15"/>
      <c r="Q121" s="23"/>
      <c r="R121" s="23"/>
      <c r="S121" s="23"/>
      <c r="T121" s="23"/>
      <c r="U121" s="23"/>
      <c r="V121" s="23"/>
      <c r="W121" s="23"/>
      <c r="X121" s="23"/>
      <c r="Y121" s="23"/>
    </row>
    <row r="122" spans="1:25" s="16" customFormat="1" x14ac:dyDescent="0.25">
      <c r="A122" s="450"/>
      <c r="B122" s="450"/>
      <c r="C122" s="450"/>
      <c r="D122" s="450"/>
      <c r="E122" s="450"/>
      <c r="F122" s="450"/>
      <c r="G122" s="450"/>
      <c r="H122" s="450"/>
      <c r="I122" s="450"/>
      <c r="J122" s="450"/>
      <c r="K122" s="450"/>
      <c r="L122" s="450"/>
      <c r="M122" s="23"/>
      <c r="N122" s="23"/>
      <c r="O122" s="23"/>
      <c r="P122" s="15"/>
      <c r="Q122" s="23"/>
      <c r="R122" s="23"/>
      <c r="S122" s="23"/>
      <c r="T122" s="23"/>
      <c r="U122" s="23"/>
      <c r="V122" s="23"/>
      <c r="W122" s="23"/>
      <c r="X122" s="23"/>
      <c r="Y122" s="23"/>
    </row>
    <row r="123" spans="1:25" s="16" customFormat="1" x14ac:dyDescent="0.25">
      <c r="A123" s="450"/>
      <c r="B123" s="450"/>
      <c r="C123" s="450"/>
      <c r="D123" s="450"/>
      <c r="E123" s="450"/>
      <c r="F123" s="450"/>
      <c r="G123" s="450"/>
      <c r="H123" s="450"/>
      <c r="I123" s="450"/>
      <c r="J123" s="450"/>
      <c r="K123" s="450"/>
      <c r="L123" s="450"/>
      <c r="M123" s="23"/>
      <c r="N123" s="23"/>
      <c r="O123" s="23"/>
      <c r="P123" s="15"/>
      <c r="Q123" s="23"/>
      <c r="R123" s="23"/>
      <c r="S123" s="23"/>
      <c r="T123" s="23"/>
      <c r="U123" s="23"/>
      <c r="V123" s="23"/>
      <c r="W123" s="23"/>
      <c r="X123" s="23"/>
      <c r="Y123" s="23"/>
    </row>
    <row r="124" spans="1:25" s="16" customFormat="1" x14ac:dyDescent="0.25">
      <c r="A124" s="450"/>
      <c r="B124" s="450"/>
      <c r="C124" s="450"/>
      <c r="D124" s="450"/>
      <c r="E124" s="450"/>
      <c r="F124" s="450"/>
      <c r="G124" s="450"/>
      <c r="H124" s="450"/>
      <c r="I124" s="450"/>
      <c r="J124" s="450"/>
      <c r="K124" s="450"/>
      <c r="L124" s="450"/>
      <c r="M124" s="23"/>
      <c r="N124" s="23"/>
      <c r="O124" s="23"/>
      <c r="P124" s="15"/>
      <c r="Q124" s="23"/>
      <c r="R124" s="23"/>
      <c r="S124" s="23"/>
      <c r="T124" s="23"/>
      <c r="U124" s="23"/>
      <c r="V124" s="23"/>
      <c r="W124" s="23"/>
      <c r="X124" s="23"/>
      <c r="Y124" s="23"/>
    </row>
    <row r="125" spans="1:25" s="16" customFormat="1" x14ac:dyDescent="0.25">
      <c r="A125" s="450"/>
      <c r="B125" s="450"/>
      <c r="C125" s="450"/>
      <c r="D125" s="450"/>
      <c r="E125" s="450"/>
      <c r="F125" s="450"/>
      <c r="G125" s="450"/>
      <c r="H125" s="450"/>
      <c r="I125" s="450"/>
      <c r="J125" s="450"/>
      <c r="K125" s="450"/>
      <c r="L125" s="450"/>
      <c r="M125" s="23"/>
      <c r="N125" s="23"/>
      <c r="O125" s="23"/>
      <c r="P125" s="15"/>
      <c r="Q125" s="23"/>
      <c r="R125" s="23"/>
      <c r="S125" s="23"/>
      <c r="T125" s="23"/>
      <c r="U125" s="23"/>
      <c r="V125" s="23"/>
      <c r="W125" s="23"/>
      <c r="X125" s="23"/>
      <c r="Y125" s="23"/>
    </row>
    <row r="126" spans="1:25" s="16" customFormat="1" x14ac:dyDescent="0.25">
      <c r="A126" s="450"/>
      <c r="B126" s="450"/>
      <c r="C126" s="450"/>
      <c r="D126" s="450"/>
      <c r="E126" s="450"/>
      <c r="F126" s="450"/>
      <c r="G126" s="450"/>
      <c r="H126" s="450"/>
      <c r="I126" s="450"/>
      <c r="J126" s="450"/>
      <c r="K126" s="450"/>
      <c r="L126" s="450"/>
      <c r="M126" s="23"/>
      <c r="N126" s="23"/>
      <c r="O126" s="23"/>
      <c r="P126" s="15"/>
      <c r="Q126" s="23"/>
      <c r="R126" s="23"/>
      <c r="S126" s="23"/>
      <c r="T126" s="23"/>
      <c r="U126" s="23"/>
      <c r="V126" s="23"/>
      <c r="W126" s="23"/>
      <c r="X126" s="23"/>
      <c r="Y126" s="23"/>
    </row>
    <row r="127" spans="1:25" s="16" customFormat="1" x14ac:dyDescent="0.25">
      <c r="A127" s="450"/>
      <c r="B127" s="450"/>
      <c r="C127" s="450"/>
      <c r="D127" s="450"/>
      <c r="E127" s="450"/>
      <c r="F127" s="450"/>
      <c r="G127" s="450"/>
      <c r="H127" s="450"/>
      <c r="I127" s="450"/>
      <c r="J127" s="450"/>
      <c r="K127" s="450"/>
      <c r="L127" s="450"/>
      <c r="M127" s="23"/>
      <c r="N127" s="23"/>
      <c r="O127" s="23"/>
      <c r="P127" s="15"/>
      <c r="Q127" s="23"/>
      <c r="R127" s="23"/>
      <c r="S127" s="23"/>
      <c r="T127" s="23"/>
      <c r="U127" s="23"/>
      <c r="V127" s="23"/>
      <c r="W127" s="23"/>
      <c r="X127" s="23"/>
      <c r="Y127" s="23"/>
    </row>
    <row r="128" spans="1:25" s="16" customFormat="1" x14ac:dyDescent="0.25">
      <c r="A128" s="450"/>
      <c r="B128" s="450"/>
      <c r="C128" s="450"/>
      <c r="D128" s="450"/>
      <c r="E128" s="450"/>
      <c r="F128" s="450"/>
      <c r="G128" s="450"/>
      <c r="H128" s="450"/>
      <c r="I128" s="450"/>
      <c r="J128" s="450"/>
      <c r="K128" s="450"/>
      <c r="L128" s="450"/>
      <c r="M128" s="23"/>
      <c r="N128" s="23"/>
      <c r="O128" s="23"/>
      <c r="P128" s="15"/>
      <c r="Q128" s="23"/>
      <c r="R128" s="23"/>
      <c r="S128" s="23"/>
      <c r="T128" s="23"/>
      <c r="U128" s="23"/>
      <c r="V128" s="23"/>
      <c r="W128" s="23"/>
      <c r="X128" s="23"/>
      <c r="Y128" s="23"/>
    </row>
    <row r="129" spans="1:25" s="16" customFormat="1" x14ac:dyDescent="0.25">
      <c r="A129" s="450"/>
      <c r="B129" s="450"/>
      <c r="C129" s="450"/>
      <c r="D129" s="450"/>
      <c r="E129" s="450"/>
      <c r="F129" s="450"/>
      <c r="G129" s="450"/>
      <c r="H129" s="450"/>
      <c r="I129" s="450"/>
      <c r="J129" s="450"/>
      <c r="K129" s="450"/>
      <c r="L129" s="450"/>
      <c r="M129" s="23"/>
      <c r="N129" s="23"/>
      <c r="O129" s="23"/>
      <c r="P129" s="15"/>
      <c r="Q129" s="23"/>
      <c r="R129" s="23"/>
      <c r="S129" s="23"/>
      <c r="T129" s="23"/>
      <c r="U129" s="23"/>
      <c r="V129" s="23"/>
      <c r="W129" s="23"/>
      <c r="X129" s="23"/>
      <c r="Y129" s="23"/>
    </row>
    <row r="130" spans="1:25" s="16" customFormat="1" x14ac:dyDescent="0.25">
      <c r="A130" s="450"/>
      <c r="B130" s="450"/>
      <c r="C130" s="450"/>
      <c r="D130" s="450"/>
      <c r="E130" s="450"/>
      <c r="F130" s="450"/>
      <c r="G130" s="450"/>
      <c r="H130" s="450"/>
      <c r="I130" s="450"/>
      <c r="J130" s="450"/>
      <c r="K130" s="450"/>
      <c r="L130" s="450"/>
      <c r="M130" s="23"/>
      <c r="N130" s="23"/>
      <c r="O130" s="23"/>
      <c r="P130" s="15"/>
      <c r="Q130" s="23"/>
      <c r="R130" s="23"/>
      <c r="S130" s="23"/>
      <c r="T130" s="23"/>
      <c r="U130" s="23"/>
      <c r="V130" s="23"/>
      <c r="W130" s="23"/>
      <c r="X130" s="23"/>
      <c r="Y130" s="23"/>
    </row>
    <row r="131" spans="1:25" s="16" customFormat="1" x14ac:dyDescent="0.25">
      <c r="A131" s="450"/>
      <c r="B131" s="450"/>
      <c r="C131" s="450"/>
      <c r="D131" s="450"/>
      <c r="E131" s="450"/>
      <c r="F131" s="450"/>
      <c r="G131" s="450"/>
      <c r="H131" s="450"/>
      <c r="I131" s="450"/>
      <c r="J131" s="450"/>
      <c r="K131" s="450"/>
      <c r="L131" s="450"/>
      <c r="M131" s="23"/>
      <c r="N131" s="23"/>
      <c r="O131" s="23"/>
      <c r="P131" s="15"/>
      <c r="Q131" s="23"/>
      <c r="R131" s="23"/>
      <c r="S131" s="23"/>
      <c r="T131" s="23"/>
      <c r="U131" s="23"/>
      <c r="V131" s="23"/>
      <c r="W131" s="23"/>
      <c r="X131" s="23"/>
      <c r="Y131" s="23"/>
    </row>
    <row r="132" spans="1:25" s="16" customFormat="1" x14ac:dyDescent="0.25">
      <c r="A132" s="450"/>
      <c r="B132" s="450"/>
      <c r="C132" s="450"/>
      <c r="D132" s="450"/>
      <c r="E132" s="450"/>
      <c r="F132" s="450"/>
      <c r="G132" s="450"/>
      <c r="H132" s="450"/>
      <c r="I132" s="450"/>
      <c r="J132" s="450"/>
      <c r="K132" s="450"/>
      <c r="L132" s="450"/>
      <c r="M132" s="23"/>
      <c r="N132" s="23"/>
      <c r="O132" s="23"/>
      <c r="P132" s="15"/>
      <c r="Q132" s="23"/>
      <c r="R132" s="23"/>
      <c r="S132" s="23"/>
      <c r="T132" s="23"/>
      <c r="U132" s="23"/>
      <c r="V132" s="23"/>
      <c r="W132" s="23"/>
      <c r="X132" s="23"/>
      <c r="Y132" s="23"/>
    </row>
    <row r="133" spans="1:25" s="16" customFormat="1" x14ac:dyDescent="0.25">
      <c r="A133" s="450"/>
      <c r="B133" s="450"/>
      <c r="C133" s="450"/>
      <c r="D133" s="450"/>
      <c r="E133" s="450"/>
      <c r="F133" s="450"/>
      <c r="G133" s="450"/>
      <c r="H133" s="450"/>
      <c r="I133" s="450"/>
      <c r="J133" s="450"/>
      <c r="K133" s="450"/>
      <c r="L133" s="450"/>
      <c r="M133" s="23"/>
      <c r="N133" s="23"/>
      <c r="O133" s="23"/>
      <c r="P133" s="15"/>
      <c r="Q133" s="23"/>
      <c r="R133" s="23"/>
      <c r="S133" s="23"/>
      <c r="T133" s="23"/>
      <c r="U133" s="23"/>
      <c r="V133" s="23"/>
      <c r="W133" s="23"/>
      <c r="X133" s="23"/>
      <c r="Y133" s="23"/>
    </row>
    <row r="134" spans="1:25" s="16" customFormat="1" x14ac:dyDescent="0.25">
      <c r="A134" s="450"/>
      <c r="B134" s="450"/>
      <c r="C134" s="450"/>
      <c r="D134" s="450"/>
      <c r="E134" s="450"/>
      <c r="F134" s="450"/>
      <c r="G134" s="450"/>
      <c r="H134" s="450"/>
      <c r="I134" s="450"/>
      <c r="J134" s="450"/>
      <c r="K134" s="450"/>
      <c r="L134" s="450"/>
      <c r="M134" s="23"/>
      <c r="N134" s="23"/>
      <c r="O134" s="23"/>
      <c r="P134" s="15"/>
      <c r="Q134" s="23"/>
      <c r="R134" s="23"/>
      <c r="S134" s="23"/>
      <c r="T134" s="23"/>
      <c r="U134" s="23"/>
      <c r="V134" s="23"/>
      <c r="W134" s="23"/>
      <c r="X134" s="23"/>
      <c r="Y134" s="23"/>
    </row>
    <row r="135" spans="1:25" s="16" customFormat="1" x14ac:dyDescent="0.25">
      <c r="A135" s="450"/>
      <c r="B135" s="450"/>
      <c r="C135" s="450"/>
      <c r="D135" s="450"/>
      <c r="E135" s="450"/>
      <c r="F135" s="450"/>
      <c r="G135" s="450"/>
      <c r="H135" s="450"/>
      <c r="I135" s="450"/>
      <c r="J135" s="450"/>
      <c r="K135" s="450"/>
      <c r="L135" s="450"/>
      <c r="M135" s="23"/>
      <c r="N135" s="23"/>
      <c r="O135" s="23"/>
      <c r="P135" s="15"/>
      <c r="Q135" s="23"/>
      <c r="R135" s="23"/>
      <c r="S135" s="23"/>
      <c r="T135" s="23"/>
      <c r="U135" s="23"/>
      <c r="V135" s="23"/>
      <c r="W135" s="23"/>
      <c r="X135" s="23"/>
      <c r="Y135" s="23"/>
    </row>
    <row r="136" spans="1:25" s="16" customFormat="1" x14ac:dyDescent="0.25">
      <c r="A136" s="450"/>
      <c r="B136" s="450"/>
      <c r="C136" s="450"/>
      <c r="D136" s="450"/>
      <c r="E136" s="450"/>
      <c r="F136" s="450"/>
      <c r="G136" s="450"/>
      <c r="H136" s="450"/>
      <c r="I136" s="450"/>
      <c r="J136" s="450"/>
      <c r="K136" s="450"/>
      <c r="L136" s="450"/>
      <c r="M136" s="23"/>
      <c r="N136" s="23"/>
      <c r="O136" s="23"/>
      <c r="P136" s="15"/>
      <c r="Q136" s="23"/>
      <c r="R136" s="23"/>
      <c r="S136" s="23"/>
      <c r="T136" s="23"/>
      <c r="U136" s="23"/>
      <c r="V136" s="23"/>
      <c r="W136" s="23"/>
      <c r="X136" s="23"/>
      <c r="Y136" s="23"/>
    </row>
    <row r="137" spans="1:25" s="16" customFormat="1" x14ac:dyDescent="0.25">
      <c r="A137" s="450"/>
      <c r="B137" s="450"/>
      <c r="C137" s="450"/>
      <c r="D137" s="450"/>
      <c r="E137" s="450"/>
      <c r="F137" s="450"/>
      <c r="G137" s="450"/>
      <c r="H137" s="450"/>
      <c r="I137" s="450"/>
      <c r="J137" s="450"/>
      <c r="K137" s="450"/>
      <c r="L137" s="450"/>
      <c r="M137" s="23"/>
      <c r="N137" s="23"/>
      <c r="O137" s="23"/>
      <c r="P137" s="15"/>
      <c r="Q137" s="23"/>
      <c r="R137" s="23"/>
      <c r="S137" s="23"/>
      <c r="T137" s="23"/>
      <c r="U137" s="23"/>
      <c r="V137" s="23"/>
      <c r="W137" s="23"/>
      <c r="X137" s="23"/>
      <c r="Y137" s="23"/>
    </row>
    <row r="138" spans="1:25" s="16" customFormat="1" x14ac:dyDescent="0.25">
      <c r="A138" s="450"/>
      <c r="B138" s="450"/>
      <c r="C138" s="450"/>
      <c r="D138" s="450"/>
      <c r="E138" s="450"/>
      <c r="F138" s="450"/>
      <c r="G138" s="450"/>
      <c r="H138" s="450"/>
      <c r="I138" s="450"/>
      <c r="J138" s="450"/>
      <c r="K138" s="450"/>
      <c r="L138" s="450"/>
      <c r="M138" s="23"/>
      <c r="N138" s="23"/>
      <c r="O138" s="23"/>
      <c r="P138" s="15"/>
      <c r="Q138" s="23"/>
      <c r="R138" s="23"/>
      <c r="S138" s="23"/>
      <c r="T138" s="23"/>
      <c r="U138" s="23"/>
      <c r="V138" s="23"/>
      <c r="W138" s="23"/>
      <c r="X138" s="23"/>
      <c r="Y138" s="23"/>
    </row>
    <row r="139" spans="1:25" s="16" customFormat="1" x14ac:dyDescent="0.25">
      <c r="A139" s="450"/>
      <c r="B139" s="450"/>
      <c r="C139" s="450"/>
      <c r="D139" s="450"/>
      <c r="E139" s="450"/>
      <c r="F139" s="450"/>
      <c r="G139" s="450"/>
      <c r="H139" s="450"/>
      <c r="I139" s="450"/>
      <c r="J139" s="450"/>
      <c r="K139" s="450"/>
      <c r="L139" s="450"/>
      <c r="M139" s="23"/>
      <c r="N139" s="23"/>
      <c r="O139" s="23"/>
      <c r="P139" s="15"/>
      <c r="Q139" s="23"/>
      <c r="R139" s="23"/>
      <c r="S139" s="23"/>
      <c r="T139" s="23"/>
      <c r="U139" s="23"/>
      <c r="V139" s="23"/>
      <c r="W139" s="23"/>
      <c r="X139" s="23"/>
      <c r="Y139" s="23"/>
    </row>
    <row r="140" spans="1:25" s="16" customFormat="1" x14ac:dyDescent="0.25">
      <c r="A140" s="450"/>
      <c r="B140" s="450"/>
      <c r="C140" s="450"/>
      <c r="D140" s="450"/>
      <c r="E140" s="450"/>
      <c r="F140" s="450"/>
      <c r="G140" s="450"/>
      <c r="H140" s="450"/>
      <c r="I140" s="450"/>
      <c r="J140" s="450"/>
      <c r="K140" s="450"/>
      <c r="L140" s="450"/>
      <c r="M140" s="23"/>
      <c r="N140" s="23"/>
      <c r="O140" s="23"/>
      <c r="P140" s="15"/>
      <c r="Q140" s="23"/>
      <c r="R140" s="23"/>
      <c r="S140" s="23"/>
      <c r="T140" s="23"/>
      <c r="U140" s="23"/>
      <c r="V140" s="23"/>
      <c r="W140" s="23"/>
      <c r="X140" s="23"/>
      <c r="Y140" s="23"/>
    </row>
    <row r="141" spans="1:25" s="16" customFormat="1" x14ac:dyDescent="0.25">
      <c r="A141" s="450"/>
      <c r="B141" s="450"/>
      <c r="C141" s="450"/>
      <c r="D141" s="450"/>
      <c r="E141" s="450"/>
      <c r="F141" s="450"/>
      <c r="G141" s="450"/>
      <c r="H141" s="450"/>
      <c r="I141" s="450"/>
      <c r="J141" s="450"/>
      <c r="K141" s="450"/>
      <c r="L141" s="450"/>
      <c r="M141" s="23"/>
      <c r="N141" s="23"/>
      <c r="O141" s="23"/>
      <c r="P141" s="15"/>
      <c r="Q141" s="23"/>
      <c r="R141" s="23"/>
      <c r="S141" s="23"/>
      <c r="T141" s="23"/>
      <c r="U141" s="23"/>
      <c r="V141" s="23"/>
      <c r="W141" s="23"/>
      <c r="X141" s="23"/>
      <c r="Y141" s="23"/>
    </row>
    <row r="142" spans="1:25" s="16" customFormat="1" x14ac:dyDescent="0.25">
      <c r="A142" s="450"/>
      <c r="B142" s="450"/>
      <c r="C142" s="450"/>
      <c r="D142" s="450"/>
      <c r="E142" s="450"/>
      <c r="F142" s="450"/>
      <c r="G142" s="450"/>
      <c r="H142" s="450"/>
      <c r="I142" s="450"/>
      <c r="J142" s="450"/>
      <c r="K142" s="450"/>
      <c r="L142" s="450"/>
      <c r="M142" s="23"/>
      <c r="N142" s="23"/>
      <c r="O142" s="23"/>
      <c r="P142" s="15"/>
      <c r="Q142" s="23"/>
      <c r="R142" s="23"/>
      <c r="S142" s="23"/>
      <c r="T142" s="23"/>
      <c r="U142" s="23"/>
      <c r="V142" s="23"/>
      <c r="W142" s="23"/>
      <c r="X142" s="23"/>
      <c r="Y142" s="23"/>
    </row>
    <row r="143" spans="1:25" s="16" customFormat="1" x14ac:dyDescent="0.25">
      <c r="A143" s="450"/>
      <c r="B143" s="450"/>
      <c r="C143" s="450"/>
      <c r="D143" s="450"/>
      <c r="E143" s="450"/>
      <c r="F143" s="450"/>
      <c r="G143" s="450"/>
      <c r="H143" s="450"/>
      <c r="I143" s="450"/>
      <c r="J143" s="450"/>
      <c r="K143" s="450"/>
      <c r="L143" s="450"/>
      <c r="M143" s="23"/>
      <c r="N143" s="23"/>
      <c r="O143" s="23"/>
      <c r="P143" s="15"/>
      <c r="Q143" s="23"/>
      <c r="R143" s="23"/>
      <c r="S143" s="23"/>
      <c r="T143" s="23"/>
      <c r="U143" s="23"/>
      <c r="V143" s="23"/>
      <c r="W143" s="23"/>
      <c r="X143" s="23"/>
      <c r="Y143" s="23"/>
    </row>
    <row r="144" spans="1:25" s="16" customFormat="1" x14ac:dyDescent="0.25">
      <c r="A144" s="450"/>
      <c r="B144" s="450"/>
      <c r="C144" s="450"/>
      <c r="D144" s="450"/>
      <c r="E144" s="450"/>
      <c r="F144" s="450"/>
      <c r="G144" s="450"/>
      <c r="H144" s="450"/>
      <c r="I144" s="450"/>
      <c r="J144" s="450"/>
      <c r="K144" s="450"/>
      <c r="L144" s="450"/>
      <c r="M144" s="23"/>
      <c r="N144" s="23"/>
      <c r="O144" s="23"/>
      <c r="P144" s="15"/>
      <c r="Q144" s="23"/>
      <c r="R144" s="23"/>
      <c r="S144" s="23"/>
      <c r="T144" s="23"/>
      <c r="U144" s="23"/>
      <c r="V144" s="23"/>
      <c r="W144" s="23"/>
      <c r="X144" s="23"/>
      <c r="Y144" s="23"/>
    </row>
    <row r="145" spans="1:25" s="16" customFormat="1" x14ac:dyDescent="0.25">
      <c r="A145" s="450"/>
      <c r="B145" s="450"/>
      <c r="C145" s="450"/>
      <c r="D145" s="450"/>
      <c r="E145" s="450"/>
      <c r="F145" s="450"/>
      <c r="G145" s="450"/>
      <c r="H145" s="450"/>
      <c r="I145" s="450"/>
      <c r="J145" s="450"/>
      <c r="K145" s="450"/>
      <c r="L145" s="450"/>
      <c r="M145" s="23"/>
      <c r="N145" s="23"/>
      <c r="O145" s="23"/>
      <c r="P145" s="15"/>
      <c r="Q145" s="23"/>
      <c r="R145" s="23"/>
      <c r="S145" s="23"/>
      <c r="T145" s="23"/>
      <c r="U145" s="23"/>
      <c r="V145" s="23"/>
      <c r="W145" s="23"/>
      <c r="X145" s="23"/>
      <c r="Y145" s="23"/>
    </row>
    <row r="146" spans="1:25" s="16" customFormat="1" x14ac:dyDescent="0.25">
      <c r="A146" s="450"/>
      <c r="B146" s="450"/>
      <c r="C146" s="450"/>
      <c r="D146" s="450"/>
      <c r="E146" s="450"/>
      <c r="F146" s="450"/>
      <c r="G146" s="450"/>
      <c r="H146" s="450"/>
      <c r="I146" s="450"/>
      <c r="J146" s="450"/>
      <c r="K146" s="450"/>
      <c r="L146" s="450"/>
      <c r="M146" s="23"/>
      <c r="N146" s="23"/>
      <c r="O146" s="23"/>
      <c r="P146" s="15"/>
      <c r="Q146" s="23"/>
      <c r="R146" s="23"/>
      <c r="S146" s="23"/>
      <c r="T146" s="23"/>
      <c r="U146" s="23"/>
      <c r="V146" s="23"/>
      <c r="W146" s="23"/>
      <c r="X146" s="23"/>
      <c r="Y146" s="23"/>
    </row>
    <row r="147" spans="1:25" s="16" customFormat="1" x14ac:dyDescent="0.25">
      <c r="A147" s="450"/>
      <c r="B147" s="450"/>
      <c r="C147" s="450"/>
      <c r="D147" s="450"/>
      <c r="E147" s="450"/>
      <c r="F147" s="450"/>
      <c r="G147" s="450"/>
      <c r="H147" s="450"/>
      <c r="I147" s="450"/>
      <c r="J147" s="450"/>
      <c r="K147" s="450"/>
      <c r="L147" s="450"/>
      <c r="M147" s="23"/>
      <c r="N147" s="23"/>
      <c r="O147" s="23"/>
      <c r="P147" s="15"/>
      <c r="Q147" s="23"/>
      <c r="R147" s="23"/>
      <c r="S147" s="23"/>
      <c r="T147" s="23"/>
      <c r="U147" s="23"/>
      <c r="V147" s="23"/>
      <c r="W147" s="23"/>
      <c r="X147" s="23"/>
      <c r="Y147" s="23"/>
    </row>
    <row r="148" spans="1:25" s="16" customFormat="1" x14ac:dyDescent="0.25">
      <c r="A148" s="450"/>
      <c r="B148" s="450"/>
      <c r="C148" s="450"/>
      <c r="D148" s="450"/>
      <c r="E148" s="450"/>
      <c r="F148" s="450"/>
      <c r="G148" s="450"/>
      <c r="H148" s="450"/>
      <c r="I148" s="450"/>
      <c r="J148" s="450"/>
      <c r="K148" s="450"/>
      <c r="L148" s="450"/>
      <c r="M148" s="23"/>
      <c r="N148" s="23"/>
      <c r="O148" s="23"/>
      <c r="P148" s="15"/>
      <c r="Q148" s="23"/>
      <c r="R148" s="23"/>
      <c r="S148" s="23"/>
      <c r="T148" s="23"/>
      <c r="U148" s="23"/>
      <c r="V148" s="23"/>
      <c r="W148" s="23"/>
      <c r="X148" s="23"/>
      <c r="Y148" s="23"/>
    </row>
    <row r="149" spans="1:25" s="16" customFormat="1" x14ac:dyDescent="0.25">
      <c r="A149" s="450"/>
      <c r="B149" s="450"/>
      <c r="C149" s="450"/>
      <c r="D149" s="450"/>
      <c r="E149" s="450"/>
      <c r="F149" s="450"/>
      <c r="G149" s="450"/>
      <c r="H149" s="450"/>
      <c r="I149" s="450"/>
      <c r="J149" s="450"/>
      <c r="K149" s="450"/>
      <c r="L149" s="450"/>
      <c r="M149" s="23"/>
      <c r="N149" s="23"/>
      <c r="O149" s="23"/>
      <c r="P149" s="15"/>
      <c r="Q149" s="23"/>
      <c r="R149" s="23"/>
      <c r="S149" s="23"/>
      <c r="T149" s="23"/>
      <c r="U149" s="23"/>
      <c r="V149" s="23"/>
      <c r="W149" s="23"/>
      <c r="X149" s="23"/>
      <c r="Y149" s="23"/>
    </row>
    <row r="150" spans="1:25" s="16" customFormat="1" x14ac:dyDescent="0.25">
      <c r="A150" s="450"/>
      <c r="B150" s="450"/>
      <c r="C150" s="450"/>
      <c r="D150" s="450"/>
      <c r="E150" s="450"/>
      <c r="F150" s="450"/>
      <c r="G150" s="450"/>
      <c r="H150" s="450"/>
      <c r="I150" s="450"/>
      <c r="J150" s="450"/>
      <c r="K150" s="450"/>
      <c r="L150" s="450"/>
      <c r="M150" s="23"/>
      <c r="N150" s="23"/>
      <c r="O150" s="23"/>
      <c r="P150" s="15"/>
      <c r="Q150" s="23"/>
      <c r="R150" s="23"/>
      <c r="S150" s="23"/>
      <c r="T150" s="23"/>
      <c r="U150" s="23"/>
      <c r="V150" s="23"/>
      <c r="W150" s="23"/>
      <c r="X150" s="23"/>
      <c r="Y150" s="23"/>
    </row>
    <row r="151" spans="1:25" s="16" customFormat="1" x14ac:dyDescent="0.25">
      <c r="A151" s="450"/>
      <c r="B151" s="450"/>
      <c r="C151" s="450"/>
      <c r="D151" s="450"/>
      <c r="E151" s="450"/>
      <c r="F151" s="450"/>
      <c r="G151" s="450"/>
      <c r="H151" s="450"/>
      <c r="I151" s="450"/>
      <c r="J151" s="450"/>
      <c r="K151" s="450"/>
      <c r="L151" s="450"/>
      <c r="M151" s="23"/>
      <c r="N151" s="23"/>
      <c r="O151" s="23"/>
      <c r="P151" s="15"/>
      <c r="Q151" s="23"/>
      <c r="R151" s="23"/>
      <c r="S151" s="23"/>
      <c r="T151" s="23"/>
      <c r="U151" s="23"/>
      <c r="V151" s="23"/>
      <c r="W151" s="23"/>
      <c r="X151" s="23"/>
      <c r="Y151" s="23"/>
    </row>
    <row r="152" spans="1:25" s="16" customFormat="1" x14ac:dyDescent="0.25">
      <c r="A152" s="450"/>
      <c r="B152" s="450"/>
      <c r="C152" s="450"/>
      <c r="D152" s="450"/>
      <c r="E152" s="450"/>
      <c r="F152" s="450"/>
      <c r="G152" s="450"/>
      <c r="H152" s="450"/>
      <c r="I152" s="450"/>
      <c r="J152" s="450"/>
      <c r="K152" s="450"/>
      <c r="L152" s="450"/>
      <c r="M152" s="23"/>
      <c r="N152" s="23"/>
      <c r="O152" s="23"/>
      <c r="P152" s="15"/>
      <c r="Q152" s="23"/>
      <c r="R152" s="23"/>
      <c r="S152" s="23"/>
      <c r="T152" s="23"/>
      <c r="U152" s="23"/>
      <c r="V152" s="23"/>
      <c r="W152" s="23"/>
      <c r="X152" s="23"/>
      <c r="Y152" s="23"/>
    </row>
    <row r="153" spans="1:25" s="16" customFormat="1" x14ac:dyDescent="0.25">
      <c r="A153" s="450"/>
      <c r="B153" s="450"/>
      <c r="C153" s="450"/>
      <c r="D153" s="450"/>
      <c r="E153" s="450"/>
      <c r="F153" s="450"/>
      <c r="G153" s="450"/>
      <c r="H153" s="450"/>
      <c r="I153" s="450"/>
      <c r="J153" s="450"/>
      <c r="K153" s="450"/>
      <c r="L153" s="450"/>
      <c r="M153" s="23"/>
      <c r="N153" s="23"/>
      <c r="O153" s="23"/>
      <c r="P153" s="15"/>
      <c r="Q153" s="23"/>
      <c r="R153" s="23"/>
      <c r="S153" s="23"/>
      <c r="T153" s="23"/>
      <c r="U153" s="23"/>
      <c r="V153" s="23"/>
      <c r="W153" s="23"/>
      <c r="X153" s="23"/>
      <c r="Y153" s="23"/>
    </row>
    <row r="154" spans="1:25" s="16" customFormat="1" x14ac:dyDescent="0.25">
      <c r="A154" s="450"/>
      <c r="B154" s="450"/>
      <c r="C154" s="450"/>
      <c r="D154" s="450"/>
      <c r="E154" s="450"/>
      <c r="F154" s="450"/>
      <c r="G154" s="450"/>
      <c r="H154" s="450"/>
      <c r="I154" s="450"/>
      <c r="J154" s="450"/>
      <c r="K154" s="450"/>
      <c r="L154" s="450"/>
      <c r="M154" s="23"/>
      <c r="N154" s="23"/>
      <c r="O154" s="23"/>
      <c r="P154" s="15"/>
      <c r="Q154" s="23"/>
      <c r="R154" s="23"/>
      <c r="S154" s="23"/>
      <c r="T154" s="23"/>
      <c r="U154" s="23"/>
      <c r="V154" s="23"/>
      <c r="W154" s="23"/>
      <c r="X154" s="23"/>
      <c r="Y154" s="23"/>
    </row>
    <row r="155" spans="1:25" s="16" customFormat="1" x14ac:dyDescent="0.25">
      <c r="A155" s="450"/>
      <c r="B155" s="450"/>
      <c r="C155" s="450"/>
      <c r="D155" s="450"/>
      <c r="E155" s="450"/>
      <c r="F155" s="450"/>
      <c r="G155" s="450"/>
      <c r="H155" s="450"/>
      <c r="I155" s="450"/>
      <c r="J155" s="450"/>
      <c r="K155" s="450"/>
      <c r="L155" s="450"/>
      <c r="M155" s="23"/>
      <c r="N155" s="23"/>
      <c r="O155" s="23"/>
      <c r="P155" s="15"/>
      <c r="Q155" s="23"/>
      <c r="R155" s="23"/>
      <c r="S155" s="23"/>
      <c r="T155" s="23"/>
      <c r="U155" s="23"/>
      <c r="V155" s="23"/>
      <c r="W155" s="23"/>
      <c r="X155" s="23"/>
      <c r="Y155" s="23"/>
    </row>
    <row r="156" spans="1:25" s="16" customFormat="1" x14ac:dyDescent="0.25">
      <c r="A156" s="450"/>
      <c r="B156" s="450"/>
      <c r="C156" s="450"/>
      <c r="D156" s="450"/>
      <c r="E156" s="450"/>
      <c r="F156" s="450"/>
      <c r="G156" s="450"/>
      <c r="H156" s="450"/>
      <c r="I156" s="450"/>
      <c r="J156" s="450"/>
      <c r="K156" s="450"/>
      <c r="L156" s="450"/>
      <c r="M156" s="23"/>
      <c r="N156" s="23"/>
      <c r="O156" s="23"/>
      <c r="P156" s="15"/>
      <c r="Q156" s="23"/>
      <c r="R156" s="23"/>
      <c r="S156" s="23"/>
      <c r="T156" s="23"/>
      <c r="U156" s="23"/>
      <c r="V156" s="23"/>
      <c r="W156" s="23"/>
      <c r="X156" s="23"/>
      <c r="Y156" s="23"/>
    </row>
    <row r="157" spans="1:25" s="16" customFormat="1" x14ac:dyDescent="0.25">
      <c r="A157" s="450"/>
      <c r="B157" s="450"/>
      <c r="C157" s="450"/>
      <c r="D157" s="450"/>
      <c r="E157" s="450"/>
      <c r="F157" s="450"/>
      <c r="G157" s="450"/>
      <c r="H157" s="450"/>
      <c r="I157" s="450"/>
      <c r="J157" s="450"/>
      <c r="K157" s="450"/>
      <c r="L157" s="450"/>
      <c r="M157" s="23"/>
      <c r="N157" s="23"/>
      <c r="O157" s="23"/>
      <c r="P157" s="15"/>
      <c r="Q157" s="23"/>
      <c r="R157" s="23"/>
      <c r="S157" s="23"/>
      <c r="T157" s="23"/>
      <c r="U157" s="23"/>
      <c r="V157" s="23"/>
      <c r="W157" s="23"/>
      <c r="X157" s="23"/>
      <c r="Y157" s="23"/>
    </row>
    <row r="158" spans="1:25" s="16" customFormat="1" x14ac:dyDescent="0.25">
      <c r="A158" s="450"/>
      <c r="B158" s="450"/>
      <c r="C158" s="450"/>
      <c r="D158" s="450"/>
      <c r="E158" s="450"/>
      <c r="F158" s="450"/>
      <c r="G158" s="450"/>
      <c r="H158" s="450"/>
      <c r="I158" s="450"/>
      <c r="J158" s="450"/>
      <c r="K158" s="450"/>
      <c r="L158" s="450"/>
      <c r="M158" s="23"/>
      <c r="N158" s="23"/>
      <c r="O158" s="23"/>
      <c r="P158" s="15"/>
      <c r="Q158" s="23"/>
      <c r="R158" s="23"/>
      <c r="S158" s="23"/>
      <c r="T158" s="23"/>
      <c r="U158" s="23"/>
      <c r="V158" s="23"/>
      <c r="W158" s="23"/>
      <c r="X158" s="23"/>
      <c r="Y158" s="23"/>
    </row>
    <row r="159" spans="1:25" s="16" customFormat="1" x14ac:dyDescent="0.25">
      <c r="A159" s="450"/>
      <c r="B159" s="450"/>
      <c r="C159" s="450"/>
      <c r="D159" s="450"/>
      <c r="E159" s="450"/>
      <c r="F159" s="450"/>
      <c r="G159" s="450"/>
      <c r="H159" s="450"/>
      <c r="I159" s="450"/>
      <c r="J159" s="450"/>
      <c r="K159" s="450"/>
      <c r="L159" s="450"/>
      <c r="M159" s="23"/>
      <c r="N159" s="23"/>
      <c r="O159" s="23"/>
      <c r="P159" s="15"/>
      <c r="Q159" s="23"/>
      <c r="R159" s="23"/>
      <c r="S159" s="23"/>
      <c r="T159" s="23"/>
      <c r="U159" s="23"/>
      <c r="V159" s="23"/>
      <c r="W159" s="23"/>
      <c r="X159" s="23"/>
      <c r="Y159" s="23"/>
    </row>
    <row r="160" spans="1:25" s="16" customFormat="1" x14ac:dyDescent="0.25">
      <c r="A160" s="450"/>
      <c r="B160" s="450"/>
      <c r="C160" s="450"/>
      <c r="D160" s="450"/>
      <c r="E160" s="450"/>
      <c r="F160" s="450"/>
      <c r="G160" s="450"/>
      <c r="H160" s="450"/>
      <c r="I160" s="450"/>
      <c r="J160" s="450"/>
      <c r="K160" s="450"/>
      <c r="L160" s="450"/>
      <c r="M160" s="23"/>
      <c r="N160" s="23"/>
      <c r="O160" s="23"/>
      <c r="P160" s="15"/>
      <c r="Q160" s="23"/>
      <c r="R160" s="23"/>
      <c r="S160" s="23"/>
      <c r="T160" s="23"/>
      <c r="U160" s="23"/>
      <c r="V160" s="23"/>
      <c r="W160" s="23"/>
      <c r="X160" s="23"/>
      <c r="Y160" s="23"/>
    </row>
    <row r="161" spans="1:25" s="16" customFormat="1" x14ac:dyDescent="0.25">
      <c r="A161" s="450"/>
      <c r="B161" s="450"/>
      <c r="C161" s="450"/>
      <c r="D161" s="450"/>
      <c r="E161" s="450"/>
      <c r="F161" s="450"/>
      <c r="G161" s="450"/>
      <c r="H161" s="450"/>
      <c r="I161" s="450"/>
      <c r="J161" s="450"/>
      <c r="K161" s="450"/>
      <c r="L161" s="450"/>
      <c r="M161" s="23"/>
      <c r="N161" s="23"/>
      <c r="O161" s="23"/>
      <c r="P161" s="15"/>
      <c r="Q161" s="23"/>
      <c r="R161" s="23"/>
      <c r="S161" s="23"/>
      <c r="T161" s="23"/>
      <c r="U161" s="23"/>
      <c r="V161" s="23"/>
      <c r="W161" s="23"/>
      <c r="X161" s="23"/>
      <c r="Y161" s="23"/>
    </row>
    <row r="162" spans="1:25" s="16" customFormat="1" x14ac:dyDescent="0.25">
      <c r="A162" s="450"/>
      <c r="B162" s="450"/>
      <c r="C162" s="450"/>
      <c r="D162" s="450"/>
      <c r="E162" s="450"/>
      <c r="F162" s="450"/>
      <c r="G162" s="450"/>
      <c r="H162" s="450"/>
      <c r="I162" s="450"/>
      <c r="J162" s="450"/>
      <c r="K162" s="450"/>
      <c r="L162" s="450"/>
      <c r="M162" s="23"/>
      <c r="N162" s="23"/>
      <c r="O162" s="23"/>
      <c r="P162" s="15"/>
      <c r="Q162" s="23"/>
      <c r="R162" s="23"/>
      <c r="S162" s="23"/>
      <c r="T162" s="23"/>
      <c r="U162" s="23"/>
      <c r="V162" s="23"/>
      <c r="W162" s="23"/>
      <c r="X162" s="23"/>
      <c r="Y162" s="23"/>
    </row>
    <row r="163" spans="1:25" s="16" customFormat="1" x14ac:dyDescent="0.25">
      <c r="A163" s="450"/>
      <c r="B163" s="450"/>
      <c r="C163" s="450"/>
      <c r="D163" s="450"/>
      <c r="E163" s="450"/>
      <c r="F163" s="450"/>
      <c r="G163" s="450"/>
      <c r="H163" s="450"/>
      <c r="I163" s="450"/>
      <c r="J163" s="450"/>
      <c r="K163" s="450"/>
      <c r="L163" s="450"/>
      <c r="M163" s="23"/>
      <c r="N163" s="23"/>
      <c r="O163" s="23"/>
      <c r="P163" s="15"/>
      <c r="Q163" s="23"/>
      <c r="R163" s="23"/>
      <c r="S163" s="23"/>
      <c r="T163" s="23"/>
      <c r="U163" s="23"/>
      <c r="V163" s="23"/>
      <c r="W163" s="23"/>
      <c r="X163" s="23"/>
      <c r="Y163" s="23"/>
    </row>
    <row r="164" spans="1:25" s="16" customFormat="1" x14ac:dyDescent="0.25">
      <c r="A164" s="450"/>
      <c r="B164" s="450"/>
      <c r="C164" s="450"/>
      <c r="D164" s="450"/>
      <c r="E164" s="450"/>
      <c r="F164" s="450"/>
      <c r="G164" s="450"/>
      <c r="H164" s="450"/>
      <c r="I164" s="450"/>
      <c r="J164" s="450"/>
      <c r="K164" s="450"/>
      <c r="L164" s="450"/>
      <c r="M164" s="23"/>
      <c r="N164" s="23"/>
      <c r="O164" s="23"/>
      <c r="P164" s="15"/>
      <c r="Q164" s="23"/>
      <c r="R164" s="23"/>
      <c r="S164" s="23"/>
      <c r="T164" s="23"/>
      <c r="U164" s="23"/>
      <c r="V164" s="23"/>
      <c r="W164" s="23"/>
      <c r="X164" s="23"/>
      <c r="Y164" s="23"/>
    </row>
    <row r="165" spans="1:25" s="16" customFormat="1" x14ac:dyDescent="0.25">
      <c r="A165" s="450"/>
      <c r="B165" s="450"/>
      <c r="C165" s="450"/>
      <c r="D165" s="450"/>
      <c r="E165" s="450"/>
      <c r="F165" s="450"/>
      <c r="G165" s="450"/>
      <c r="H165" s="450"/>
      <c r="I165" s="450"/>
      <c r="J165" s="450"/>
      <c r="K165" s="450"/>
      <c r="L165" s="450"/>
      <c r="M165" s="23"/>
      <c r="N165" s="23"/>
      <c r="O165" s="23"/>
      <c r="P165" s="15"/>
      <c r="Q165" s="23"/>
      <c r="R165" s="23"/>
      <c r="S165" s="23"/>
      <c r="T165" s="23"/>
      <c r="U165" s="23"/>
      <c r="V165" s="23"/>
      <c r="W165" s="23"/>
      <c r="X165" s="23"/>
      <c r="Y165" s="23"/>
    </row>
    <row r="166" spans="1:25" s="16" customFormat="1" x14ac:dyDescent="0.25">
      <c r="A166" s="450"/>
      <c r="B166" s="450"/>
      <c r="C166" s="450"/>
      <c r="D166" s="450"/>
      <c r="E166" s="450"/>
      <c r="F166" s="450"/>
      <c r="G166" s="450"/>
      <c r="H166" s="450"/>
      <c r="I166" s="450"/>
      <c r="J166" s="450"/>
      <c r="K166" s="450"/>
      <c r="L166" s="450"/>
      <c r="M166" s="23"/>
      <c r="N166" s="23"/>
      <c r="O166" s="23"/>
      <c r="P166" s="15"/>
      <c r="Q166" s="23"/>
      <c r="R166" s="23"/>
      <c r="S166" s="23"/>
      <c r="T166" s="23"/>
      <c r="U166" s="23"/>
      <c r="V166" s="23"/>
      <c r="W166" s="23"/>
      <c r="X166" s="23"/>
      <c r="Y166" s="23"/>
    </row>
    <row r="167" spans="1:25" s="16" customFormat="1" x14ac:dyDescent="0.25">
      <c r="A167" s="450"/>
      <c r="B167" s="450"/>
      <c r="C167" s="450"/>
      <c r="D167" s="450"/>
      <c r="E167" s="450"/>
      <c r="F167" s="450"/>
      <c r="G167" s="450"/>
      <c r="H167" s="450"/>
      <c r="I167" s="450"/>
      <c r="J167" s="450"/>
      <c r="K167" s="450"/>
      <c r="L167" s="450"/>
      <c r="M167" s="23"/>
      <c r="N167" s="23"/>
      <c r="O167" s="23"/>
      <c r="P167" s="15"/>
      <c r="Q167" s="23"/>
      <c r="R167" s="23"/>
      <c r="S167" s="23"/>
      <c r="T167" s="23"/>
      <c r="U167" s="23"/>
      <c r="V167" s="23"/>
      <c r="W167" s="23"/>
      <c r="X167" s="23"/>
      <c r="Y167" s="23"/>
    </row>
    <row r="168" spans="1:25" s="16" customFormat="1" x14ac:dyDescent="0.25">
      <c r="A168" s="450"/>
      <c r="B168" s="450"/>
      <c r="C168" s="450"/>
      <c r="D168" s="450"/>
      <c r="E168" s="450"/>
      <c r="F168" s="450"/>
      <c r="G168" s="450"/>
      <c r="H168" s="450"/>
      <c r="I168" s="450"/>
      <c r="J168" s="450"/>
      <c r="K168" s="450"/>
      <c r="L168" s="450"/>
      <c r="M168" s="23"/>
      <c r="N168" s="23"/>
      <c r="O168" s="23"/>
      <c r="P168" s="15"/>
      <c r="Q168" s="23"/>
      <c r="R168" s="23"/>
      <c r="S168" s="23"/>
      <c r="T168" s="23"/>
      <c r="U168" s="23"/>
      <c r="V168" s="23"/>
      <c r="W168" s="23"/>
      <c r="X168" s="23"/>
      <c r="Y168" s="23"/>
    </row>
    <row r="169" spans="1:25" s="16" customFormat="1" x14ac:dyDescent="0.25">
      <c r="A169" s="450"/>
      <c r="B169" s="450"/>
      <c r="C169" s="450"/>
      <c r="D169" s="450"/>
      <c r="E169" s="450"/>
      <c r="F169" s="450"/>
      <c r="G169" s="450"/>
      <c r="H169" s="450"/>
      <c r="I169" s="450"/>
      <c r="J169" s="450"/>
      <c r="K169" s="450"/>
      <c r="L169" s="450"/>
      <c r="M169" s="23"/>
      <c r="N169" s="23"/>
      <c r="O169" s="23"/>
      <c r="P169" s="15"/>
      <c r="Q169" s="23"/>
      <c r="R169" s="23"/>
      <c r="S169" s="23"/>
      <c r="T169" s="23"/>
      <c r="U169" s="23"/>
      <c r="V169" s="23"/>
      <c r="W169" s="23"/>
      <c r="X169" s="23"/>
      <c r="Y169" s="23"/>
    </row>
    <row r="170" spans="1:25" s="16" customFormat="1" x14ac:dyDescent="0.25">
      <c r="A170" s="450"/>
      <c r="B170" s="450"/>
      <c r="C170" s="450"/>
      <c r="D170" s="450"/>
      <c r="E170" s="450"/>
      <c r="F170" s="450"/>
      <c r="G170" s="450"/>
      <c r="H170" s="450"/>
      <c r="I170" s="450"/>
      <c r="J170" s="450"/>
      <c r="K170" s="450"/>
      <c r="L170" s="450"/>
      <c r="M170" s="23"/>
      <c r="N170" s="23"/>
      <c r="O170" s="23"/>
      <c r="P170" s="15"/>
      <c r="Q170" s="23"/>
      <c r="R170" s="23"/>
      <c r="S170" s="23"/>
      <c r="T170" s="23"/>
      <c r="U170" s="23"/>
      <c r="V170" s="23"/>
      <c r="W170" s="23"/>
      <c r="X170" s="23"/>
      <c r="Y170" s="23"/>
    </row>
    <row r="171" spans="1:25" s="16" customFormat="1" x14ac:dyDescent="0.25">
      <c r="A171" s="450"/>
      <c r="B171" s="450"/>
      <c r="C171" s="450"/>
      <c r="D171" s="450"/>
      <c r="E171" s="450"/>
      <c r="F171" s="450"/>
      <c r="G171" s="450"/>
      <c r="H171" s="450"/>
      <c r="I171" s="450"/>
      <c r="J171" s="450"/>
      <c r="K171" s="450"/>
      <c r="L171" s="450"/>
      <c r="M171" s="23"/>
      <c r="N171" s="23"/>
      <c r="O171" s="23"/>
      <c r="P171" s="15"/>
      <c r="Q171" s="23"/>
      <c r="R171" s="23"/>
      <c r="S171" s="23"/>
      <c r="T171" s="23"/>
      <c r="U171" s="23"/>
      <c r="V171" s="23"/>
      <c r="W171" s="23"/>
      <c r="X171" s="23"/>
      <c r="Y171" s="23"/>
    </row>
    <row r="172" spans="1:25" s="16" customFormat="1" x14ac:dyDescent="0.25">
      <c r="A172" s="450"/>
      <c r="B172" s="450"/>
      <c r="C172" s="450"/>
      <c r="D172" s="450"/>
      <c r="E172" s="450"/>
      <c r="F172" s="450"/>
      <c r="G172" s="450"/>
      <c r="H172" s="450"/>
      <c r="I172" s="450"/>
      <c r="J172" s="450"/>
      <c r="K172" s="450"/>
      <c r="L172" s="450"/>
      <c r="M172" s="23"/>
      <c r="N172" s="23"/>
      <c r="O172" s="23"/>
      <c r="P172" s="15"/>
      <c r="Q172" s="23"/>
      <c r="R172" s="23"/>
      <c r="S172" s="23"/>
      <c r="T172" s="23"/>
      <c r="U172" s="23"/>
      <c r="V172" s="23"/>
      <c r="W172" s="23"/>
      <c r="X172" s="23"/>
      <c r="Y172" s="23"/>
    </row>
    <row r="173" spans="1:25" s="16" customFormat="1" x14ac:dyDescent="0.25">
      <c r="A173" s="450"/>
      <c r="B173" s="450"/>
      <c r="C173" s="450"/>
      <c r="D173" s="450"/>
      <c r="E173" s="450"/>
      <c r="F173" s="450"/>
      <c r="G173" s="450"/>
      <c r="H173" s="450"/>
      <c r="I173" s="450"/>
      <c r="J173" s="450"/>
      <c r="K173" s="450"/>
      <c r="L173" s="450"/>
      <c r="M173" s="23"/>
      <c r="N173" s="23"/>
      <c r="O173" s="23"/>
      <c r="P173" s="15"/>
      <c r="Q173" s="23"/>
      <c r="R173" s="23"/>
      <c r="S173" s="23"/>
      <c r="T173" s="23"/>
      <c r="U173" s="23"/>
      <c r="V173" s="23"/>
      <c r="W173" s="23"/>
      <c r="X173" s="23"/>
      <c r="Y173" s="23"/>
    </row>
    <row r="174" spans="1:25" s="16" customFormat="1" x14ac:dyDescent="0.25">
      <c r="A174" s="450"/>
      <c r="B174" s="450"/>
      <c r="C174" s="450"/>
      <c r="D174" s="450"/>
      <c r="E174" s="450"/>
      <c r="F174" s="450"/>
      <c r="G174" s="450"/>
      <c r="H174" s="450"/>
      <c r="I174" s="450"/>
      <c r="J174" s="450"/>
      <c r="K174" s="450"/>
      <c r="L174" s="450"/>
      <c r="M174" s="23"/>
      <c r="N174" s="23"/>
      <c r="O174" s="23"/>
      <c r="P174" s="15"/>
      <c r="Q174" s="23"/>
      <c r="R174" s="23"/>
      <c r="S174" s="23"/>
      <c r="T174" s="23"/>
      <c r="U174" s="23"/>
      <c r="V174" s="23"/>
      <c r="W174" s="23"/>
      <c r="X174" s="23"/>
      <c r="Y174" s="23"/>
    </row>
    <row r="175" spans="1:25" s="16" customFormat="1" x14ac:dyDescent="0.25">
      <c r="A175" s="450"/>
      <c r="B175" s="450"/>
      <c r="C175" s="450"/>
      <c r="D175" s="450"/>
      <c r="E175" s="450"/>
      <c r="F175" s="450"/>
      <c r="G175" s="450"/>
      <c r="H175" s="450"/>
      <c r="I175" s="450"/>
      <c r="J175" s="450"/>
      <c r="K175" s="450"/>
      <c r="L175" s="450"/>
      <c r="M175" s="23"/>
      <c r="N175" s="23"/>
      <c r="O175" s="23"/>
      <c r="P175" s="15"/>
      <c r="Q175" s="23"/>
      <c r="R175" s="23"/>
      <c r="S175" s="23"/>
      <c r="T175" s="23"/>
      <c r="U175" s="23"/>
      <c r="V175" s="23"/>
      <c r="W175" s="23"/>
      <c r="X175" s="23"/>
      <c r="Y175" s="23"/>
    </row>
    <row r="176" spans="1:25" s="16" customFormat="1" x14ac:dyDescent="0.25">
      <c r="A176" s="450"/>
      <c r="B176" s="450"/>
      <c r="C176" s="450"/>
      <c r="D176" s="450"/>
      <c r="E176" s="450"/>
      <c r="F176" s="450"/>
      <c r="G176" s="450"/>
      <c r="H176" s="450"/>
      <c r="I176" s="450"/>
      <c r="J176" s="450"/>
      <c r="K176" s="450"/>
      <c r="L176" s="450"/>
      <c r="M176" s="23"/>
      <c r="N176" s="23"/>
      <c r="O176" s="23"/>
      <c r="P176" s="15"/>
      <c r="Q176" s="23"/>
      <c r="R176" s="23"/>
      <c r="S176" s="23"/>
      <c r="T176" s="23"/>
      <c r="U176" s="23"/>
      <c r="V176" s="23"/>
      <c r="W176" s="23"/>
      <c r="X176" s="23"/>
      <c r="Y176" s="23"/>
    </row>
    <row r="177" spans="1:25" s="16" customFormat="1" x14ac:dyDescent="0.25">
      <c r="A177" s="450"/>
      <c r="B177" s="450"/>
      <c r="C177" s="450"/>
      <c r="D177" s="450"/>
      <c r="E177" s="450"/>
      <c r="F177" s="450"/>
      <c r="G177" s="450"/>
      <c r="H177" s="450"/>
      <c r="I177" s="450"/>
      <c r="J177" s="450"/>
      <c r="K177" s="450"/>
      <c r="L177" s="450"/>
      <c r="M177" s="23"/>
      <c r="N177" s="23"/>
      <c r="O177" s="23"/>
      <c r="P177" s="15"/>
      <c r="Q177" s="23"/>
      <c r="R177" s="23"/>
      <c r="S177" s="23"/>
      <c r="T177" s="23"/>
      <c r="U177" s="23"/>
      <c r="V177" s="23"/>
      <c r="W177" s="23"/>
      <c r="X177" s="23"/>
      <c r="Y177" s="23"/>
    </row>
    <row r="178" spans="1:25" s="16" customFormat="1" x14ac:dyDescent="0.25">
      <c r="A178" s="450"/>
      <c r="B178" s="450"/>
      <c r="C178" s="450"/>
      <c r="D178" s="450"/>
      <c r="E178" s="450"/>
      <c r="F178" s="450"/>
      <c r="G178" s="450"/>
      <c r="H178" s="450"/>
      <c r="I178" s="450"/>
      <c r="J178" s="450"/>
      <c r="K178" s="450"/>
      <c r="L178" s="450"/>
      <c r="M178" s="23"/>
      <c r="N178" s="23"/>
      <c r="O178" s="23"/>
      <c r="P178" s="15"/>
      <c r="Q178" s="23"/>
      <c r="R178" s="23"/>
      <c r="S178" s="23"/>
      <c r="T178" s="23"/>
      <c r="U178" s="23"/>
      <c r="V178" s="23"/>
      <c r="W178" s="23"/>
      <c r="X178" s="23"/>
      <c r="Y178" s="23"/>
    </row>
    <row r="179" spans="1:25" s="16" customFormat="1" x14ac:dyDescent="0.25">
      <c r="A179" s="450"/>
      <c r="B179" s="450"/>
      <c r="C179" s="450"/>
      <c r="D179" s="450"/>
      <c r="E179" s="450"/>
      <c r="F179" s="450"/>
      <c r="G179" s="450"/>
      <c r="H179" s="450"/>
      <c r="I179" s="450"/>
      <c r="J179" s="450"/>
      <c r="K179" s="450"/>
      <c r="L179" s="450"/>
      <c r="M179" s="23"/>
      <c r="N179" s="23"/>
      <c r="O179" s="23"/>
      <c r="P179" s="15"/>
      <c r="Q179" s="23"/>
      <c r="R179" s="23"/>
      <c r="S179" s="23"/>
      <c r="T179" s="23"/>
      <c r="U179" s="23"/>
      <c r="V179" s="23"/>
      <c r="W179" s="23"/>
      <c r="X179" s="23"/>
      <c r="Y179" s="23"/>
    </row>
    <row r="180" spans="1:25" s="16" customFormat="1" x14ac:dyDescent="0.25">
      <c r="A180" s="450"/>
      <c r="B180" s="450"/>
      <c r="C180" s="450"/>
      <c r="D180" s="450"/>
      <c r="E180" s="450"/>
      <c r="F180" s="450"/>
      <c r="G180" s="450"/>
      <c r="H180" s="450"/>
      <c r="I180" s="450"/>
      <c r="J180" s="450"/>
      <c r="K180" s="450"/>
      <c r="L180" s="450"/>
      <c r="M180" s="23"/>
      <c r="N180" s="23"/>
      <c r="O180" s="23"/>
      <c r="P180" s="15"/>
      <c r="Q180" s="23"/>
      <c r="R180" s="23"/>
      <c r="S180" s="23"/>
      <c r="T180" s="23"/>
      <c r="U180" s="23"/>
      <c r="V180" s="23"/>
      <c r="W180" s="23"/>
      <c r="X180" s="23"/>
      <c r="Y180" s="23"/>
    </row>
    <row r="181" spans="1:25" s="16" customFormat="1" x14ac:dyDescent="0.25">
      <c r="A181" s="450"/>
      <c r="B181" s="450"/>
      <c r="C181" s="450"/>
      <c r="D181" s="450"/>
      <c r="E181" s="450"/>
      <c r="F181" s="450"/>
      <c r="G181" s="450"/>
      <c r="H181" s="450"/>
      <c r="I181" s="450"/>
      <c r="J181" s="450"/>
      <c r="K181" s="450"/>
      <c r="L181" s="450"/>
      <c r="M181" s="23"/>
      <c r="N181" s="23"/>
      <c r="O181" s="23"/>
      <c r="P181" s="15"/>
      <c r="Q181" s="23"/>
      <c r="R181" s="23"/>
      <c r="S181" s="23"/>
      <c r="T181" s="23"/>
      <c r="U181" s="23"/>
      <c r="V181" s="23"/>
      <c r="W181" s="23"/>
      <c r="X181" s="23"/>
      <c r="Y181" s="23"/>
    </row>
    <row r="182" spans="1:25" s="16" customFormat="1" x14ac:dyDescent="0.25">
      <c r="A182" s="450"/>
      <c r="B182" s="450"/>
      <c r="C182" s="450"/>
      <c r="D182" s="450"/>
      <c r="E182" s="450"/>
      <c r="F182" s="450"/>
      <c r="G182" s="450"/>
      <c r="H182" s="450"/>
      <c r="I182" s="450"/>
      <c r="J182" s="450"/>
      <c r="K182" s="450"/>
      <c r="L182" s="450"/>
      <c r="M182" s="23"/>
      <c r="N182" s="23"/>
      <c r="O182" s="23"/>
      <c r="P182" s="15"/>
      <c r="Q182" s="23"/>
      <c r="R182" s="23"/>
      <c r="S182" s="23"/>
      <c r="T182" s="23"/>
      <c r="U182" s="23"/>
      <c r="V182" s="23"/>
      <c r="W182" s="23"/>
      <c r="X182" s="23"/>
      <c r="Y182" s="23"/>
    </row>
    <row r="183" spans="1:25" s="16" customFormat="1" x14ac:dyDescent="0.25">
      <c r="A183" s="450"/>
      <c r="B183" s="450"/>
      <c r="C183" s="450"/>
      <c r="D183" s="450"/>
      <c r="E183" s="450"/>
      <c r="F183" s="450"/>
      <c r="G183" s="450"/>
      <c r="H183" s="450"/>
      <c r="I183" s="450"/>
      <c r="J183" s="450"/>
      <c r="K183" s="450"/>
      <c r="L183" s="450"/>
      <c r="M183" s="23"/>
      <c r="N183" s="23"/>
      <c r="O183" s="23"/>
      <c r="P183" s="15"/>
      <c r="Q183" s="23"/>
      <c r="R183" s="23"/>
      <c r="S183" s="23"/>
      <c r="T183" s="23"/>
      <c r="U183" s="23"/>
      <c r="V183" s="23"/>
      <c r="W183" s="23"/>
      <c r="X183" s="23"/>
      <c r="Y183" s="23"/>
    </row>
    <row r="184" spans="1:25" s="16" customFormat="1" x14ac:dyDescent="0.25">
      <c r="A184" s="450"/>
      <c r="B184" s="450"/>
      <c r="C184" s="450"/>
      <c r="D184" s="450"/>
      <c r="E184" s="450"/>
      <c r="F184" s="450"/>
      <c r="G184" s="450"/>
      <c r="H184" s="450"/>
      <c r="I184" s="450"/>
      <c r="J184" s="450"/>
      <c r="K184" s="450"/>
      <c r="L184" s="450"/>
      <c r="M184" s="23"/>
      <c r="N184" s="23"/>
      <c r="O184" s="23"/>
      <c r="P184" s="15"/>
      <c r="Q184" s="23"/>
      <c r="R184" s="23"/>
      <c r="S184" s="23"/>
      <c r="T184" s="23"/>
      <c r="U184" s="23"/>
      <c r="V184" s="23"/>
      <c r="W184" s="23"/>
      <c r="X184" s="23"/>
      <c r="Y184" s="23"/>
    </row>
    <row r="185" spans="1:25" s="16" customFormat="1" x14ac:dyDescent="0.25">
      <c r="A185" s="450"/>
      <c r="B185" s="450"/>
      <c r="C185" s="450"/>
      <c r="D185" s="450"/>
      <c r="E185" s="450"/>
      <c r="F185" s="450"/>
      <c r="G185" s="450"/>
      <c r="H185" s="450"/>
      <c r="I185" s="450"/>
      <c r="J185" s="450"/>
      <c r="K185" s="450"/>
      <c r="L185" s="450"/>
      <c r="M185" s="23"/>
      <c r="N185" s="23"/>
      <c r="O185" s="23"/>
      <c r="P185" s="15"/>
      <c r="Q185" s="23"/>
      <c r="R185" s="23"/>
      <c r="S185" s="23"/>
      <c r="T185" s="23"/>
      <c r="U185" s="23"/>
      <c r="V185" s="23"/>
      <c r="W185" s="23"/>
      <c r="X185" s="23"/>
      <c r="Y185" s="23"/>
    </row>
    <row r="186" spans="1:25" s="16" customFormat="1" x14ac:dyDescent="0.25">
      <c r="A186" s="450"/>
      <c r="B186" s="450"/>
      <c r="C186" s="450"/>
      <c r="D186" s="450"/>
      <c r="E186" s="450"/>
      <c r="F186" s="450"/>
      <c r="G186" s="450"/>
      <c r="H186" s="450"/>
      <c r="I186" s="450"/>
      <c r="J186" s="450"/>
      <c r="K186" s="450"/>
      <c r="L186" s="450"/>
      <c r="M186" s="23"/>
      <c r="N186" s="23"/>
      <c r="O186" s="23"/>
      <c r="P186" s="15"/>
      <c r="Q186" s="23"/>
      <c r="R186" s="23"/>
      <c r="S186" s="23"/>
      <c r="T186" s="23"/>
      <c r="U186" s="23"/>
      <c r="V186" s="23"/>
      <c r="W186" s="23"/>
      <c r="X186" s="23"/>
      <c r="Y186" s="23"/>
    </row>
    <row r="187" spans="1:25" s="16" customFormat="1" x14ac:dyDescent="0.25">
      <c r="A187" s="450"/>
      <c r="B187" s="450"/>
      <c r="C187" s="450"/>
      <c r="D187" s="450"/>
      <c r="E187" s="450"/>
      <c r="F187" s="450"/>
      <c r="G187" s="450"/>
      <c r="H187" s="450"/>
      <c r="I187" s="450"/>
      <c r="J187" s="450"/>
      <c r="K187" s="450"/>
      <c r="L187" s="450"/>
      <c r="M187" s="23"/>
      <c r="N187" s="23"/>
      <c r="O187" s="23"/>
      <c r="P187" s="15"/>
      <c r="Q187" s="23"/>
      <c r="R187" s="23"/>
      <c r="S187" s="23"/>
      <c r="T187" s="23"/>
      <c r="U187" s="23"/>
      <c r="V187" s="23"/>
      <c r="W187" s="23"/>
      <c r="X187" s="23"/>
      <c r="Y187" s="23"/>
    </row>
    <row r="188" spans="1:25" s="16" customFormat="1" x14ac:dyDescent="0.25">
      <c r="A188" s="450"/>
      <c r="B188" s="450"/>
      <c r="C188" s="450"/>
      <c r="D188" s="450"/>
      <c r="E188" s="450"/>
      <c r="F188" s="450"/>
      <c r="G188" s="450"/>
      <c r="H188" s="450"/>
      <c r="I188" s="450"/>
      <c r="J188" s="450"/>
      <c r="K188" s="450"/>
      <c r="L188" s="450"/>
      <c r="M188" s="23"/>
      <c r="N188" s="23"/>
      <c r="O188" s="23"/>
      <c r="P188" s="15"/>
      <c r="Q188" s="23"/>
      <c r="R188" s="23"/>
      <c r="S188" s="23"/>
      <c r="T188" s="23"/>
      <c r="U188" s="23"/>
      <c r="V188" s="23"/>
      <c r="W188" s="23"/>
      <c r="X188" s="23"/>
      <c r="Y188" s="23"/>
    </row>
    <row r="189" spans="1:25" s="16" customFormat="1" x14ac:dyDescent="0.25">
      <c r="A189" s="450"/>
      <c r="B189" s="450"/>
      <c r="C189" s="450"/>
      <c r="D189" s="450"/>
      <c r="E189" s="450"/>
      <c r="F189" s="450"/>
      <c r="G189" s="450"/>
      <c r="H189" s="450"/>
      <c r="I189" s="450"/>
      <c r="J189" s="450"/>
      <c r="K189" s="450"/>
      <c r="L189" s="450"/>
      <c r="M189" s="23"/>
      <c r="N189" s="23"/>
      <c r="O189" s="23"/>
      <c r="P189" s="15"/>
      <c r="Q189" s="23"/>
      <c r="R189" s="23"/>
      <c r="S189" s="23"/>
      <c r="T189" s="23"/>
      <c r="U189" s="23"/>
      <c r="V189" s="23"/>
      <c r="W189" s="23"/>
      <c r="X189" s="23"/>
      <c r="Y189" s="23"/>
    </row>
    <row r="190" spans="1:25" s="16" customFormat="1" x14ac:dyDescent="0.25">
      <c r="A190" s="450"/>
      <c r="B190" s="450"/>
      <c r="C190" s="450"/>
      <c r="D190" s="450"/>
      <c r="E190" s="450"/>
      <c r="F190" s="450"/>
      <c r="G190" s="450"/>
      <c r="H190" s="450"/>
      <c r="I190" s="450"/>
      <c r="J190" s="450"/>
      <c r="K190" s="450"/>
      <c r="L190" s="450"/>
      <c r="M190" s="23"/>
      <c r="N190" s="23"/>
      <c r="O190" s="23"/>
      <c r="P190" s="15"/>
      <c r="Q190" s="23"/>
      <c r="R190" s="23"/>
      <c r="S190" s="23"/>
      <c r="T190" s="23"/>
      <c r="U190" s="23"/>
      <c r="V190" s="23"/>
      <c r="W190" s="23"/>
      <c r="X190" s="23"/>
      <c r="Y190" s="23"/>
    </row>
    <row r="191" spans="1:25" s="16" customFormat="1" x14ac:dyDescent="0.25">
      <c r="A191" s="450"/>
      <c r="B191" s="450"/>
      <c r="C191" s="450"/>
      <c r="D191" s="450"/>
      <c r="E191" s="450"/>
      <c r="F191" s="450"/>
      <c r="G191" s="450"/>
      <c r="H191" s="450"/>
      <c r="I191" s="450"/>
      <c r="J191" s="450"/>
      <c r="K191" s="450"/>
      <c r="L191" s="450"/>
      <c r="M191" s="23"/>
      <c r="N191" s="23"/>
      <c r="O191" s="23"/>
      <c r="P191" s="15"/>
      <c r="Q191" s="23"/>
      <c r="R191" s="23"/>
      <c r="S191" s="23"/>
      <c r="T191" s="23"/>
      <c r="U191" s="23"/>
      <c r="V191" s="23"/>
      <c r="W191" s="23"/>
      <c r="X191" s="23"/>
      <c r="Y191" s="23"/>
    </row>
    <row r="192" spans="1:25" s="16" customFormat="1" x14ac:dyDescent="0.25">
      <c r="A192" s="450"/>
      <c r="B192" s="450"/>
      <c r="C192" s="450"/>
      <c r="D192" s="450"/>
      <c r="E192" s="450"/>
      <c r="F192" s="450"/>
      <c r="G192" s="450"/>
      <c r="H192" s="450"/>
      <c r="I192" s="450"/>
      <c r="J192" s="450"/>
      <c r="K192" s="450"/>
      <c r="L192" s="450"/>
      <c r="M192" s="23"/>
      <c r="N192" s="23"/>
      <c r="O192" s="23"/>
      <c r="P192" s="15"/>
      <c r="Q192" s="23"/>
      <c r="R192" s="23"/>
      <c r="S192" s="23"/>
      <c r="T192" s="23"/>
      <c r="U192" s="23"/>
      <c r="V192" s="23"/>
      <c r="W192" s="23"/>
      <c r="X192" s="23"/>
      <c r="Y192" s="23"/>
    </row>
    <row r="193" spans="1:25" s="16" customFormat="1" x14ac:dyDescent="0.25">
      <c r="A193" s="450"/>
      <c r="B193" s="450"/>
      <c r="C193" s="450"/>
      <c r="D193" s="450"/>
      <c r="E193" s="450"/>
      <c r="F193" s="450"/>
      <c r="G193" s="450"/>
      <c r="H193" s="450"/>
      <c r="I193" s="450"/>
      <c r="J193" s="450"/>
      <c r="K193" s="450"/>
      <c r="L193" s="450"/>
      <c r="M193" s="23"/>
      <c r="N193" s="23"/>
      <c r="O193" s="23"/>
      <c r="P193" s="15"/>
      <c r="Q193" s="23"/>
      <c r="R193" s="23"/>
      <c r="S193" s="23"/>
      <c r="T193" s="23"/>
      <c r="U193" s="23"/>
      <c r="V193" s="23"/>
      <c r="W193" s="23"/>
      <c r="X193" s="23"/>
      <c r="Y193" s="23"/>
    </row>
    <row r="194" spans="1:25" s="16" customFormat="1" x14ac:dyDescent="0.25">
      <c r="A194" s="450"/>
      <c r="B194" s="450"/>
      <c r="C194" s="450"/>
      <c r="D194" s="450"/>
      <c r="E194" s="450"/>
      <c r="F194" s="450"/>
      <c r="G194" s="450"/>
      <c r="H194" s="450"/>
      <c r="I194" s="450"/>
      <c r="J194" s="450"/>
      <c r="K194" s="450"/>
      <c r="L194" s="450"/>
      <c r="M194" s="23"/>
      <c r="N194" s="23"/>
      <c r="O194" s="23"/>
      <c r="P194" s="15"/>
      <c r="Q194" s="23"/>
      <c r="R194" s="23"/>
      <c r="S194" s="23"/>
      <c r="T194" s="23"/>
      <c r="U194" s="23"/>
      <c r="V194" s="23"/>
      <c r="W194" s="23"/>
      <c r="X194" s="23"/>
      <c r="Y194" s="23"/>
    </row>
    <row r="195" spans="1:25" s="16" customFormat="1" x14ac:dyDescent="0.25">
      <c r="A195" s="450"/>
      <c r="B195" s="450"/>
      <c r="C195" s="450"/>
      <c r="D195" s="450"/>
      <c r="E195" s="450"/>
      <c r="F195" s="450"/>
      <c r="G195" s="450"/>
      <c r="H195" s="450"/>
      <c r="I195" s="450"/>
      <c r="J195" s="450"/>
      <c r="K195" s="450"/>
      <c r="L195" s="450"/>
      <c r="M195" s="23"/>
      <c r="N195" s="23"/>
      <c r="O195" s="23"/>
      <c r="P195" s="15"/>
      <c r="Q195" s="23"/>
      <c r="R195" s="23"/>
      <c r="S195" s="23"/>
      <c r="T195" s="23"/>
      <c r="U195" s="23"/>
      <c r="V195" s="23"/>
      <c r="W195" s="23"/>
      <c r="X195" s="23"/>
      <c r="Y195" s="23"/>
    </row>
    <row r="196" spans="1:25" s="16" customFormat="1" x14ac:dyDescent="0.25">
      <c r="A196" s="450"/>
      <c r="B196" s="450"/>
      <c r="C196" s="450"/>
      <c r="D196" s="450"/>
      <c r="E196" s="450"/>
      <c r="F196" s="450"/>
      <c r="G196" s="450"/>
      <c r="H196" s="450"/>
      <c r="I196" s="450"/>
      <c r="J196" s="450"/>
      <c r="K196" s="450"/>
      <c r="L196" s="450"/>
      <c r="M196" s="23"/>
      <c r="N196" s="23"/>
      <c r="O196" s="23"/>
      <c r="P196" s="15"/>
      <c r="Q196" s="23"/>
      <c r="R196" s="23"/>
      <c r="S196" s="23"/>
      <c r="T196" s="23"/>
      <c r="U196" s="23"/>
      <c r="V196" s="23"/>
      <c r="W196" s="23"/>
      <c r="X196" s="23"/>
      <c r="Y196" s="23"/>
    </row>
    <row r="197" spans="1:25" s="16" customFormat="1" x14ac:dyDescent="0.25">
      <c r="A197" s="450"/>
      <c r="B197" s="450"/>
      <c r="C197" s="450"/>
      <c r="D197" s="450"/>
      <c r="E197" s="450"/>
      <c r="F197" s="450"/>
      <c r="G197" s="450"/>
      <c r="H197" s="450"/>
      <c r="I197" s="450"/>
      <c r="J197" s="450"/>
      <c r="K197" s="450"/>
      <c r="L197" s="450"/>
      <c r="M197" s="23"/>
      <c r="N197" s="23"/>
      <c r="O197" s="23"/>
      <c r="P197" s="15"/>
      <c r="Q197" s="23"/>
      <c r="R197" s="23"/>
      <c r="S197" s="23"/>
      <c r="T197" s="23"/>
      <c r="U197" s="23"/>
      <c r="V197" s="23"/>
      <c r="W197" s="23"/>
      <c r="X197" s="23"/>
      <c r="Y197" s="23"/>
    </row>
    <row r="198" spans="1:25" s="16" customFormat="1" x14ac:dyDescent="0.25">
      <c r="A198" s="450"/>
      <c r="B198" s="450"/>
      <c r="C198" s="450"/>
      <c r="D198" s="450"/>
      <c r="E198" s="450"/>
      <c r="F198" s="450"/>
      <c r="G198" s="450"/>
      <c r="H198" s="450"/>
      <c r="I198" s="450"/>
      <c r="J198" s="450"/>
      <c r="K198" s="450"/>
      <c r="L198" s="450"/>
      <c r="M198" s="23"/>
      <c r="N198" s="23"/>
      <c r="O198" s="23"/>
      <c r="P198" s="15"/>
      <c r="Q198" s="23"/>
      <c r="R198" s="23"/>
      <c r="S198" s="23"/>
      <c r="T198" s="23"/>
      <c r="U198" s="23"/>
      <c r="V198" s="23"/>
      <c r="W198" s="23"/>
      <c r="X198" s="23"/>
      <c r="Y198" s="23"/>
    </row>
    <row r="199" spans="1:25" s="16" customFormat="1" x14ac:dyDescent="0.25">
      <c r="A199" s="450"/>
      <c r="B199" s="450"/>
      <c r="C199" s="450"/>
      <c r="D199" s="450"/>
      <c r="E199" s="450"/>
      <c r="F199" s="450"/>
      <c r="G199" s="450"/>
      <c r="H199" s="450"/>
      <c r="I199" s="450"/>
      <c r="J199" s="450"/>
      <c r="K199" s="450"/>
      <c r="L199" s="450"/>
      <c r="M199" s="23"/>
      <c r="N199" s="23"/>
      <c r="O199" s="23"/>
      <c r="P199" s="15"/>
      <c r="Q199" s="23"/>
      <c r="R199" s="23"/>
      <c r="S199" s="23"/>
      <c r="T199" s="23"/>
      <c r="U199" s="23"/>
      <c r="V199" s="23"/>
      <c r="W199" s="23"/>
      <c r="X199" s="23"/>
      <c r="Y199" s="23"/>
    </row>
    <row r="200" spans="1:25" s="16" customFormat="1" x14ac:dyDescent="0.25">
      <c r="A200" s="450"/>
      <c r="B200" s="450"/>
      <c r="C200" s="450"/>
      <c r="D200" s="450"/>
      <c r="E200" s="450"/>
      <c r="F200" s="450"/>
      <c r="G200" s="450"/>
      <c r="H200" s="450"/>
      <c r="I200" s="450"/>
      <c r="J200" s="450"/>
      <c r="K200" s="450"/>
      <c r="L200" s="450"/>
      <c r="M200" s="23"/>
      <c r="N200" s="23"/>
      <c r="O200" s="23"/>
      <c r="P200" s="15"/>
      <c r="Q200" s="23"/>
      <c r="R200" s="23"/>
      <c r="S200" s="23"/>
      <c r="T200" s="23"/>
      <c r="U200" s="23"/>
      <c r="V200" s="23"/>
      <c r="W200" s="23"/>
      <c r="X200" s="23"/>
      <c r="Y200" s="23"/>
    </row>
    <row r="201" spans="1:25" s="16" customFormat="1" x14ac:dyDescent="0.25">
      <c r="A201" s="450"/>
      <c r="B201" s="450"/>
      <c r="C201" s="450"/>
      <c r="D201" s="450"/>
      <c r="E201" s="450"/>
      <c r="F201" s="450"/>
      <c r="G201" s="450"/>
      <c r="H201" s="450"/>
      <c r="I201" s="450"/>
      <c r="J201" s="450"/>
      <c r="K201" s="450"/>
      <c r="L201" s="450"/>
      <c r="M201" s="23"/>
      <c r="N201" s="23"/>
      <c r="O201" s="23"/>
      <c r="P201" s="15"/>
      <c r="Q201" s="23"/>
      <c r="R201" s="23"/>
      <c r="S201" s="23"/>
      <c r="T201" s="23"/>
      <c r="U201" s="23"/>
      <c r="V201" s="23"/>
      <c r="W201" s="23"/>
      <c r="X201" s="23"/>
      <c r="Y201" s="23"/>
    </row>
    <row r="202" spans="1:25" s="16" customFormat="1" x14ac:dyDescent="0.25">
      <c r="A202" s="450"/>
      <c r="B202" s="450"/>
      <c r="C202" s="450"/>
      <c r="D202" s="450"/>
      <c r="E202" s="450"/>
      <c r="F202" s="450"/>
      <c r="G202" s="450"/>
      <c r="H202" s="450"/>
      <c r="I202" s="450"/>
      <c r="J202" s="450"/>
      <c r="K202" s="450"/>
      <c r="L202" s="450"/>
      <c r="M202" s="23"/>
      <c r="N202" s="23"/>
      <c r="O202" s="23"/>
      <c r="P202" s="15"/>
      <c r="Q202" s="23"/>
      <c r="R202" s="23"/>
      <c r="S202" s="23"/>
      <c r="T202" s="23"/>
      <c r="U202" s="23"/>
      <c r="V202" s="23"/>
      <c r="W202" s="23"/>
      <c r="X202" s="23"/>
      <c r="Y202" s="23"/>
    </row>
    <row r="203" spans="1:25" s="16" customFormat="1" x14ac:dyDescent="0.25">
      <c r="A203" s="450"/>
      <c r="B203" s="450"/>
      <c r="C203" s="450"/>
      <c r="D203" s="450"/>
      <c r="E203" s="450"/>
      <c r="F203" s="450"/>
      <c r="G203" s="450"/>
      <c r="H203" s="450"/>
      <c r="I203" s="450"/>
      <c r="J203" s="450"/>
      <c r="K203" s="450"/>
      <c r="L203" s="450"/>
      <c r="M203" s="23"/>
      <c r="N203" s="23"/>
      <c r="O203" s="23"/>
      <c r="P203" s="15"/>
      <c r="Q203" s="23"/>
      <c r="R203" s="23"/>
      <c r="S203" s="23"/>
      <c r="T203" s="23"/>
      <c r="U203" s="23"/>
      <c r="V203" s="23"/>
      <c r="W203" s="23"/>
      <c r="X203" s="23"/>
      <c r="Y203" s="23"/>
    </row>
    <row r="204" spans="1:25" s="16" customFormat="1" x14ac:dyDescent="0.25">
      <c r="A204" s="450"/>
      <c r="B204" s="450"/>
      <c r="C204" s="450"/>
      <c r="D204" s="450"/>
      <c r="E204" s="450"/>
      <c r="F204" s="450"/>
      <c r="G204" s="450"/>
      <c r="H204" s="450"/>
      <c r="I204" s="450"/>
      <c r="J204" s="450"/>
      <c r="K204" s="450"/>
      <c r="L204" s="450"/>
      <c r="M204" s="23"/>
      <c r="N204" s="23"/>
      <c r="O204" s="23"/>
      <c r="P204" s="15"/>
      <c r="Q204" s="23"/>
      <c r="R204" s="23"/>
      <c r="S204" s="23"/>
      <c r="T204" s="23"/>
      <c r="U204" s="23"/>
      <c r="V204" s="23"/>
      <c r="W204" s="23"/>
      <c r="X204" s="23"/>
      <c r="Y204" s="23"/>
    </row>
    <row r="205" spans="1:25" s="16" customFormat="1" x14ac:dyDescent="0.25">
      <c r="A205" s="450"/>
      <c r="B205" s="450"/>
      <c r="C205" s="450"/>
      <c r="D205" s="450"/>
      <c r="E205" s="450"/>
      <c r="F205" s="450"/>
      <c r="G205" s="450"/>
      <c r="H205" s="450"/>
      <c r="I205" s="450"/>
      <c r="J205" s="450"/>
      <c r="K205" s="450"/>
      <c r="L205" s="450"/>
      <c r="M205" s="23"/>
      <c r="N205" s="23"/>
      <c r="O205" s="23"/>
      <c r="P205" s="15"/>
      <c r="Q205" s="23"/>
      <c r="R205" s="23"/>
      <c r="S205" s="23"/>
      <c r="T205" s="23"/>
      <c r="U205" s="23"/>
      <c r="V205" s="23"/>
      <c r="W205" s="23"/>
      <c r="X205" s="23"/>
      <c r="Y205" s="23"/>
    </row>
    <row r="206" spans="1:25" s="16" customFormat="1" x14ac:dyDescent="0.25">
      <c r="A206" s="450"/>
      <c r="B206" s="450"/>
      <c r="C206" s="450"/>
      <c r="D206" s="450"/>
      <c r="E206" s="450"/>
      <c r="F206" s="450"/>
      <c r="G206" s="450"/>
      <c r="H206" s="450"/>
      <c r="I206" s="450"/>
      <c r="J206" s="450"/>
      <c r="K206" s="450"/>
      <c r="L206" s="450"/>
      <c r="M206" s="23"/>
      <c r="N206" s="23"/>
      <c r="O206" s="23"/>
      <c r="P206" s="15"/>
      <c r="Q206" s="23"/>
      <c r="R206" s="23"/>
      <c r="S206" s="23"/>
      <c r="T206" s="23"/>
      <c r="U206" s="23"/>
      <c r="V206" s="23"/>
      <c r="W206" s="23"/>
      <c r="X206" s="23"/>
      <c r="Y206" s="23"/>
    </row>
    <row r="207" spans="1:25" s="16" customFormat="1" x14ac:dyDescent="0.25">
      <c r="A207" s="450"/>
      <c r="B207" s="450"/>
      <c r="C207" s="450"/>
      <c r="D207" s="450"/>
      <c r="E207" s="450"/>
      <c r="F207" s="450"/>
      <c r="G207" s="450"/>
      <c r="H207" s="450"/>
      <c r="I207" s="450"/>
      <c r="J207" s="450"/>
      <c r="K207" s="450"/>
      <c r="L207" s="450"/>
      <c r="M207" s="23"/>
      <c r="N207" s="23"/>
      <c r="O207" s="23"/>
      <c r="P207" s="15"/>
      <c r="Q207" s="23"/>
      <c r="R207" s="23"/>
      <c r="S207" s="23"/>
      <c r="T207" s="23"/>
      <c r="U207" s="23"/>
      <c r="V207" s="23"/>
      <c r="W207" s="23"/>
      <c r="X207" s="23"/>
      <c r="Y207" s="23"/>
    </row>
    <row r="208" spans="1:25" s="16" customFormat="1" x14ac:dyDescent="0.25">
      <c r="A208" s="450"/>
      <c r="B208" s="450"/>
      <c r="C208" s="450"/>
      <c r="D208" s="450"/>
      <c r="E208" s="450"/>
      <c r="F208" s="450"/>
      <c r="G208" s="450"/>
      <c r="H208" s="450"/>
      <c r="I208" s="450"/>
      <c r="J208" s="450"/>
      <c r="K208" s="450"/>
      <c r="L208" s="450"/>
      <c r="M208" s="23"/>
      <c r="N208" s="23"/>
      <c r="O208" s="23"/>
      <c r="P208" s="15"/>
      <c r="Q208" s="23"/>
      <c r="R208" s="23"/>
      <c r="S208" s="23"/>
      <c r="T208" s="23"/>
      <c r="U208" s="23"/>
      <c r="V208" s="23"/>
      <c r="W208" s="23"/>
      <c r="X208" s="23"/>
      <c r="Y208" s="23"/>
    </row>
    <row r="209" spans="1:25" s="16" customFormat="1" x14ac:dyDescent="0.25">
      <c r="A209" s="450"/>
      <c r="B209" s="450"/>
      <c r="C209" s="450"/>
      <c r="D209" s="450"/>
      <c r="E209" s="450"/>
      <c r="F209" s="450"/>
      <c r="G209" s="450"/>
      <c r="H209" s="450"/>
      <c r="I209" s="450"/>
      <c r="J209" s="450"/>
      <c r="K209" s="450"/>
      <c r="L209" s="450"/>
      <c r="M209" s="23"/>
      <c r="N209" s="23"/>
      <c r="O209" s="23"/>
      <c r="P209" s="15"/>
      <c r="Q209" s="23"/>
      <c r="R209" s="23"/>
      <c r="S209" s="23"/>
      <c r="T209" s="23"/>
      <c r="U209" s="23"/>
      <c r="V209" s="23"/>
      <c r="W209" s="23"/>
      <c r="X209" s="23"/>
      <c r="Y209" s="23"/>
    </row>
    <row r="210" spans="1:25" s="16" customFormat="1" x14ac:dyDescent="0.25">
      <c r="A210" s="450"/>
      <c r="B210" s="450"/>
      <c r="C210" s="450"/>
      <c r="D210" s="450"/>
      <c r="E210" s="450"/>
      <c r="F210" s="450"/>
      <c r="G210" s="450"/>
      <c r="H210" s="450"/>
      <c r="I210" s="450"/>
      <c r="J210" s="450"/>
      <c r="K210" s="450"/>
      <c r="L210" s="450"/>
      <c r="M210" s="23"/>
      <c r="N210" s="23"/>
      <c r="O210" s="23"/>
      <c r="P210" s="15"/>
      <c r="Q210" s="23"/>
      <c r="R210" s="23"/>
      <c r="S210" s="23"/>
      <c r="T210" s="23"/>
      <c r="U210" s="23"/>
      <c r="V210" s="23"/>
      <c r="W210" s="23"/>
      <c r="X210" s="23"/>
      <c r="Y210" s="23"/>
    </row>
    <row r="211" spans="1:25" s="16" customFormat="1" x14ac:dyDescent="0.25">
      <c r="A211" s="450"/>
      <c r="B211" s="450"/>
      <c r="C211" s="450"/>
      <c r="D211" s="450"/>
      <c r="E211" s="450"/>
      <c r="F211" s="450"/>
      <c r="G211" s="450"/>
      <c r="H211" s="450"/>
      <c r="I211" s="450"/>
      <c r="J211" s="450"/>
      <c r="K211" s="450"/>
      <c r="L211" s="450"/>
      <c r="M211" s="23"/>
      <c r="N211" s="23"/>
      <c r="O211" s="23"/>
      <c r="P211" s="15"/>
      <c r="Q211" s="23"/>
      <c r="R211" s="23"/>
      <c r="S211" s="23"/>
      <c r="T211" s="23"/>
      <c r="U211" s="23"/>
      <c r="V211" s="23"/>
      <c r="W211" s="23"/>
      <c r="X211" s="23"/>
      <c r="Y211" s="23"/>
    </row>
    <row r="212" spans="1:25" s="16" customFormat="1" x14ac:dyDescent="0.25">
      <c r="A212" s="450"/>
      <c r="B212" s="450"/>
      <c r="C212" s="450"/>
      <c r="D212" s="450"/>
      <c r="E212" s="450"/>
      <c r="F212" s="450"/>
      <c r="G212" s="450"/>
      <c r="H212" s="450"/>
      <c r="I212" s="450"/>
      <c r="J212" s="450"/>
      <c r="K212" s="450"/>
      <c r="L212" s="450"/>
      <c r="M212" s="23"/>
      <c r="N212" s="23"/>
      <c r="O212" s="23"/>
      <c r="P212" s="15"/>
      <c r="Q212" s="23"/>
      <c r="R212" s="23"/>
      <c r="S212" s="23"/>
      <c r="T212" s="23"/>
      <c r="U212" s="23"/>
      <c r="V212" s="23"/>
      <c r="W212" s="23"/>
      <c r="X212" s="23"/>
      <c r="Y212" s="23"/>
    </row>
    <row r="213" spans="1:25" s="16" customFormat="1" x14ac:dyDescent="0.25">
      <c r="A213" s="450"/>
      <c r="B213" s="450"/>
      <c r="C213" s="450"/>
      <c r="D213" s="450"/>
      <c r="E213" s="450"/>
      <c r="F213" s="450"/>
      <c r="G213" s="450"/>
      <c r="H213" s="450"/>
      <c r="I213" s="450"/>
      <c r="J213" s="450"/>
      <c r="K213" s="450"/>
      <c r="L213" s="450"/>
      <c r="M213" s="23"/>
      <c r="N213" s="23"/>
      <c r="O213" s="23"/>
      <c r="P213" s="15"/>
      <c r="Q213" s="23"/>
      <c r="R213" s="23"/>
      <c r="S213" s="23"/>
      <c r="T213" s="23"/>
      <c r="U213" s="23"/>
      <c r="V213" s="23"/>
      <c r="W213" s="23"/>
      <c r="X213" s="23"/>
      <c r="Y213" s="23"/>
    </row>
    <row r="214" spans="1:25" s="16" customFormat="1" x14ac:dyDescent="0.25">
      <c r="A214" s="450"/>
      <c r="B214" s="450"/>
      <c r="C214" s="450"/>
      <c r="D214" s="450"/>
      <c r="E214" s="450"/>
      <c r="F214" s="450"/>
      <c r="G214" s="450"/>
      <c r="H214" s="450"/>
      <c r="I214" s="450"/>
      <c r="J214" s="450"/>
      <c r="K214" s="450"/>
      <c r="L214" s="450"/>
      <c r="M214" s="23"/>
      <c r="N214" s="23"/>
      <c r="O214" s="23"/>
      <c r="P214" s="15"/>
      <c r="Q214" s="23"/>
      <c r="R214" s="23"/>
      <c r="S214" s="23"/>
      <c r="T214" s="23"/>
      <c r="U214" s="23"/>
      <c r="V214" s="23"/>
      <c r="W214" s="23"/>
      <c r="X214" s="23"/>
      <c r="Y214" s="23"/>
    </row>
    <row r="215" spans="1:25" s="16" customFormat="1" x14ac:dyDescent="0.25">
      <c r="A215" s="450"/>
      <c r="B215" s="450"/>
      <c r="C215" s="450"/>
      <c r="D215" s="450"/>
      <c r="E215" s="450"/>
      <c r="F215" s="450"/>
      <c r="G215" s="450"/>
      <c r="H215" s="450"/>
      <c r="I215" s="450"/>
      <c r="J215" s="450"/>
      <c r="K215" s="450"/>
      <c r="L215" s="450"/>
      <c r="M215" s="23"/>
      <c r="N215" s="23"/>
      <c r="O215" s="23"/>
      <c r="P215" s="15"/>
      <c r="Q215" s="23"/>
      <c r="R215" s="23"/>
      <c r="S215" s="23"/>
      <c r="T215" s="23"/>
      <c r="U215" s="23"/>
      <c r="V215" s="23"/>
      <c r="W215" s="23"/>
      <c r="X215" s="23"/>
      <c r="Y215" s="23"/>
    </row>
    <row r="216" spans="1:25" s="16" customFormat="1" x14ac:dyDescent="0.25">
      <c r="A216" s="450"/>
      <c r="B216" s="450"/>
      <c r="C216" s="450"/>
      <c r="D216" s="450"/>
      <c r="E216" s="450"/>
      <c r="F216" s="450"/>
      <c r="G216" s="450"/>
      <c r="H216" s="450"/>
      <c r="I216" s="450"/>
      <c r="J216" s="450"/>
      <c r="K216" s="450"/>
      <c r="L216" s="450"/>
      <c r="M216" s="23"/>
      <c r="N216" s="23"/>
      <c r="O216" s="23"/>
      <c r="P216" s="15"/>
      <c r="Q216" s="23"/>
      <c r="R216" s="23"/>
      <c r="S216" s="23"/>
      <c r="T216" s="23"/>
      <c r="U216" s="23"/>
      <c r="V216" s="23"/>
      <c r="W216" s="23"/>
      <c r="X216" s="23"/>
      <c r="Y216" s="23"/>
    </row>
    <row r="217" spans="1:25" s="16" customFormat="1" x14ac:dyDescent="0.25">
      <c r="A217" s="450"/>
      <c r="B217" s="450"/>
      <c r="C217" s="450"/>
      <c r="D217" s="450"/>
      <c r="E217" s="450"/>
      <c r="F217" s="450"/>
      <c r="G217" s="450"/>
      <c r="H217" s="450"/>
      <c r="I217" s="450"/>
      <c r="J217" s="450"/>
      <c r="K217" s="450"/>
      <c r="L217" s="450"/>
      <c r="M217" s="23"/>
      <c r="N217" s="23"/>
      <c r="O217" s="23"/>
      <c r="P217" s="15"/>
      <c r="Q217" s="23"/>
      <c r="R217" s="23"/>
      <c r="S217" s="23"/>
      <c r="T217" s="23"/>
      <c r="U217" s="23"/>
      <c r="V217" s="23"/>
      <c r="W217" s="23"/>
      <c r="X217" s="23"/>
      <c r="Y217" s="23"/>
    </row>
    <row r="218" spans="1:25" s="16" customFormat="1" x14ac:dyDescent="0.25">
      <c r="A218" s="450"/>
      <c r="B218" s="450"/>
      <c r="C218" s="450"/>
      <c r="D218" s="450"/>
      <c r="E218" s="450"/>
      <c r="F218" s="450"/>
      <c r="G218" s="450"/>
      <c r="H218" s="450"/>
      <c r="I218" s="450"/>
      <c r="J218" s="450"/>
      <c r="K218" s="450"/>
      <c r="L218" s="450"/>
      <c r="M218" s="23"/>
      <c r="N218" s="23"/>
      <c r="O218" s="23"/>
      <c r="P218" s="15"/>
      <c r="Q218" s="23"/>
      <c r="R218" s="23"/>
      <c r="S218" s="23"/>
      <c r="T218" s="23"/>
      <c r="U218" s="23"/>
      <c r="V218" s="23"/>
      <c r="W218" s="23"/>
      <c r="X218" s="23"/>
      <c r="Y218" s="23"/>
    </row>
    <row r="219" spans="1:25" s="16" customFormat="1" x14ac:dyDescent="0.25">
      <c r="A219" s="450"/>
      <c r="B219" s="450"/>
      <c r="C219" s="450"/>
      <c r="D219" s="450"/>
      <c r="E219" s="450"/>
      <c r="F219" s="450"/>
      <c r="G219" s="450"/>
      <c r="H219" s="450"/>
      <c r="I219" s="450"/>
      <c r="J219" s="450"/>
      <c r="K219" s="450"/>
      <c r="L219" s="450"/>
      <c r="M219" s="23"/>
      <c r="N219" s="23"/>
      <c r="O219" s="23"/>
      <c r="P219" s="15"/>
      <c r="Q219" s="23"/>
      <c r="R219" s="23"/>
      <c r="S219" s="23"/>
      <c r="T219" s="23"/>
      <c r="U219" s="23"/>
      <c r="V219" s="23"/>
      <c r="W219" s="23"/>
      <c r="X219" s="23"/>
      <c r="Y219" s="23"/>
    </row>
    <row r="220" spans="1:25" s="16" customFormat="1" x14ac:dyDescent="0.25">
      <c r="A220" s="450"/>
      <c r="B220" s="450"/>
      <c r="C220" s="450"/>
      <c r="D220" s="450"/>
      <c r="E220" s="450"/>
      <c r="F220" s="450"/>
      <c r="G220" s="450"/>
      <c r="H220" s="450"/>
      <c r="I220" s="450"/>
      <c r="J220" s="450"/>
      <c r="K220" s="450"/>
      <c r="L220" s="450"/>
      <c r="M220" s="23"/>
      <c r="N220" s="23"/>
      <c r="O220" s="23"/>
      <c r="P220" s="15"/>
      <c r="Q220" s="23"/>
      <c r="R220" s="23"/>
      <c r="S220" s="23"/>
      <c r="T220" s="23"/>
      <c r="U220" s="23"/>
      <c r="V220" s="23"/>
      <c r="W220" s="23"/>
      <c r="X220" s="23"/>
      <c r="Y220" s="23"/>
    </row>
    <row r="221" spans="1:25" s="16" customFormat="1" x14ac:dyDescent="0.25">
      <c r="A221" s="450"/>
      <c r="B221" s="450"/>
      <c r="C221" s="450"/>
      <c r="D221" s="450"/>
      <c r="E221" s="450"/>
      <c r="F221" s="450"/>
      <c r="G221" s="450"/>
      <c r="H221" s="450"/>
      <c r="I221" s="450"/>
      <c r="J221" s="450"/>
      <c r="K221" s="450"/>
      <c r="L221" s="450"/>
      <c r="M221" s="23"/>
      <c r="N221" s="23"/>
      <c r="O221" s="23"/>
      <c r="P221" s="15"/>
      <c r="Q221" s="23"/>
      <c r="R221" s="23"/>
      <c r="S221" s="23"/>
      <c r="T221" s="23"/>
      <c r="U221" s="23"/>
      <c r="V221" s="23"/>
      <c r="W221" s="23"/>
      <c r="X221" s="23"/>
      <c r="Y221" s="23"/>
    </row>
    <row r="222" spans="1:25" s="16" customFormat="1" x14ac:dyDescent="0.25">
      <c r="A222" s="450"/>
      <c r="B222" s="450"/>
      <c r="C222" s="450"/>
      <c r="D222" s="450"/>
      <c r="E222" s="450"/>
      <c r="F222" s="450"/>
      <c r="G222" s="450"/>
      <c r="H222" s="450"/>
      <c r="I222" s="450"/>
      <c r="J222" s="450"/>
      <c r="K222" s="450"/>
      <c r="L222" s="450"/>
      <c r="M222" s="23"/>
      <c r="N222" s="23"/>
      <c r="O222" s="23"/>
      <c r="P222" s="15"/>
      <c r="Q222" s="23"/>
      <c r="R222" s="23"/>
      <c r="S222" s="23"/>
      <c r="T222" s="23"/>
      <c r="U222" s="23"/>
      <c r="V222" s="23"/>
      <c r="W222" s="23"/>
      <c r="X222" s="23"/>
      <c r="Y222" s="23"/>
    </row>
    <row r="223" spans="1:25" s="16" customFormat="1" x14ac:dyDescent="0.25">
      <c r="A223" s="450"/>
      <c r="B223" s="450"/>
      <c r="C223" s="450"/>
      <c r="D223" s="450"/>
      <c r="E223" s="450"/>
      <c r="F223" s="450"/>
      <c r="G223" s="450"/>
      <c r="H223" s="450"/>
      <c r="I223" s="450"/>
      <c r="J223" s="450"/>
      <c r="K223" s="450"/>
      <c r="L223" s="450"/>
      <c r="M223" s="23"/>
      <c r="N223" s="23"/>
      <c r="O223" s="23"/>
      <c r="P223" s="15"/>
      <c r="Q223" s="23"/>
      <c r="R223" s="23"/>
      <c r="S223" s="23"/>
      <c r="T223" s="23"/>
      <c r="U223" s="23"/>
      <c r="V223" s="23"/>
      <c r="W223" s="23"/>
      <c r="X223" s="23"/>
      <c r="Y223" s="23"/>
    </row>
    <row r="224" spans="1:25" s="16" customFormat="1" x14ac:dyDescent="0.25">
      <c r="A224" s="450"/>
      <c r="B224" s="450"/>
      <c r="C224" s="450"/>
      <c r="D224" s="450"/>
      <c r="E224" s="450"/>
      <c r="F224" s="450"/>
      <c r="G224" s="450"/>
      <c r="H224" s="450"/>
      <c r="I224" s="450"/>
      <c r="J224" s="450"/>
      <c r="K224" s="450"/>
      <c r="L224" s="450"/>
      <c r="M224" s="23"/>
      <c r="N224" s="23"/>
      <c r="O224" s="23"/>
      <c r="P224" s="15"/>
      <c r="Q224" s="23"/>
      <c r="R224" s="23"/>
      <c r="S224" s="23"/>
      <c r="T224" s="23"/>
      <c r="U224" s="23"/>
      <c r="V224" s="23"/>
      <c r="W224" s="23"/>
      <c r="X224" s="23"/>
      <c r="Y224" s="23"/>
    </row>
    <row r="225" spans="1:25" s="16" customFormat="1" x14ac:dyDescent="0.25">
      <c r="A225" s="450"/>
      <c r="B225" s="450"/>
      <c r="C225" s="450"/>
      <c r="D225" s="450"/>
      <c r="E225" s="450"/>
      <c r="F225" s="450"/>
      <c r="G225" s="450"/>
      <c r="H225" s="450"/>
      <c r="I225" s="450"/>
      <c r="J225" s="450"/>
      <c r="K225" s="450"/>
      <c r="L225" s="450"/>
      <c r="M225" s="23"/>
      <c r="N225" s="23"/>
      <c r="O225" s="23"/>
      <c r="P225" s="15"/>
      <c r="Q225" s="23"/>
      <c r="R225" s="23"/>
      <c r="S225" s="23"/>
      <c r="T225" s="23"/>
      <c r="U225" s="23"/>
      <c r="V225" s="23"/>
      <c r="W225" s="23"/>
      <c r="X225" s="23"/>
      <c r="Y225" s="23"/>
    </row>
    <row r="226" spans="1:25" s="16" customFormat="1" x14ac:dyDescent="0.25">
      <c r="A226" s="450"/>
      <c r="B226" s="450"/>
      <c r="C226" s="450"/>
      <c r="D226" s="450"/>
      <c r="E226" s="450"/>
      <c r="F226" s="450"/>
      <c r="G226" s="450"/>
      <c r="H226" s="450"/>
      <c r="I226" s="450"/>
      <c r="J226" s="450"/>
      <c r="K226" s="450"/>
      <c r="L226" s="450"/>
      <c r="M226" s="23"/>
      <c r="N226" s="23"/>
      <c r="O226" s="23"/>
      <c r="P226" s="15"/>
      <c r="Q226" s="23"/>
      <c r="R226" s="23"/>
      <c r="S226" s="23"/>
      <c r="T226" s="23"/>
      <c r="U226" s="23"/>
      <c r="V226" s="23"/>
      <c r="W226" s="23"/>
      <c r="X226" s="23"/>
      <c r="Y226" s="23"/>
    </row>
    <row r="227" spans="1:25" s="16" customFormat="1" x14ac:dyDescent="0.25">
      <c r="A227" s="450"/>
      <c r="B227" s="450"/>
      <c r="C227" s="450"/>
      <c r="D227" s="450"/>
      <c r="E227" s="450"/>
      <c r="F227" s="450"/>
      <c r="G227" s="450"/>
      <c r="H227" s="450"/>
      <c r="I227" s="450"/>
      <c r="J227" s="450"/>
      <c r="K227" s="450"/>
      <c r="L227" s="450"/>
      <c r="M227" s="23"/>
      <c r="N227" s="23"/>
      <c r="O227" s="23"/>
      <c r="P227" s="15"/>
      <c r="Q227" s="23"/>
      <c r="R227" s="23"/>
      <c r="S227" s="23"/>
      <c r="T227" s="23"/>
      <c r="U227" s="23"/>
      <c r="V227" s="23"/>
      <c r="W227" s="23"/>
      <c r="X227" s="23"/>
      <c r="Y227" s="23"/>
    </row>
    <row r="228" spans="1:25" s="16" customFormat="1" x14ac:dyDescent="0.25">
      <c r="A228" s="450"/>
      <c r="B228" s="450"/>
      <c r="C228" s="450"/>
      <c r="D228" s="450"/>
      <c r="E228" s="450"/>
      <c r="F228" s="450"/>
      <c r="G228" s="450"/>
      <c r="H228" s="450"/>
      <c r="I228" s="450"/>
      <c r="J228" s="450"/>
      <c r="K228" s="450"/>
      <c r="L228" s="450"/>
      <c r="M228" s="23"/>
      <c r="N228" s="23"/>
      <c r="O228" s="23"/>
      <c r="P228" s="15"/>
      <c r="Q228" s="23"/>
      <c r="R228" s="23"/>
      <c r="S228" s="23"/>
      <c r="T228" s="23"/>
      <c r="U228" s="23"/>
      <c r="V228" s="23"/>
      <c r="W228" s="23"/>
      <c r="X228" s="23"/>
      <c r="Y228" s="23"/>
    </row>
    <row r="229" spans="1:25" s="16" customFormat="1" x14ac:dyDescent="0.25">
      <c r="A229" s="450"/>
      <c r="B229" s="450"/>
      <c r="C229" s="450"/>
      <c r="D229" s="450"/>
      <c r="E229" s="450"/>
      <c r="F229" s="450"/>
      <c r="G229" s="450"/>
      <c r="H229" s="450"/>
      <c r="I229" s="450"/>
      <c r="J229" s="450"/>
      <c r="K229" s="450"/>
      <c r="L229" s="450"/>
      <c r="M229" s="23"/>
      <c r="N229" s="23"/>
      <c r="O229" s="23"/>
      <c r="P229" s="15"/>
      <c r="Q229" s="23"/>
      <c r="R229" s="23"/>
      <c r="S229" s="23"/>
      <c r="T229" s="23"/>
      <c r="U229" s="23"/>
      <c r="V229" s="23"/>
      <c r="W229" s="23"/>
      <c r="X229" s="23"/>
      <c r="Y229" s="23"/>
    </row>
    <row r="230" spans="1:25" s="16" customFormat="1" x14ac:dyDescent="0.25">
      <c r="A230" s="450"/>
      <c r="B230" s="450"/>
      <c r="C230" s="450"/>
      <c r="D230" s="450"/>
      <c r="E230" s="450"/>
      <c r="F230" s="450"/>
      <c r="G230" s="450"/>
      <c r="H230" s="450"/>
      <c r="I230" s="450"/>
      <c r="J230" s="450"/>
      <c r="K230" s="450"/>
      <c r="L230" s="450"/>
      <c r="M230" s="23"/>
      <c r="N230" s="23"/>
      <c r="O230" s="23"/>
      <c r="P230" s="15"/>
      <c r="Q230" s="23"/>
      <c r="R230" s="23"/>
      <c r="S230" s="23"/>
      <c r="T230" s="23"/>
      <c r="U230" s="23"/>
      <c r="V230" s="23"/>
      <c r="W230" s="23"/>
      <c r="X230" s="23"/>
      <c r="Y230" s="23"/>
    </row>
    <row r="231" spans="1:25" s="16" customFormat="1" x14ac:dyDescent="0.25">
      <c r="A231" s="450"/>
      <c r="B231" s="450"/>
      <c r="C231" s="450"/>
      <c r="D231" s="450"/>
      <c r="E231" s="450"/>
      <c r="F231" s="450"/>
      <c r="G231" s="450"/>
      <c r="H231" s="450"/>
      <c r="I231" s="450"/>
      <c r="J231" s="450"/>
      <c r="K231" s="450"/>
      <c r="L231" s="450"/>
      <c r="M231" s="23"/>
      <c r="N231" s="23"/>
      <c r="O231" s="23"/>
      <c r="P231" s="15"/>
      <c r="Q231" s="23"/>
      <c r="R231" s="23"/>
      <c r="S231" s="23"/>
      <c r="T231" s="23"/>
      <c r="U231" s="23"/>
      <c r="V231" s="23"/>
      <c r="W231" s="23"/>
      <c r="X231" s="23"/>
      <c r="Y231" s="23"/>
    </row>
    <row r="232" spans="1:25" s="16" customFormat="1" x14ac:dyDescent="0.25">
      <c r="A232" s="450"/>
      <c r="B232" s="450"/>
      <c r="C232" s="450"/>
      <c r="D232" s="450"/>
      <c r="E232" s="450"/>
      <c r="F232" s="450"/>
      <c r="G232" s="450"/>
      <c r="H232" s="450"/>
      <c r="I232" s="450"/>
      <c r="J232" s="450"/>
      <c r="K232" s="450"/>
      <c r="L232" s="450"/>
      <c r="M232" s="23"/>
      <c r="N232" s="23"/>
      <c r="O232" s="23"/>
      <c r="P232" s="15"/>
      <c r="Q232" s="23"/>
      <c r="R232" s="23"/>
      <c r="S232" s="23"/>
      <c r="T232" s="23"/>
      <c r="U232" s="23"/>
      <c r="V232" s="23"/>
      <c r="W232" s="23"/>
      <c r="X232" s="23"/>
      <c r="Y232" s="23"/>
    </row>
    <row r="233" spans="1:25" s="16" customFormat="1" x14ac:dyDescent="0.25">
      <c r="A233" s="450"/>
      <c r="B233" s="450"/>
      <c r="C233" s="450"/>
      <c r="D233" s="450"/>
      <c r="E233" s="450"/>
      <c r="F233" s="450"/>
      <c r="G233" s="450"/>
      <c r="H233" s="450"/>
      <c r="I233" s="450"/>
      <c r="J233" s="450"/>
      <c r="K233" s="450"/>
      <c r="L233" s="450"/>
      <c r="M233" s="23"/>
      <c r="N233" s="23"/>
      <c r="O233" s="23"/>
      <c r="P233" s="15"/>
      <c r="Q233" s="23"/>
      <c r="R233" s="23"/>
      <c r="S233" s="23"/>
      <c r="T233" s="23"/>
      <c r="U233" s="23"/>
      <c r="V233" s="23"/>
      <c r="W233" s="23"/>
      <c r="X233" s="23"/>
      <c r="Y233" s="23"/>
    </row>
    <row r="234" spans="1:25" s="16" customFormat="1" x14ac:dyDescent="0.25">
      <c r="A234" s="450"/>
      <c r="B234" s="450"/>
      <c r="C234" s="450"/>
      <c r="D234" s="450"/>
      <c r="E234" s="450"/>
      <c r="F234" s="450"/>
      <c r="G234" s="450"/>
      <c r="H234" s="450"/>
      <c r="I234" s="450"/>
      <c r="J234" s="450"/>
      <c r="K234" s="450"/>
      <c r="L234" s="450"/>
      <c r="M234" s="23"/>
      <c r="N234" s="23"/>
      <c r="O234" s="23"/>
      <c r="P234" s="15"/>
      <c r="Q234" s="23"/>
      <c r="R234" s="23"/>
      <c r="S234" s="23"/>
      <c r="T234" s="23"/>
      <c r="U234" s="23"/>
      <c r="V234" s="23"/>
      <c r="W234" s="23"/>
      <c r="X234" s="23"/>
      <c r="Y234" s="23"/>
    </row>
    <row r="235" spans="1:25" s="16" customFormat="1" x14ac:dyDescent="0.25">
      <c r="A235" s="450"/>
      <c r="B235" s="450"/>
      <c r="C235" s="450"/>
      <c r="D235" s="450"/>
      <c r="E235" s="450"/>
      <c r="F235" s="450"/>
      <c r="G235" s="450"/>
      <c r="H235" s="450"/>
      <c r="I235" s="450"/>
      <c r="J235" s="450"/>
      <c r="K235" s="450"/>
      <c r="L235" s="450"/>
      <c r="M235" s="23"/>
      <c r="N235" s="23"/>
      <c r="O235" s="23"/>
      <c r="P235" s="15"/>
      <c r="Q235" s="23"/>
      <c r="R235" s="23"/>
      <c r="S235" s="23"/>
      <c r="T235" s="23"/>
      <c r="U235" s="23"/>
      <c r="V235" s="23"/>
      <c r="W235" s="23"/>
      <c r="X235" s="23"/>
      <c r="Y235" s="23"/>
    </row>
    <row r="236" spans="1:25" s="16" customFormat="1" x14ac:dyDescent="0.25">
      <c r="A236" s="450"/>
      <c r="B236" s="450"/>
      <c r="C236" s="450"/>
      <c r="D236" s="450"/>
      <c r="E236" s="450"/>
      <c r="F236" s="450"/>
      <c r="G236" s="450"/>
      <c r="H236" s="450"/>
      <c r="I236" s="450"/>
      <c r="J236" s="450"/>
      <c r="K236" s="450"/>
      <c r="L236" s="450"/>
      <c r="M236" s="23"/>
      <c r="N236" s="23"/>
      <c r="O236" s="23"/>
      <c r="P236" s="15"/>
      <c r="Q236" s="23"/>
      <c r="R236" s="23"/>
      <c r="S236" s="23"/>
      <c r="T236" s="23"/>
      <c r="U236" s="23"/>
      <c r="V236" s="23"/>
      <c r="W236" s="23"/>
      <c r="X236" s="23"/>
      <c r="Y236" s="23"/>
    </row>
    <row r="237" spans="1:25" s="16" customFormat="1" x14ac:dyDescent="0.25">
      <c r="A237" s="450"/>
      <c r="B237" s="450"/>
      <c r="C237" s="450"/>
      <c r="D237" s="450"/>
      <c r="E237" s="450"/>
      <c r="F237" s="450"/>
      <c r="G237" s="450"/>
      <c r="H237" s="450"/>
      <c r="I237" s="450"/>
      <c r="J237" s="450"/>
      <c r="K237" s="450"/>
      <c r="L237" s="450"/>
      <c r="M237" s="23"/>
      <c r="N237" s="23"/>
      <c r="O237" s="23"/>
      <c r="P237" s="15"/>
      <c r="Q237" s="23"/>
      <c r="R237" s="23"/>
      <c r="S237" s="23"/>
      <c r="T237" s="23"/>
      <c r="U237" s="23"/>
      <c r="V237" s="23"/>
      <c r="W237" s="23"/>
      <c r="X237" s="23"/>
      <c r="Y237" s="23"/>
    </row>
    <row r="238" spans="1:25" s="16" customFormat="1" x14ac:dyDescent="0.25">
      <c r="A238" s="450"/>
      <c r="B238" s="450"/>
      <c r="C238" s="450"/>
      <c r="D238" s="450"/>
      <c r="E238" s="450"/>
      <c r="F238" s="450"/>
      <c r="G238" s="450"/>
      <c r="H238" s="450"/>
      <c r="I238" s="450"/>
      <c r="J238" s="450"/>
      <c r="K238" s="450"/>
      <c r="L238" s="450"/>
      <c r="M238" s="23"/>
      <c r="N238" s="23"/>
      <c r="O238" s="23"/>
      <c r="P238" s="15"/>
      <c r="Q238" s="23"/>
      <c r="R238" s="23"/>
      <c r="S238" s="23"/>
      <c r="T238" s="23"/>
      <c r="U238" s="23"/>
      <c r="V238" s="23"/>
      <c r="W238" s="23"/>
      <c r="X238" s="23"/>
      <c r="Y238" s="23"/>
    </row>
    <row r="239" spans="1:25" s="16" customFormat="1" x14ac:dyDescent="0.25">
      <c r="A239" s="450"/>
      <c r="B239" s="450"/>
      <c r="C239" s="450"/>
      <c r="D239" s="450"/>
      <c r="E239" s="450"/>
      <c r="F239" s="450"/>
      <c r="G239" s="450"/>
      <c r="H239" s="450"/>
      <c r="I239" s="450"/>
      <c r="J239" s="450"/>
      <c r="K239" s="450"/>
      <c r="L239" s="450"/>
      <c r="M239" s="23"/>
      <c r="N239" s="23"/>
      <c r="O239" s="23"/>
      <c r="P239" s="15"/>
      <c r="Q239" s="23"/>
      <c r="R239" s="23"/>
      <c r="S239" s="23"/>
      <c r="T239" s="23"/>
      <c r="U239" s="23"/>
      <c r="V239" s="23"/>
      <c r="W239" s="23"/>
      <c r="X239" s="23"/>
      <c r="Y239" s="23"/>
    </row>
    <row r="240" spans="1:25" s="16" customFormat="1" x14ac:dyDescent="0.25">
      <c r="A240" s="450"/>
      <c r="B240" s="450"/>
      <c r="C240" s="450"/>
      <c r="D240" s="450"/>
      <c r="E240" s="450"/>
      <c r="F240" s="450"/>
      <c r="G240" s="450"/>
      <c r="H240" s="450"/>
      <c r="I240" s="450"/>
      <c r="J240" s="450"/>
      <c r="K240" s="450"/>
      <c r="L240" s="450"/>
      <c r="M240" s="23"/>
      <c r="N240" s="23"/>
      <c r="O240" s="23"/>
      <c r="P240" s="15"/>
      <c r="Q240" s="23"/>
      <c r="R240" s="23"/>
      <c r="S240" s="23"/>
      <c r="T240" s="23"/>
      <c r="U240" s="23"/>
      <c r="V240" s="23"/>
      <c r="W240" s="23"/>
      <c r="X240" s="23"/>
      <c r="Y240" s="23"/>
    </row>
    <row r="241" spans="1:25" s="16" customFormat="1" x14ac:dyDescent="0.25">
      <c r="A241" s="450"/>
      <c r="B241" s="450"/>
      <c r="C241" s="450"/>
      <c r="D241" s="450"/>
      <c r="E241" s="450"/>
      <c r="F241" s="450"/>
      <c r="G241" s="450"/>
      <c r="H241" s="450"/>
      <c r="I241" s="450"/>
      <c r="J241" s="450"/>
      <c r="K241" s="450"/>
      <c r="L241" s="450"/>
      <c r="M241" s="23"/>
      <c r="N241" s="23"/>
      <c r="O241" s="23"/>
      <c r="P241" s="15"/>
      <c r="Q241" s="23"/>
      <c r="R241" s="23"/>
      <c r="S241" s="23"/>
      <c r="T241" s="23"/>
      <c r="U241" s="23"/>
      <c r="V241" s="23"/>
      <c r="W241" s="23"/>
      <c r="X241" s="23"/>
      <c r="Y241" s="23"/>
    </row>
    <row r="242" spans="1:25" s="16" customFormat="1" x14ac:dyDescent="0.25">
      <c r="A242" s="450"/>
      <c r="B242" s="450"/>
      <c r="C242" s="450"/>
      <c r="D242" s="450"/>
      <c r="E242" s="450"/>
      <c r="F242" s="450"/>
      <c r="G242" s="450"/>
      <c r="H242" s="450"/>
      <c r="I242" s="450"/>
      <c r="J242" s="450"/>
      <c r="K242" s="450"/>
      <c r="L242" s="450"/>
      <c r="M242" s="23"/>
      <c r="N242" s="23"/>
      <c r="O242" s="23"/>
      <c r="P242" s="15"/>
      <c r="Q242" s="23"/>
      <c r="R242" s="23"/>
      <c r="S242" s="23"/>
      <c r="T242" s="23"/>
      <c r="U242" s="23"/>
      <c r="V242" s="23"/>
      <c r="W242" s="23"/>
      <c r="X242" s="23"/>
      <c r="Y242" s="23"/>
    </row>
    <row r="243" spans="1:25" s="16" customFormat="1" x14ac:dyDescent="0.25">
      <c r="A243" s="450"/>
      <c r="B243" s="450"/>
      <c r="C243" s="450"/>
      <c r="D243" s="450"/>
      <c r="E243" s="450"/>
      <c r="F243" s="450"/>
      <c r="G243" s="450"/>
      <c r="H243" s="450"/>
      <c r="I243" s="450"/>
      <c r="J243" s="450"/>
      <c r="K243" s="450"/>
      <c r="L243" s="450"/>
      <c r="M243" s="23"/>
      <c r="N243" s="23"/>
      <c r="O243" s="23"/>
      <c r="P243" s="15"/>
      <c r="Q243" s="23"/>
      <c r="R243" s="23"/>
      <c r="S243" s="23"/>
      <c r="T243" s="23"/>
      <c r="U243" s="23"/>
      <c r="V243" s="23"/>
      <c r="W243" s="23"/>
      <c r="X243" s="23"/>
      <c r="Y243" s="23"/>
    </row>
    <row r="244" spans="1:25" s="16" customFormat="1" x14ac:dyDescent="0.25">
      <c r="A244" s="450"/>
      <c r="B244" s="450"/>
      <c r="C244" s="450"/>
      <c r="D244" s="450"/>
      <c r="E244" s="450"/>
      <c r="F244" s="450"/>
      <c r="G244" s="450"/>
      <c r="H244" s="450"/>
      <c r="I244" s="450"/>
      <c r="J244" s="450"/>
      <c r="K244" s="450"/>
      <c r="L244" s="450"/>
      <c r="M244" s="23"/>
      <c r="N244" s="23"/>
      <c r="O244" s="23"/>
      <c r="P244" s="15"/>
      <c r="Q244" s="23"/>
      <c r="R244" s="23"/>
      <c r="S244" s="23"/>
      <c r="T244" s="23"/>
      <c r="U244" s="23"/>
      <c r="V244" s="23"/>
      <c r="W244" s="23"/>
      <c r="X244" s="23"/>
      <c r="Y244" s="23"/>
    </row>
    <row r="245" spans="1:25" s="16" customFormat="1" x14ac:dyDescent="0.25">
      <c r="A245" s="450"/>
      <c r="B245" s="450"/>
      <c r="C245" s="450"/>
      <c r="D245" s="450"/>
      <c r="E245" s="450"/>
      <c r="F245" s="450"/>
      <c r="G245" s="450"/>
      <c r="H245" s="450"/>
      <c r="I245" s="450"/>
      <c r="J245" s="450"/>
      <c r="K245" s="450"/>
      <c r="L245" s="450"/>
      <c r="M245" s="23"/>
      <c r="N245" s="23"/>
      <c r="O245" s="23"/>
      <c r="P245" s="15"/>
      <c r="Q245" s="23"/>
      <c r="R245" s="23"/>
      <c r="S245" s="23"/>
      <c r="T245" s="23"/>
      <c r="U245" s="23"/>
      <c r="V245" s="23"/>
      <c r="W245" s="23"/>
      <c r="X245" s="23"/>
      <c r="Y245" s="23"/>
    </row>
    <row r="246" spans="1:25" s="16" customFormat="1" x14ac:dyDescent="0.25">
      <c r="A246" s="450"/>
      <c r="B246" s="450"/>
      <c r="C246" s="450"/>
      <c r="D246" s="450"/>
      <c r="E246" s="450"/>
      <c r="F246" s="450"/>
      <c r="G246" s="450"/>
      <c r="H246" s="450"/>
      <c r="I246" s="450"/>
      <c r="J246" s="450"/>
      <c r="K246" s="450"/>
      <c r="L246" s="450"/>
      <c r="M246" s="23"/>
      <c r="N246" s="23"/>
      <c r="O246" s="23"/>
      <c r="P246" s="15"/>
      <c r="Q246" s="23"/>
      <c r="R246" s="23"/>
      <c r="S246" s="23"/>
      <c r="T246" s="23"/>
      <c r="U246" s="23"/>
      <c r="V246" s="23"/>
      <c r="W246" s="23"/>
      <c r="X246" s="23"/>
      <c r="Y246" s="23"/>
    </row>
    <row r="247" spans="1:25" s="16" customFormat="1" x14ac:dyDescent="0.25">
      <c r="A247" s="450"/>
      <c r="B247" s="450"/>
      <c r="C247" s="450"/>
      <c r="D247" s="450"/>
      <c r="E247" s="450"/>
      <c r="F247" s="450"/>
      <c r="G247" s="450"/>
      <c r="H247" s="450"/>
      <c r="I247" s="450"/>
      <c r="J247" s="450"/>
      <c r="K247" s="450"/>
      <c r="L247" s="450"/>
      <c r="M247" s="23"/>
      <c r="N247" s="23"/>
      <c r="O247" s="23"/>
      <c r="P247" s="15"/>
      <c r="Q247" s="23"/>
      <c r="R247" s="23"/>
      <c r="S247" s="23"/>
      <c r="T247" s="23"/>
      <c r="U247" s="23"/>
      <c r="V247" s="23"/>
      <c r="W247" s="23"/>
      <c r="X247" s="23"/>
      <c r="Y247" s="23"/>
    </row>
    <row r="248" spans="1:25" s="16" customFormat="1" x14ac:dyDescent="0.25">
      <c r="A248" s="450"/>
      <c r="B248" s="450"/>
      <c r="C248" s="450"/>
      <c r="D248" s="450"/>
      <c r="E248" s="450"/>
      <c r="F248" s="450"/>
      <c r="G248" s="450"/>
      <c r="H248" s="450"/>
      <c r="I248" s="450"/>
      <c r="J248" s="450"/>
      <c r="K248" s="450"/>
      <c r="L248" s="450"/>
      <c r="M248" s="23"/>
      <c r="N248" s="23"/>
      <c r="O248" s="23"/>
      <c r="P248" s="15"/>
      <c r="Q248" s="23"/>
      <c r="R248" s="23"/>
      <c r="S248" s="23"/>
      <c r="T248" s="23"/>
      <c r="U248" s="23"/>
      <c r="V248" s="23"/>
      <c r="W248" s="23"/>
      <c r="X248" s="23"/>
      <c r="Y248" s="23"/>
    </row>
    <row r="249" spans="1:25" s="16" customFormat="1" x14ac:dyDescent="0.25">
      <c r="A249" s="450"/>
      <c r="B249" s="450"/>
      <c r="C249" s="450"/>
      <c r="D249" s="450"/>
      <c r="E249" s="450"/>
      <c r="F249" s="450"/>
      <c r="G249" s="450"/>
      <c r="H249" s="450"/>
      <c r="I249" s="450"/>
      <c r="J249" s="450"/>
      <c r="K249" s="450"/>
      <c r="L249" s="450"/>
      <c r="M249" s="23"/>
      <c r="N249" s="23"/>
      <c r="O249" s="23"/>
      <c r="P249" s="15"/>
      <c r="Q249" s="23"/>
      <c r="R249" s="23"/>
      <c r="S249" s="23"/>
      <c r="T249" s="23"/>
      <c r="U249" s="23"/>
      <c r="V249" s="23"/>
      <c r="W249" s="23"/>
      <c r="X249" s="23"/>
      <c r="Y249" s="23"/>
    </row>
    <row r="250" spans="1:25" s="16" customFormat="1" x14ac:dyDescent="0.25">
      <c r="A250" s="450"/>
      <c r="B250" s="450"/>
      <c r="C250" s="450"/>
      <c r="D250" s="450"/>
      <c r="E250" s="450"/>
      <c r="F250" s="450"/>
      <c r="G250" s="450"/>
      <c r="H250" s="450"/>
      <c r="I250" s="450"/>
      <c r="J250" s="450"/>
      <c r="K250" s="450"/>
      <c r="L250" s="450"/>
      <c r="M250" s="23"/>
      <c r="N250" s="23"/>
      <c r="O250" s="23"/>
      <c r="P250" s="15"/>
      <c r="Q250" s="23"/>
      <c r="R250" s="23"/>
      <c r="S250" s="23"/>
      <c r="T250" s="23"/>
      <c r="U250" s="23"/>
      <c r="V250" s="23"/>
      <c r="W250" s="23"/>
      <c r="X250" s="23"/>
      <c r="Y250" s="23"/>
    </row>
    <row r="251" spans="1:25" s="16" customFormat="1" x14ac:dyDescent="0.25">
      <c r="A251" s="450"/>
      <c r="B251" s="450"/>
      <c r="C251" s="450"/>
      <c r="D251" s="450"/>
      <c r="E251" s="450"/>
      <c r="F251" s="450"/>
      <c r="G251" s="450"/>
      <c r="H251" s="450"/>
      <c r="I251" s="450"/>
      <c r="J251" s="450"/>
      <c r="K251" s="450"/>
      <c r="L251" s="450"/>
      <c r="M251" s="23"/>
      <c r="N251" s="23"/>
      <c r="O251" s="23"/>
      <c r="P251" s="15"/>
      <c r="Q251" s="23"/>
      <c r="R251" s="23"/>
      <c r="S251" s="23"/>
      <c r="T251" s="23"/>
      <c r="U251" s="23"/>
      <c r="V251" s="23"/>
      <c r="W251" s="23"/>
      <c r="X251" s="23"/>
      <c r="Y251" s="23"/>
    </row>
    <row r="252" spans="1:25" s="16" customFormat="1" x14ac:dyDescent="0.25">
      <c r="A252" s="450"/>
      <c r="B252" s="450"/>
      <c r="C252" s="450"/>
      <c r="D252" s="450"/>
      <c r="E252" s="450"/>
      <c r="F252" s="450"/>
      <c r="G252" s="450"/>
      <c r="H252" s="450"/>
      <c r="I252" s="450"/>
      <c r="J252" s="450"/>
      <c r="K252" s="450"/>
      <c r="L252" s="450"/>
      <c r="M252" s="23"/>
      <c r="N252" s="23"/>
      <c r="O252" s="23"/>
      <c r="P252" s="15"/>
      <c r="Q252" s="23"/>
      <c r="R252" s="23"/>
      <c r="S252" s="23"/>
      <c r="T252" s="23"/>
      <c r="U252" s="23"/>
      <c r="V252" s="23"/>
      <c r="W252" s="23"/>
      <c r="X252" s="23"/>
      <c r="Y252" s="23"/>
    </row>
    <row r="253" spans="1:25" s="16" customFormat="1" x14ac:dyDescent="0.25">
      <c r="A253" s="450"/>
      <c r="B253" s="450"/>
      <c r="C253" s="450"/>
      <c r="D253" s="450"/>
      <c r="E253" s="450"/>
      <c r="F253" s="450"/>
      <c r="G253" s="450"/>
      <c r="H253" s="450"/>
      <c r="I253" s="450"/>
      <c r="J253" s="450"/>
      <c r="K253" s="450"/>
      <c r="L253" s="450"/>
      <c r="M253" s="23"/>
      <c r="N253" s="23"/>
      <c r="O253" s="23"/>
      <c r="P253" s="15"/>
      <c r="Q253" s="23"/>
      <c r="R253" s="23"/>
      <c r="S253" s="23"/>
      <c r="T253" s="23"/>
      <c r="U253" s="23"/>
      <c r="V253" s="23"/>
      <c r="W253" s="23"/>
      <c r="X253" s="23"/>
      <c r="Y253" s="23"/>
    </row>
    <row r="254" spans="1:25" s="16" customFormat="1" x14ac:dyDescent="0.25">
      <c r="A254" s="450"/>
      <c r="B254" s="450"/>
      <c r="C254" s="450"/>
      <c r="D254" s="450"/>
      <c r="E254" s="450"/>
      <c r="F254" s="450"/>
      <c r="G254" s="450"/>
      <c r="H254" s="450"/>
      <c r="I254" s="450"/>
      <c r="J254" s="450"/>
      <c r="K254" s="450"/>
      <c r="L254" s="450"/>
      <c r="M254" s="23"/>
      <c r="N254" s="23"/>
      <c r="O254" s="23"/>
      <c r="P254" s="15"/>
      <c r="Q254" s="23"/>
      <c r="R254" s="23"/>
      <c r="S254" s="23"/>
      <c r="T254" s="23"/>
      <c r="U254" s="23"/>
      <c r="V254" s="23"/>
      <c r="W254" s="23"/>
      <c r="X254" s="23"/>
      <c r="Y254" s="23"/>
    </row>
    <row r="255" spans="1:25" s="16" customFormat="1" x14ac:dyDescent="0.25">
      <c r="A255" s="450"/>
      <c r="B255" s="450"/>
      <c r="C255" s="450"/>
      <c r="D255" s="450"/>
      <c r="E255" s="450"/>
      <c r="F255" s="450"/>
      <c r="G255" s="450"/>
      <c r="H255" s="450"/>
      <c r="I255" s="450"/>
      <c r="J255" s="450"/>
      <c r="K255" s="450"/>
      <c r="L255" s="450"/>
      <c r="M255" s="23"/>
      <c r="N255" s="23"/>
      <c r="O255" s="23"/>
      <c r="P255" s="15"/>
      <c r="Q255" s="23"/>
      <c r="R255" s="23"/>
      <c r="S255" s="23"/>
      <c r="T255" s="23"/>
      <c r="U255" s="23"/>
      <c r="V255" s="23"/>
      <c r="W255" s="23"/>
      <c r="X255" s="23"/>
      <c r="Y255" s="23"/>
    </row>
    <row r="256" spans="1:25" s="16" customFormat="1" x14ac:dyDescent="0.25">
      <c r="A256" s="450"/>
      <c r="B256" s="450"/>
      <c r="C256" s="450"/>
      <c r="D256" s="450"/>
      <c r="E256" s="450"/>
      <c r="F256" s="450"/>
      <c r="G256" s="450"/>
      <c r="H256" s="450"/>
      <c r="I256" s="450"/>
      <c r="J256" s="450"/>
      <c r="K256" s="450"/>
      <c r="L256" s="450"/>
      <c r="M256" s="23"/>
      <c r="N256" s="23"/>
      <c r="O256" s="23"/>
      <c r="P256" s="15"/>
      <c r="Q256" s="23"/>
      <c r="R256" s="23"/>
      <c r="S256" s="23"/>
      <c r="T256" s="23"/>
      <c r="U256" s="23"/>
      <c r="V256" s="23"/>
      <c r="W256" s="23"/>
      <c r="X256" s="23"/>
      <c r="Y256" s="23"/>
    </row>
    <row r="257" spans="1:25" s="16" customFormat="1" x14ac:dyDescent="0.25">
      <c r="A257" s="450"/>
      <c r="B257" s="450"/>
      <c r="C257" s="450"/>
      <c r="D257" s="450"/>
      <c r="E257" s="450"/>
      <c r="F257" s="450"/>
      <c r="G257" s="450"/>
      <c r="H257" s="450"/>
      <c r="I257" s="450"/>
      <c r="J257" s="450"/>
      <c r="K257" s="450"/>
      <c r="L257" s="450"/>
      <c r="M257" s="23"/>
      <c r="N257" s="23"/>
      <c r="O257" s="23"/>
      <c r="P257" s="15"/>
      <c r="Q257" s="23"/>
      <c r="R257" s="23"/>
      <c r="S257" s="23"/>
      <c r="T257" s="23"/>
      <c r="U257" s="23"/>
      <c r="V257" s="23"/>
      <c r="W257" s="23"/>
      <c r="X257" s="23"/>
      <c r="Y257" s="23"/>
    </row>
    <row r="258" spans="1:25" s="16" customFormat="1" x14ac:dyDescent="0.25">
      <c r="A258" s="450"/>
      <c r="B258" s="450"/>
      <c r="C258" s="450"/>
      <c r="D258" s="450"/>
      <c r="E258" s="450"/>
      <c r="F258" s="450"/>
      <c r="G258" s="450"/>
      <c r="H258" s="450"/>
      <c r="I258" s="450"/>
      <c r="J258" s="450"/>
      <c r="K258" s="450"/>
      <c r="L258" s="450"/>
      <c r="M258" s="23"/>
      <c r="N258" s="23"/>
      <c r="O258" s="23"/>
      <c r="P258" s="15"/>
      <c r="Q258" s="23"/>
      <c r="R258" s="23"/>
      <c r="S258" s="23"/>
      <c r="T258" s="23"/>
      <c r="U258" s="23"/>
      <c r="V258" s="23"/>
      <c r="W258" s="23"/>
      <c r="X258" s="23"/>
      <c r="Y258" s="23"/>
    </row>
    <row r="259" spans="1:25" s="16" customFormat="1" x14ac:dyDescent="0.25">
      <c r="A259" s="450"/>
      <c r="B259" s="450"/>
      <c r="C259" s="450"/>
      <c r="D259" s="450"/>
      <c r="E259" s="450"/>
      <c r="F259" s="450"/>
      <c r="G259" s="450"/>
      <c r="H259" s="450"/>
      <c r="I259" s="450"/>
      <c r="J259" s="450"/>
      <c r="K259" s="450"/>
      <c r="L259" s="450"/>
      <c r="M259" s="23"/>
      <c r="N259" s="23"/>
      <c r="O259" s="23"/>
      <c r="P259" s="15"/>
      <c r="Q259" s="23"/>
      <c r="R259" s="23"/>
      <c r="S259" s="23"/>
      <c r="T259" s="23"/>
      <c r="U259" s="23"/>
      <c r="V259" s="23"/>
      <c r="W259" s="23"/>
      <c r="X259" s="23"/>
      <c r="Y259" s="23"/>
    </row>
    <row r="260" spans="1:25" s="16" customFormat="1" x14ac:dyDescent="0.25">
      <c r="A260" s="450"/>
      <c r="B260" s="450"/>
      <c r="C260" s="450"/>
      <c r="D260" s="450"/>
      <c r="E260" s="450"/>
      <c r="F260" s="450"/>
      <c r="G260" s="450"/>
      <c r="H260" s="450"/>
      <c r="I260" s="450"/>
      <c r="J260" s="450"/>
      <c r="K260" s="450"/>
      <c r="L260" s="450"/>
      <c r="M260" s="23"/>
      <c r="N260" s="23"/>
      <c r="O260" s="23"/>
      <c r="P260" s="15"/>
      <c r="Q260" s="23"/>
      <c r="R260" s="23"/>
      <c r="S260" s="23"/>
      <c r="T260" s="23"/>
      <c r="U260" s="23"/>
      <c r="V260" s="23"/>
      <c r="W260" s="23"/>
      <c r="X260" s="23"/>
      <c r="Y260" s="23"/>
    </row>
    <row r="261" spans="1:25" s="16" customFormat="1" x14ac:dyDescent="0.25">
      <c r="A261" s="450"/>
      <c r="B261" s="450"/>
      <c r="C261" s="450"/>
      <c r="D261" s="450"/>
      <c r="E261" s="450"/>
      <c r="F261" s="450"/>
      <c r="G261" s="450"/>
      <c r="H261" s="450"/>
      <c r="I261" s="450"/>
      <c r="J261" s="450"/>
      <c r="K261" s="450"/>
      <c r="L261" s="450"/>
      <c r="M261" s="23"/>
      <c r="N261" s="23"/>
      <c r="O261" s="23"/>
      <c r="P261" s="15"/>
      <c r="Q261" s="23"/>
      <c r="R261" s="23"/>
      <c r="S261" s="23"/>
      <c r="T261" s="23"/>
      <c r="U261" s="23"/>
      <c r="V261" s="23"/>
      <c r="W261" s="23"/>
      <c r="X261" s="23"/>
      <c r="Y261" s="23"/>
    </row>
    <row r="262" spans="1:25" s="16" customFormat="1" x14ac:dyDescent="0.25">
      <c r="A262" s="450"/>
      <c r="B262" s="450"/>
      <c r="C262" s="450"/>
      <c r="D262" s="450"/>
      <c r="E262" s="450"/>
      <c r="F262" s="450"/>
      <c r="G262" s="450"/>
      <c r="H262" s="450"/>
      <c r="I262" s="450"/>
      <c r="J262" s="450"/>
      <c r="K262" s="450"/>
      <c r="L262" s="450"/>
      <c r="M262" s="23"/>
      <c r="N262" s="23"/>
      <c r="O262" s="23"/>
      <c r="P262" s="15"/>
      <c r="Q262" s="23"/>
      <c r="R262" s="23"/>
      <c r="S262" s="23"/>
      <c r="T262" s="23"/>
      <c r="U262" s="23"/>
      <c r="V262" s="23"/>
      <c r="W262" s="23"/>
      <c r="X262" s="23"/>
      <c r="Y262" s="23"/>
    </row>
    <row r="263" spans="1:25" s="16" customFormat="1" x14ac:dyDescent="0.25">
      <c r="A263" s="450"/>
      <c r="B263" s="450"/>
      <c r="C263" s="450"/>
      <c r="D263" s="450"/>
      <c r="E263" s="450"/>
      <c r="F263" s="450"/>
      <c r="G263" s="450"/>
      <c r="H263" s="450"/>
      <c r="I263" s="450"/>
      <c r="J263" s="450"/>
      <c r="K263" s="450"/>
      <c r="L263" s="450"/>
      <c r="M263" s="23"/>
      <c r="N263" s="23"/>
      <c r="O263" s="23"/>
      <c r="P263" s="15"/>
      <c r="Q263" s="23"/>
      <c r="R263" s="23"/>
      <c r="S263" s="23"/>
      <c r="T263" s="23"/>
      <c r="U263" s="23"/>
      <c r="V263" s="23"/>
      <c r="W263" s="23"/>
      <c r="X263" s="23"/>
      <c r="Y263" s="23"/>
    </row>
    <row r="264" spans="1:25" s="16" customFormat="1" x14ac:dyDescent="0.25">
      <c r="A264" s="450"/>
      <c r="B264" s="450"/>
      <c r="C264" s="450"/>
      <c r="D264" s="450"/>
      <c r="E264" s="450"/>
      <c r="F264" s="450"/>
      <c r="G264" s="450"/>
      <c r="H264" s="450"/>
      <c r="I264" s="450"/>
      <c r="J264" s="450"/>
      <c r="K264" s="450"/>
      <c r="L264" s="450"/>
      <c r="M264" s="23"/>
      <c r="N264" s="23"/>
      <c r="O264" s="23"/>
      <c r="P264" s="15"/>
      <c r="Q264" s="23"/>
      <c r="R264" s="23"/>
      <c r="S264" s="23"/>
      <c r="T264" s="23"/>
      <c r="U264" s="23"/>
      <c r="V264" s="23"/>
      <c r="W264" s="23"/>
      <c r="X264" s="23"/>
      <c r="Y264" s="23"/>
    </row>
    <row r="265" spans="1:25" s="16" customFormat="1" x14ac:dyDescent="0.25">
      <c r="A265" s="450"/>
      <c r="B265" s="450"/>
      <c r="C265" s="450"/>
      <c r="D265" s="450"/>
      <c r="E265" s="450"/>
      <c r="F265" s="450"/>
      <c r="G265" s="450"/>
      <c r="H265" s="450"/>
      <c r="I265" s="450"/>
      <c r="J265" s="450"/>
      <c r="K265" s="450"/>
      <c r="L265" s="450"/>
      <c r="M265" s="23"/>
      <c r="N265" s="23"/>
      <c r="O265" s="23"/>
      <c r="P265" s="15"/>
      <c r="Q265" s="23"/>
      <c r="R265" s="23"/>
      <c r="S265" s="23"/>
      <c r="T265" s="23"/>
      <c r="U265" s="23"/>
      <c r="V265" s="23"/>
      <c r="W265" s="23"/>
      <c r="X265" s="23"/>
      <c r="Y265" s="23"/>
    </row>
    <row r="266" spans="1:25" s="16" customFormat="1" x14ac:dyDescent="0.25">
      <c r="A266" s="450"/>
      <c r="B266" s="450"/>
      <c r="C266" s="450"/>
      <c r="D266" s="450"/>
      <c r="E266" s="450"/>
      <c r="F266" s="450"/>
      <c r="G266" s="450"/>
      <c r="H266" s="450"/>
      <c r="I266" s="450"/>
      <c r="J266" s="450"/>
      <c r="K266" s="450"/>
      <c r="L266" s="450"/>
      <c r="M266" s="23"/>
      <c r="N266" s="23"/>
      <c r="O266" s="23"/>
      <c r="P266" s="15"/>
      <c r="Q266" s="23"/>
      <c r="R266" s="23"/>
      <c r="S266" s="23"/>
      <c r="T266" s="23"/>
      <c r="U266" s="23"/>
      <c r="V266" s="23"/>
      <c r="W266" s="23"/>
      <c r="X266" s="23"/>
      <c r="Y266" s="23"/>
    </row>
    <row r="267" spans="1:25" s="16" customFormat="1" x14ac:dyDescent="0.25">
      <c r="A267" s="450"/>
      <c r="B267" s="450"/>
      <c r="C267" s="450"/>
      <c r="D267" s="450"/>
      <c r="E267" s="450"/>
      <c r="F267" s="450"/>
      <c r="G267" s="450"/>
      <c r="H267" s="450"/>
      <c r="I267" s="450"/>
      <c r="J267" s="450"/>
      <c r="K267" s="450"/>
      <c r="L267" s="450"/>
      <c r="M267" s="23"/>
      <c r="N267" s="23"/>
      <c r="O267" s="23"/>
      <c r="P267" s="15"/>
      <c r="Q267" s="23"/>
      <c r="R267" s="23"/>
      <c r="S267" s="23"/>
      <c r="T267" s="23"/>
      <c r="U267" s="23"/>
      <c r="V267" s="23"/>
      <c r="W267" s="23"/>
      <c r="X267" s="23"/>
      <c r="Y267" s="23"/>
    </row>
    <row r="268" spans="1:25" s="16" customFormat="1" x14ac:dyDescent="0.25">
      <c r="A268" s="450"/>
      <c r="B268" s="450"/>
      <c r="C268" s="450"/>
      <c r="D268" s="450"/>
      <c r="E268" s="450"/>
      <c r="F268" s="450"/>
      <c r="G268" s="450"/>
      <c r="H268" s="450"/>
      <c r="I268" s="450"/>
      <c r="J268" s="450"/>
      <c r="K268" s="450"/>
      <c r="L268" s="450"/>
      <c r="M268" s="23"/>
      <c r="N268" s="23"/>
      <c r="O268" s="23"/>
      <c r="P268" s="15"/>
      <c r="Q268" s="23"/>
      <c r="R268" s="23"/>
      <c r="S268" s="23"/>
      <c r="T268" s="23"/>
      <c r="U268" s="23"/>
      <c r="V268" s="23"/>
      <c r="W268" s="23"/>
      <c r="X268" s="23"/>
      <c r="Y268" s="23"/>
    </row>
    <row r="269" spans="1:25" s="16" customFormat="1" x14ac:dyDescent="0.25">
      <c r="A269" s="450"/>
      <c r="B269" s="450"/>
      <c r="C269" s="450"/>
      <c r="D269" s="450"/>
      <c r="E269" s="450"/>
      <c r="F269" s="450"/>
      <c r="G269" s="450"/>
      <c r="H269" s="450"/>
      <c r="I269" s="450"/>
      <c r="J269" s="450"/>
      <c r="K269" s="450"/>
      <c r="L269" s="450"/>
      <c r="M269" s="23"/>
      <c r="N269" s="23"/>
      <c r="O269" s="23"/>
      <c r="P269" s="15"/>
      <c r="Q269" s="23"/>
      <c r="R269" s="23"/>
      <c r="S269" s="23"/>
      <c r="T269" s="23"/>
      <c r="U269" s="23"/>
      <c r="V269" s="23"/>
      <c r="W269" s="23"/>
      <c r="X269" s="23"/>
      <c r="Y269" s="23"/>
    </row>
    <row r="270" spans="1:25" s="16" customFormat="1" x14ac:dyDescent="0.25">
      <c r="A270" s="450"/>
      <c r="B270" s="450"/>
      <c r="C270" s="450"/>
      <c r="D270" s="450"/>
      <c r="E270" s="450"/>
      <c r="F270" s="450"/>
      <c r="G270" s="450"/>
      <c r="H270" s="450"/>
      <c r="I270" s="450"/>
      <c r="J270" s="450"/>
      <c r="K270" s="450"/>
      <c r="L270" s="450"/>
      <c r="M270" s="23"/>
      <c r="N270" s="23"/>
      <c r="O270" s="23"/>
      <c r="P270" s="15"/>
      <c r="Q270" s="23"/>
      <c r="R270" s="23"/>
      <c r="S270" s="23"/>
      <c r="T270" s="23"/>
      <c r="U270" s="23"/>
      <c r="V270" s="23"/>
      <c r="W270" s="23"/>
      <c r="X270" s="23"/>
      <c r="Y270" s="23"/>
    </row>
    <row r="271" spans="1:25" s="16" customFormat="1" x14ac:dyDescent="0.25">
      <c r="A271" s="450"/>
      <c r="B271" s="450"/>
      <c r="C271" s="450"/>
      <c r="D271" s="450"/>
      <c r="E271" s="450"/>
      <c r="F271" s="450"/>
      <c r="G271" s="450"/>
      <c r="H271" s="450"/>
      <c r="I271" s="450"/>
      <c r="J271" s="450"/>
      <c r="K271" s="450"/>
      <c r="L271" s="450"/>
      <c r="M271" s="23"/>
      <c r="N271" s="23"/>
      <c r="O271" s="23"/>
      <c r="P271" s="15"/>
      <c r="Q271" s="23"/>
      <c r="R271" s="23"/>
      <c r="S271" s="23"/>
      <c r="T271" s="23"/>
      <c r="U271" s="23"/>
      <c r="V271" s="23"/>
      <c r="W271" s="23"/>
      <c r="X271" s="23"/>
      <c r="Y271" s="23"/>
    </row>
    <row r="272" spans="1:25" s="16" customFormat="1" x14ac:dyDescent="0.25">
      <c r="A272" s="450"/>
      <c r="B272" s="450"/>
      <c r="C272" s="450"/>
      <c r="D272" s="450"/>
      <c r="E272" s="450"/>
      <c r="F272" s="450"/>
      <c r="G272" s="450"/>
      <c r="H272" s="450"/>
      <c r="I272" s="450"/>
      <c r="J272" s="450"/>
      <c r="K272" s="450"/>
      <c r="L272" s="450"/>
      <c r="M272" s="23"/>
      <c r="N272" s="23"/>
      <c r="O272" s="23"/>
      <c r="P272" s="15"/>
      <c r="Q272" s="23"/>
      <c r="R272" s="23"/>
      <c r="S272" s="23"/>
      <c r="T272" s="23"/>
      <c r="U272" s="23"/>
      <c r="V272" s="23"/>
      <c r="W272" s="23"/>
      <c r="X272" s="23"/>
      <c r="Y272" s="23"/>
    </row>
    <row r="273" spans="1:25" s="16" customFormat="1" x14ac:dyDescent="0.25">
      <c r="A273" s="450"/>
      <c r="B273" s="450"/>
      <c r="C273" s="450"/>
      <c r="D273" s="450"/>
      <c r="E273" s="450"/>
      <c r="F273" s="450"/>
      <c r="G273" s="450"/>
      <c r="H273" s="450"/>
      <c r="I273" s="450"/>
      <c r="J273" s="450"/>
      <c r="K273" s="450"/>
      <c r="L273" s="450"/>
      <c r="M273" s="23"/>
      <c r="N273" s="23"/>
      <c r="O273" s="23"/>
      <c r="P273" s="15"/>
      <c r="Q273" s="23"/>
      <c r="R273" s="23"/>
      <c r="S273" s="23"/>
      <c r="T273" s="23"/>
      <c r="U273" s="23"/>
      <c r="V273" s="23"/>
      <c r="W273" s="23"/>
      <c r="X273" s="23"/>
      <c r="Y273" s="23"/>
    </row>
    <row r="274" spans="1:25" s="16" customFormat="1" x14ac:dyDescent="0.25">
      <c r="A274" s="450"/>
      <c r="B274" s="450"/>
      <c r="C274" s="450"/>
      <c r="D274" s="450"/>
      <c r="E274" s="450"/>
      <c r="F274" s="450"/>
      <c r="G274" s="450"/>
      <c r="H274" s="450"/>
      <c r="I274" s="450"/>
      <c r="J274" s="450"/>
      <c r="K274" s="450"/>
      <c r="L274" s="450"/>
      <c r="M274" s="23"/>
      <c r="N274" s="23"/>
      <c r="O274" s="23"/>
      <c r="P274" s="15"/>
      <c r="Q274" s="23"/>
      <c r="R274" s="23"/>
      <c r="S274" s="23"/>
      <c r="T274" s="23"/>
      <c r="U274" s="23"/>
      <c r="V274" s="23"/>
      <c r="W274" s="23"/>
      <c r="X274" s="23"/>
      <c r="Y274" s="23"/>
    </row>
    <row r="275" spans="1:25" s="16" customFormat="1" x14ac:dyDescent="0.25">
      <c r="A275" s="450"/>
      <c r="B275" s="450"/>
      <c r="C275" s="450"/>
      <c r="D275" s="450"/>
      <c r="E275" s="450"/>
      <c r="F275" s="450"/>
      <c r="G275" s="450"/>
      <c r="H275" s="450"/>
      <c r="I275" s="450"/>
      <c r="J275" s="450"/>
      <c r="K275" s="450"/>
      <c r="L275" s="450"/>
      <c r="M275" s="23"/>
      <c r="N275" s="23"/>
      <c r="O275" s="23"/>
      <c r="P275" s="15"/>
      <c r="Q275" s="23"/>
      <c r="R275" s="23"/>
      <c r="S275" s="23"/>
      <c r="T275" s="23"/>
      <c r="U275" s="23"/>
      <c r="V275" s="23"/>
      <c r="W275" s="23"/>
      <c r="X275" s="23"/>
      <c r="Y275" s="23"/>
    </row>
    <row r="276" spans="1:25" s="16" customFormat="1" x14ac:dyDescent="0.25">
      <c r="A276" s="450"/>
      <c r="B276" s="450"/>
      <c r="C276" s="450"/>
      <c r="D276" s="450"/>
      <c r="E276" s="450"/>
      <c r="F276" s="450"/>
      <c r="G276" s="450"/>
      <c r="H276" s="450"/>
      <c r="I276" s="450"/>
      <c r="J276" s="450"/>
      <c r="K276" s="450"/>
      <c r="L276" s="450"/>
      <c r="M276" s="23"/>
      <c r="N276" s="23"/>
      <c r="O276" s="23"/>
      <c r="P276" s="15"/>
      <c r="Q276" s="23"/>
      <c r="R276" s="23"/>
      <c r="S276" s="23"/>
      <c r="T276" s="23"/>
      <c r="U276" s="23"/>
      <c r="V276" s="23"/>
      <c r="W276" s="23"/>
      <c r="X276" s="23"/>
      <c r="Y276" s="23"/>
    </row>
    <row r="277" spans="1:25" s="16" customFormat="1" x14ac:dyDescent="0.25">
      <c r="A277" s="450"/>
      <c r="B277" s="450"/>
      <c r="C277" s="450"/>
      <c r="D277" s="450"/>
      <c r="E277" s="450"/>
      <c r="F277" s="450"/>
      <c r="G277" s="450"/>
      <c r="H277" s="450"/>
      <c r="I277" s="450"/>
      <c r="J277" s="450"/>
      <c r="K277" s="450"/>
      <c r="L277" s="450"/>
      <c r="M277" s="23"/>
      <c r="N277" s="23"/>
      <c r="O277" s="23"/>
      <c r="P277" s="15"/>
      <c r="Q277" s="23"/>
      <c r="R277" s="23"/>
      <c r="S277" s="23"/>
      <c r="T277" s="23"/>
      <c r="U277" s="23"/>
      <c r="V277" s="23"/>
      <c r="W277" s="23"/>
      <c r="X277" s="23"/>
      <c r="Y277" s="23"/>
    </row>
    <row r="278" spans="1:25" s="16" customFormat="1" x14ac:dyDescent="0.25">
      <c r="A278" s="450"/>
      <c r="B278" s="450"/>
      <c r="C278" s="450"/>
      <c r="D278" s="450"/>
      <c r="E278" s="450"/>
      <c r="F278" s="450"/>
      <c r="G278" s="450"/>
      <c r="H278" s="450"/>
      <c r="I278" s="450"/>
      <c r="J278" s="450"/>
      <c r="K278" s="450"/>
      <c r="L278" s="450"/>
      <c r="M278" s="23"/>
      <c r="N278" s="23"/>
      <c r="O278" s="23"/>
      <c r="P278" s="15"/>
      <c r="Q278" s="23"/>
      <c r="R278" s="23"/>
      <c r="S278" s="23"/>
      <c r="T278" s="23"/>
      <c r="U278" s="23"/>
      <c r="V278" s="23"/>
      <c r="W278" s="23"/>
      <c r="X278" s="23"/>
      <c r="Y278" s="23"/>
    </row>
    <row r="279" spans="1:25" s="16" customFormat="1" x14ac:dyDescent="0.25">
      <c r="A279" s="450"/>
      <c r="B279" s="450"/>
      <c r="C279" s="450"/>
      <c r="D279" s="450"/>
      <c r="E279" s="450"/>
      <c r="F279" s="450"/>
      <c r="G279" s="450"/>
      <c r="H279" s="450"/>
      <c r="I279" s="450"/>
      <c r="J279" s="450"/>
      <c r="K279" s="450"/>
      <c r="L279" s="450"/>
      <c r="M279" s="23"/>
      <c r="N279" s="23"/>
      <c r="O279" s="23"/>
      <c r="P279" s="15"/>
      <c r="Q279" s="23"/>
      <c r="R279" s="23"/>
      <c r="S279" s="23"/>
      <c r="T279" s="23"/>
      <c r="U279" s="23"/>
      <c r="V279" s="23"/>
      <c r="W279" s="23"/>
      <c r="X279" s="23"/>
      <c r="Y279" s="23"/>
    </row>
    <row r="280" spans="1:25" s="16" customFormat="1" x14ac:dyDescent="0.25">
      <c r="A280" s="450"/>
      <c r="B280" s="450"/>
      <c r="C280" s="450"/>
      <c r="D280" s="450"/>
      <c r="E280" s="450"/>
      <c r="F280" s="450"/>
      <c r="G280" s="450"/>
      <c r="H280" s="450"/>
      <c r="I280" s="450"/>
      <c r="J280" s="450"/>
      <c r="K280" s="450"/>
      <c r="L280" s="450"/>
      <c r="M280" s="23"/>
      <c r="N280" s="23"/>
      <c r="O280" s="23"/>
      <c r="P280" s="15"/>
      <c r="Q280" s="23"/>
      <c r="R280" s="23"/>
      <c r="S280" s="23"/>
      <c r="T280" s="23"/>
      <c r="U280" s="23"/>
      <c r="V280" s="23"/>
      <c r="W280" s="23"/>
      <c r="X280" s="23"/>
      <c r="Y280" s="23"/>
    </row>
    <row r="281" spans="1:25" s="16" customFormat="1" x14ac:dyDescent="0.25">
      <c r="A281" s="450"/>
      <c r="B281" s="450"/>
      <c r="C281" s="450"/>
      <c r="D281" s="450"/>
      <c r="E281" s="450"/>
      <c r="F281" s="450"/>
      <c r="G281" s="450"/>
      <c r="H281" s="450"/>
      <c r="I281" s="450"/>
      <c r="J281" s="450"/>
      <c r="K281" s="450"/>
      <c r="L281" s="450"/>
      <c r="M281" s="23"/>
      <c r="N281" s="23"/>
      <c r="O281" s="23"/>
      <c r="P281" s="15"/>
      <c r="Q281" s="23"/>
      <c r="R281" s="23"/>
      <c r="S281" s="23"/>
      <c r="T281" s="23"/>
      <c r="U281" s="23"/>
      <c r="V281" s="23"/>
      <c r="W281" s="23"/>
      <c r="X281" s="23"/>
      <c r="Y281" s="23"/>
    </row>
    <row r="282" spans="1:25" s="16" customFormat="1" x14ac:dyDescent="0.25">
      <c r="A282" s="450"/>
      <c r="B282" s="450"/>
      <c r="C282" s="450"/>
      <c r="D282" s="450"/>
      <c r="E282" s="450"/>
      <c r="F282" s="450"/>
      <c r="G282" s="450"/>
      <c r="H282" s="450"/>
      <c r="I282" s="450"/>
      <c r="J282" s="450"/>
      <c r="K282" s="450"/>
      <c r="L282" s="450"/>
      <c r="M282" s="23"/>
      <c r="N282" s="23"/>
      <c r="O282" s="23"/>
      <c r="P282" s="15"/>
      <c r="Q282" s="23"/>
      <c r="R282" s="23"/>
      <c r="S282" s="23"/>
      <c r="T282" s="23"/>
      <c r="U282" s="23"/>
      <c r="V282" s="23"/>
      <c r="W282" s="23"/>
      <c r="X282" s="23"/>
      <c r="Y282" s="23"/>
    </row>
    <row r="283" spans="1:25" s="16" customFormat="1" x14ac:dyDescent="0.25">
      <c r="A283" s="450"/>
      <c r="B283" s="450"/>
      <c r="C283" s="450"/>
      <c r="D283" s="450"/>
      <c r="E283" s="450"/>
      <c r="F283" s="450"/>
      <c r="G283" s="450"/>
      <c r="H283" s="450"/>
      <c r="I283" s="450"/>
      <c r="J283" s="450"/>
      <c r="K283" s="450"/>
      <c r="L283" s="450"/>
      <c r="M283" s="23"/>
      <c r="N283" s="23"/>
      <c r="O283" s="23"/>
      <c r="P283" s="15"/>
      <c r="Q283" s="23"/>
      <c r="R283" s="23"/>
      <c r="S283" s="23"/>
      <c r="T283" s="23"/>
      <c r="U283" s="23"/>
      <c r="V283" s="23"/>
      <c r="W283" s="23"/>
      <c r="X283" s="23"/>
      <c r="Y283" s="23"/>
    </row>
    <row r="284" spans="1:25" s="16" customFormat="1" x14ac:dyDescent="0.25">
      <c r="A284" s="450"/>
      <c r="B284" s="450"/>
      <c r="C284" s="450"/>
      <c r="D284" s="450"/>
      <c r="E284" s="450"/>
      <c r="F284" s="450"/>
      <c r="G284" s="450"/>
      <c r="H284" s="450"/>
      <c r="I284" s="450"/>
      <c r="J284" s="450"/>
      <c r="K284" s="450"/>
      <c r="L284" s="450"/>
      <c r="M284" s="23"/>
      <c r="N284" s="23"/>
      <c r="O284" s="23"/>
      <c r="P284" s="15"/>
      <c r="Q284" s="23"/>
      <c r="R284" s="23"/>
      <c r="S284" s="23"/>
      <c r="T284" s="23"/>
      <c r="U284" s="23"/>
      <c r="V284" s="23"/>
      <c r="W284" s="23"/>
      <c r="X284" s="23"/>
      <c r="Y284" s="23"/>
    </row>
    <row r="285" spans="1:25" s="16" customFormat="1" x14ac:dyDescent="0.25">
      <c r="A285" s="450"/>
      <c r="B285" s="450"/>
      <c r="C285" s="450"/>
      <c r="D285" s="450"/>
      <c r="E285" s="450"/>
      <c r="F285" s="450"/>
      <c r="G285" s="450"/>
      <c r="H285" s="450"/>
      <c r="I285" s="450"/>
      <c r="J285" s="450"/>
      <c r="K285" s="450"/>
      <c r="L285" s="450"/>
      <c r="M285" s="23"/>
      <c r="N285" s="23"/>
      <c r="O285" s="23"/>
      <c r="P285" s="15"/>
      <c r="Q285" s="23"/>
      <c r="R285" s="23"/>
      <c r="S285" s="23"/>
      <c r="T285" s="23"/>
      <c r="U285" s="23"/>
      <c r="V285" s="23"/>
      <c r="W285" s="23"/>
      <c r="X285" s="23"/>
      <c r="Y285" s="23"/>
    </row>
    <row r="286" spans="1:25" s="16" customFormat="1" x14ac:dyDescent="0.25">
      <c r="A286" s="450"/>
      <c r="B286" s="450"/>
      <c r="C286" s="450"/>
      <c r="D286" s="450"/>
      <c r="E286" s="450"/>
      <c r="F286" s="450"/>
      <c r="G286" s="450"/>
      <c r="H286" s="450"/>
      <c r="I286" s="450"/>
      <c r="J286" s="450"/>
      <c r="K286" s="450"/>
      <c r="L286" s="450"/>
      <c r="M286" s="23"/>
      <c r="N286" s="23"/>
      <c r="O286" s="23"/>
      <c r="P286" s="15"/>
      <c r="Q286" s="23"/>
      <c r="R286" s="23"/>
      <c r="S286" s="23"/>
      <c r="T286" s="23"/>
      <c r="U286" s="23"/>
      <c r="V286" s="23"/>
      <c r="W286" s="23"/>
      <c r="X286" s="23"/>
      <c r="Y286" s="23"/>
    </row>
    <row r="287" spans="1:25" s="16" customFormat="1" x14ac:dyDescent="0.25">
      <c r="A287" s="450"/>
      <c r="B287" s="450"/>
      <c r="C287" s="450"/>
      <c r="D287" s="450"/>
      <c r="E287" s="450"/>
      <c r="F287" s="450"/>
      <c r="G287" s="450"/>
      <c r="H287" s="450"/>
      <c r="I287" s="450"/>
      <c r="J287" s="450"/>
      <c r="K287" s="450"/>
      <c r="L287" s="450"/>
      <c r="M287" s="23"/>
      <c r="N287" s="23"/>
      <c r="O287" s="23"/>
      <c r="P287" s="15"/>
      <c r="Q287" s="23"/>
      <c r="R287" s="23"/>
      <c r="S287" s="23"/>
      <c r="T287" s="23"/>
      <c r="U287" s="23"/>
      <c r="V287" s="23"/>
      <c r="W287" s="23"/>
      <c r="X287" s="23"/>
      <c r="Y287" s="23"/>
    </row>
    <row r="288" spans="1:25" s="16" customFormat="1" x14ac:dyDescent="0.25">
      <c r="A288" s="450"/>
      <c r="B288" s="450"/>
      <c r="C288" s="450"/>
      <c r="D288" s="450"/>
      <c r="E288" s="450"/>
      <c r="F288" s="450"/>
      <c r="G288" s="450"/>
      <c r="H288" s="450"/>
      <c r="I288" s="450"/>
      <c r="J288" s="450"/>
      <c r="K288" s="450"/>
      <c r="L288" s="450"/>
      <c r="M288" s="23"/>
      <c r="N288" s="23"/>
      <c r="O288" s="23"/>
      <c r="P288" s="15"/>
      <c r="Q288" s="23"/>
      <c r="R288" s="23"/>
      <c r="S288" s="23"/>
      <c r="T288" s="23"/>
      <c r="U288" s="23"/>
      <c r="V288" s="23"/>
      <c r="W288" s="23"/>
      <c r="X288" s="23"/>
      <c r="Y288" s="23"/>
    </row>
    <row r="289" spans="1:25" s="16" customFormat="1" x14ac:dyDescent="0.25">
      <c r="A289" s="450"/>
      <c r="B289" s="450"/>
      <c r="C289" s="450"/>
      <c r="D289" s="450"/>
      <c r="E289" s="450"/>
      <c r="F289" s="450"/>
      <c r="G289" s="450"/>
      <c r="H289" s="450"/>
      <c r="I289" s="450"/>
      <c r="J289" s="450"/>
      <c r="K289" s="450"/>
      <c r="L289" s="450"/>
      <c r="M289" s="23"/>
      <c r="N289" s="23"/>
      <c r="O289" s="23"/>
      <c r="P289" s="15"/>
      <c r="Q289" s="23"/>
      <c r="R289" s="23"/>
      <c r="S289" s="23"/>
      <c r="T289" s="23"/>
      <c r="U289" s="23"/>
      <c r="V289" s="23"/>
      <c r="W289" s="23"/>
      <c r="X289" s="23"/>
      <c r="Y289" s="23"/>
    </row>
    <row r="290" spans="1:25" s="16" customFormat="1" x14ac:dyDescent="0.25">
      <c r="A290" s="450"/>
      <c r="B290" s="450"/>
      <c r="C290" s="450"/>
      <c r="D290" s="450"/>
      <c r="E290" s="450"/>
      <c r="F290" s="450"/>
      <c r="G290" s="450"/>
      <c r="H290" s="450"/>
      <c r="I290" s="450"/>
      <c r="J290" s="450"/>
      <c r="K290" s="450"/>
      <c r="L290" s="450"/>
      <c r="M290" s="23"/>
      <c r="N290" s="23"/>
      <c r="O290" s="23"/>
      <c r="P290" s="15"/>
      <c r="Q290" s="23"/>
      <c r="R290" s="23"/>
      <c r="S290" s="23"/>
      <c r="T290" s="23"/>
      <c r="U290" s="23"/>
      <c r="V290" s="23"/>
      <c r="W290" s="23"/>
      <c r="X290" s="23"/>
      <c r="Y290" s="23"/>
    </row>
    <row r="291" spans="1:25" s="16" customFormat="1" x14ac:dyDescent="0.25">
      <c r="A291" s="450"/>
      <c r="B291" s="450"/>
      <c r="C291" s="450"/>
      <c r="D291" s="450"/>
      <c r="E291" s="450"/>
      <c r="F291" s="450"/>
      <c r="G291" s="450"/>
      <c r="H291" s="450"/>
      <c r="I291" s="450"/>
      <c r="J291" s="450"/>
      <c r="K291" s="450"/>
      <c r="L291" s="450"/>
      <c r="M291" s="23"/>
      <c r="N291" s="23"/>
      <c r="O291" s="23"/>
      <c r="P291" s="15"/>
      <c r="Q291" s="23"/>
      <c r="R291" s="23"/>
      <c r="S291" s="23"/>
      <c r="T291" s="23"/>
      <c r="U291" s="23"/>
      <c r="V291" s="23"/>
      <c r="W291" s="23"/>
      <c r="X291" s="23"/>
      <c r="Y291" s="23"/>
    </row>
    <row r="292" spans="1:25" s="16" customFormat="1" x14ac:dyDescent="0.25">
      <c r="A292" s="450"/>
      <c r="B292" s="450"/>
      <c r="C292" s="450"/>
      <c r="D292" s="450"/>
      <c r="E292" s="450"/>
      <c r="F292" s="450"/>
      <c r="G292" s="450"/>
      <c r="H292" s="450"/>
      <c r="I292" s="450"/>
      <c r="J292" s="450"/>
      <c r="K292" s="450"/>
      <c r="L292" s="450"/>
      <c r="M292" s="23"/>
      <c r="N292" s="23"/>
      <c r="O292" s="23"/>
      <c r="P292" s="15"/>
      <c r="Q292" s="23"/>
      <c r="R292" s="23"/>
      <c r="S292" s="23"/>
      <c r="T292" s="23"/>
      <c r="U292" s="23"/>
      <c r="V292" s="23"/>
      <c r="W292" s="23"/>
      <c r="X292" s="23"/>
      <c r="Y292" s="23"/>
    </row>
    <row r="293" spans="1:25" s="16" customFormat="1" x14ac:dyDescent="0.25">
      <c r="A293" s="450"/>
      <c r="B293" s="450"/>
      <c r="C293" s="450"/>
      <c r="D293" s="450"/>
      <c r="E293" s="450"/>
      <c r="F293" s="450"/>
      <c r="G293" s="450"/>
      <c r="H293" s="450"/>
      <c r="I293" s="450"/>
      <c r="J293" s="450"/>
      <c r="K293" s="450"/>
      <c r="L293" s="450"/>
      <c r="M293" s="23"/>
      <c r="N293" s="23"/>
      <c r="O293" s="23"/>
      <c r="P293" s="15"/>
      <c r="Q293" s="23"/>
      <c r="R293" s="23"/>
      <c r="S293" s="23"/>
      <c r="T293" s="23"/>
      <c r="U293" s="23"/>
      <c r="V293" s="23"/>
      <c r="W293" s="23"/>
      <c r="X293" s="23"/>
      <c r="Y293" s="23"/>
    </row>
    <row r="294" spans="1:25" s="16" customFormat="1" x14ac:dyDescent="0.25">
      <c r="A294" s="450"/>
      <c r="B294" s="450"/>
      <c r="C294" s="450"/>
      <c r="D294" s="450"/>
      <c r="E294" s="450"/>
      <c r="F294" s="450"/>
      <c r="G294" s="450"/>
      <c r="H294" s="450"/>
      <c r="I294" s="450"/>
      <c r="J294" s="450"/>
      <c r="K294" s="450"/>
      <c r="L294" s="450"/>
      <c r="M294" s="23"/>
      <c r="N294" s="23"/>
      <c r="O294" s="23"/>
      <c r="P294" s="15"/>
      <c r="Q294" s="23"/>
      <c r="R294" s="23"/>
      <c r="S294" s="23"/>
      <c r="T294" s="23"/>
      <c r="U294" s="23"/>
      <c r="V294" s="23"/>
      <c r="W294" s="23"/>
      <c r="X294" s="23"/>
      <c r="Y294" s="23"/>
    </row>
    <row r="295" spans="1:25" s="16" customFormat="1" x14ac:dyDescent="0.25">
      <c r="A295" s="450"/>
      <c r="B295" s="450"/>
      <c r="C295" s="450"/>
      <c r="D295" s="450"/>
      <c r="E295" s="450"/>
      <c r="F295" s="450"/>
      <c r="G295" s="450"/>
      <c r="H295" s="450"/>
      <c r="I295" s="450"/>
      <c r="J295" s="450"/>
      <c r="K295" s="450"/>
      <c r="L295" s="450"/>
      <c r="M295" s="23"/>
      <c r="N295" s="23"/>
      <c r="O295" s="23"/>
      <c r="P295" s="15"/>
      <c r="Q295" s="23"/>
      <c r="R295" s="23"/>
      <c r="S295" s="23"/>
      <c r="T295" s="23"/>
      <c r="U295" s="23"/>
      <c r="V295" s="23"/>
      <c r="W295" s="23"/>
      <c r="X295" s="23"/>
      <c r="Y295" s="23"/>
    </row>
    <row r="296" spans="1:25" s="16" customFormat="1" x14ac:dyDescent="0.25">
      <c r="A296" s="450"/>
      <c r="B296" s="450"/>
      <c r="C296" s="450"/>
      <c r="D296" s="450"/>
      <c r="E296" s="450"/>
      <c r="F296" s="450"/>
      <c r="G296" s="450"/>
      <c r="H296" s="450"/>
      <c r="I296" s="450"/>
      <c r="J296" s="450"/>
      <c r="K296" s="450"/>
      <c r="L296" s="450"/>
      <c r="M296" s="23"/>
      <c r="N296" s="23"/>
      <c r="O296" s="23"/>
      <c r="P296" s="15"/>
      <c r="Q296" s="23"/>
      <c r="R296" s="23"/>
      <c r="S296" s="23"/>
      <c r="T296" s="23"/>
      <c r="U296" s="23"/>
      <c r="V296" s="23"/>
      <c r="W296" s="23"/>
      <c r="X296" s="23"/>
      <c r="Y296" s="23"/>
    </row>
    <row r="297" spans="1:25" s="16" customFormat="1" x14ac:dyDescent="0.25">
      <c r="A297" s="450"/>
      <c r="B297" s="450"/>
      <c r="C297" s="450"/>
      <c r="D297" s="450"/>
      <c r="E297" s="450"/>
      <c r="F297" s="450"/>
      <c r="G297" s="450"/>
      <c r="H297" s="450"/>
      <c r="I297" s="450"/>
      <c r="J297" s="450"/>
      <c r="K297" s="450"/>
      <c r="L297" s="450"/>
      <c r="M297" s="23"/>
      <c r="N297" s="23"/>
      <c r="O297" s="23"/>
      <c r="P297" s="15"/>
      <c r="Q297" s="23"/>
      <c r="R297" s="23"/>
      <c r="S297" s="23"/>
      <c r="T297" s="23"/>
      <c r="U297" s="23"/>
      <c r="V297" s="23"/>
      <c r="W297" s="23"/>
      <c r="X297" s="23"/>
      <c r="Y297" s="23"/>
    </row>
    <row r="298" spans="1:25" s="16" customFormat="1" x14ac:dyDescent="0.25">
      <c r="A298" s="450"/>
      <c r="B298" s="450"/>
      <c r="C298" s="450"/>
      <c r="D298" s="450"/>
      <c r="E298" s="450"/>
      <c r="F298" s="450"/>
      <c r="G298" s="450"/>
      <c r="H298" s="450"/>
      <c r="I298" s="450"/>
      <c r="J298" s="450"/>
      <c r="K298" s="450"/>
      <c r="L298" s="450"/>
      <c r="M298" s="23"/>
      <c r="N298" s="23"/>
      <c r="O298" s="23"/>
      <c r="P298" s="15"/>
      <c r="Q298" s="23"/>
      <c r="R298" s="23"/>
      <c r="S298" s="23"/>
      <c r="T298" s="23"/>
      <c r="U298" s="23"/>
      <c r="V298" s="23"/>
      <c r="W298" s="23"/>
      <c r="X298" s="23"/>
      <c r="Y298" s="23"/>
    </row>
    <row r="299" spans="1:25" s="16" customFormat="1" x14ac:dyDescent="0.25">
      <c r="A299" s="450"/>
      <c r="B299" s="450"/>
      <c r="C299" s="450"/>
      <c r="D299" s="450"/>
      <c r="E299" s="450"/>
      <c r="F299" s="450"/>
      <c r="G299" s="450"/>
      <c r="H299" s="450"/>
      <c r="I299" s="450"/>
      <c r="J299" s="450"/>
      <c r="K299" s="450"/>
      <c r="L299" s="450"/>
      <c r="M299" s="23"/>
      <c r="N299" s="23"/>
      <c r="O299" s="23"/>
      <c r="P299" s="15"/>
      <c r="Q299" s="23"/>
      <c r="R299" s="23"/>
      <c r="S299" s="23"/>
      <c r="T299" s="23"/>
      <c r="U299" s="23"/>
      <c r="V299" s="23"/>
      <c r="W299" s="23"/>
      <c r="X299" s="23"/>
      <c r="Y299" s="23"/>
    </row>
    <row r="300" spans="1:25" s="16" customFormat="1" x14ac:dyDescent="0.25">
      <c r="A300" s="450"/>
      <c r="B300" s="450"/>
      <c r="C300" s="450"/>
      <c r="D300" s="450"/>
      <c r="E300" s="450"/>
      <c r="F300" s="450"/>
      <c r="G300" s="450"/>
      <c r="H300" s="450"/>
      <c r="I300" s="450"/>
      <c r="J300" s="450"/>
      <c r="K300" s="450"/>
      <c r="L300" s="450"/>
      <c r="M300" s="23"/>
      <c r="N300" s="23"/>
      <c r="O300" s="23"/>
      <c r="P300" s="15"/>
      <c r="Q300" s="23"/>
      <c r="R300" s="23"/>
      <c r="S300" s="23"/>
      <c r="T300" s="23"/>
      <c r="U300" s="23"/>
      <c r="V300" s="23"/>
      <c r="W300" s="23"/>
      <c r="X300" s="23"/>
      <c r="Y300" s="23"/>
    </row>
    <row r="301" spans="1:25" s="16" customFormat="1" x14ac:dyDescent="0.25">
      <c r="A301" s="450"/>
      <c r="B301" s="450"/>
      <c r="C301" s="450"/>
      <c r="D301" s="450"/>
      <c r="E301" s="450"/>
      <c r="F301" s="450"/>
      <c r="G301" s="450"/>
      <c r="H301" s="450"/>
      <c r="I301" s="450"/>
      <c r="J301" s="450"/>
      <c r="K301" s="450"/>
      <c r="L301" s="450"/>
      <c r="M301" s="23"/>
      <c r="N301" s="23"/>
      <c r="O301" s="23"/>
      <c r="P301" s="15"/>
      <c r="Q301" s="23"/>
      <c r="R301" s="23"/>
      <c r="S301" s="23"/>
      <c r="T301" s="23"/>
      <c r="U301" s="23"/>
      <c r="V301" s="23"/>
      <c r="W301" s="23"/>
      <c r="X301" s="23"/>
      <c r="Y301" s="23"/>
    </row>
    <row r="302" spans="1:25" s="16" customFormat="1" x14ac:dyDescent="0.25">
      <c r="A302" s="450"/>
      <c r="B302" s="450"/>
      <c r="C302" s="450"/>
      <c r="D302" s="450"/>
      <c r="E302" s="450"/>
      <c r="F302" s="450"/>
      <c r="G302" s="450"/>
      <c r="H302" s="450"/>
      <c r="I302" s="450"/>
      <c r="J302" s="450"/>
      <c r="K302" s="450"/>
      <c r="L302" s="450"/>
      <c r="M302" s="23"/>
      <c r="N302" s="23"/>
      <c r="O302" s="23"/>
      <c r="P302" s="15"/>
      <c r="Q302" s="23"/>
      <c r="R302" s="23"/>
      <c r="S302" s="23"/>
      <c r="T302" s="23"/>
      <c r="U302" s="23"/>
      <c r="V302" s="23"/>
      <c r="W302" s="23"/>
      <c r="X302" s="23"/>
      <c r="Y302" s="23"/>
    </row>
    <row r="303" spans="1:25" s="16" customFormat="1" x14ac:dyDescent="0.25">
      <c r="A303" s="450"/>
      <c r="B303" s="450"/>
      <c r="C303" s="450"/>
      <c r="D303" s="450"/>
      <c r="E303" s="450"/>
      <c r="F303" s="450"/>
      <c r="G303" s="450"/>
      <c r="H303" s="450"/>
      <c r="I303" s="450"/>
      <c r="J303" s="450"/>
      <c r="K303" s="450"/>
      <c r="L303" s="450"/>
      <c r="M303" s="23"/>
      <c r="N303" s="23"/>
      <c r="O303" s="23"/>
      <c r="P303" s="15"/>
      <c r="Q303" s="23"/>
      <c r="R303" s="23"/>
      <c r="S303" s="23"/>
      <c r="T303" s="23"/>
      <c r="U303" s="23"/>
      <c r="V303" s="23"/>
      <c r="W303" s="23"/>
      <c r="X303" s="23"/>
      <c r="Y303" s="23"/>
    </row>
    <row r="304" spans="1:25" s="16" customFormat="1" x14ac:dyDescent="0.25">
      <c r="A304" s="450"/>
      <c r="B304" s="450"/>
      <c r="C304" s="450"/>
      <c r="D304" s="450"/>
      <c r="E304" s="450"/>
      <c r="F304" s="450"/>
      <c r="G304" s="450"/>
      <c r="H304" s="450"/>
      <c r="I304" s="450"/>
      <c r="J304" s="450"/>
      <c r="K304" s="450"/>
      <c r="L304" s="450"/>
      <c r="M304" s="23"/>
      <c r="N304" s="23"/>
      <c r="O304" s="23"/>
      <c r="P304" s="15"/>
      <c r="Q304" s="23"/>
      <c r="R304" s="23"/>
      <c r="S304" s="23"/>
      <c r="T304" s="23"/>
      <c r="U304" s="23"/>
      <c r="V304" s="23"/>
      <c r="W304" s="23"/>
      <c r="X304" s="23"/>
      <c r="Y304" s="23"/>
    </row>
    <row r="305" spans="1:25" s="16" customFormat="1" x14ac:dyDescent="0.25">
      <c r="A305" s="450"/>
      <c r="B305" s="450"/>
      <c r="C305" s="450"/>
      <c r="D305" s="450"/>
      <c r="E305" s="450"/>
      <c r="F305" s="450"/>
      <c r="G305" s="450"/>
      <c r="H305" s="450"/>
      <c r="I305" s="450"/>
      <c r="J305" s="450"/>
      <c r="K305" s="450"/>
      <c r="L305" s="450"/>
      <c r="M305" s="23"/>
      <c r="N305" s="23"/>
      <c r="O305" s="23"/>
      <c r="P305" s="15"/>
      <c r="Q305" s="23"/>
      <c r="R305" s="23"/>
      <c r="S305" s="23"/>
      <c r="T305" s="23"/>
      <c r="U305" s="23"/>
      <c r="V305" s="23"/>
      <c r="W305" s="23"/>
      <c r="X305" s="23"/>
      <c r="Y305" s="23"/>
    </row>
    <row r="306" spans="1:25" s="16" customFormat="1" x14ac:dyDescent="0.25">
      <c r="A306" s="450"/>
      <c r="B306" s="450"/>
      <c r="C306" s="450"/>
      <c r="D306" s="450"/>
      <c r="E306" s="450"/>
      <c r="F306" s="450"/>
      <c r="G306" s="450"/>
      <c r="H306" s="450"/>
      <c r="I306" s="450"/>
      <c r="J306" s="450"/>
      <c r="K306" s="450"/>
      <c r="L306" s="450"/>
      <c r="M306" s="23"/>
      <c r="N306" s="23"/>
      <c r="O306" s="23"/>
      <c r="P306" s="15"/>
      <c r="Q306" s="23"/>
      <c r="R306" s="23"/>
      <c r="S306" s="23"/>
      <c r="T306" s="23"/>
      <c r="U306" s="23"/>
      <c r="V306" s="23"/>
      <c r="W306" s="23"/>
      <c r="X306" s="23"/>
      <c r="Y306" s="23"/>
    </row>
    <row r="307" spans="1:25" s="16" customFormat="1" x14ac:dyDescent="0.25">
      <c r="A307" s="450"/>
      <c r="B307" s="450"/>
      <c r="C307" s="450"/>
      <c r="D307" s="450"/>
      <c r="E307" s="450"/>
      <c r="F307" s="450"/>
      <c r="G307" s="450"/>
      <c r="H307" s="450"/>
      <c r="I307" s="450"/>
      <c r="J307" s="450"/>
      <c r="K307" s="450"/>
      <c r="L307" s="450"/>
      <c r="M307" s="23"/>
      <c r="N307" s="23"/>
      <c r="O307" s="23"/>
      <c r="P307" s="15"/>
      <c r="Q307" s="23"/>
      <c r="R307" s="23"/>
      <c r="S307" s="23"/>
      <c r="T307" s="23"/>
      <c r="U307" s="23"/>
      <c r="V307" s="23"/>
      <c r="W307" s="23"/>
      <c r="X307" s="23"/>
      <c r="Y307" s="23"/>
    </row>
    <row r="308" spans="1:25" s="16" customFormat="1" x14ac:dyDescent="0.25">
      <c r="A308" s="450"/>
      <c r="B308" s="450"/>
      <c r="C308" s="450"/>
      <c r="D308" s="450"/>
      <c r="E308" s="450"/>
      <c r="F308" s="450"/>
      <c r="G308" s="450"/>
      <c r="H308" s="450"/>
      <c r="I308" s="450"/>
      <c r="J308" s="450"/>
      <c r="K308" s="450"/>
      <c r="L308" s="450"/>
      <c r="M308" s="23"/>
      <c r="N308" s="23"/>
      <c r="O308" s="23"/>
      <c r="P308" s="15"/>
      <c r="Q308" s="23"/>
      <c r="R308" s="23"/>
      <c r="S308" s="23"/>
      <c r="T308" s="23"/>
      <c r="U308" s="23"/>
      <c r="V308" s="23"/>
      <c r="W308" s="23"/>
      <c r="X308" s="23"/>
      <c r="Y308" s="23"/>
    </row>
    <row r="309" spans="1:25" s="16" customFormat="1" x14ac:dyDescent="0.25">
      <c r="A309" s="450"/>
      <c r="B309" s="450"/>
      <c r="C309" s="450"/>
      <c r="D309" s="450"/>
      <c r="E309" s="450"/>
      <c r="F309" s="450"/>
      <c r="G309" s="450"/>
      <c r="H309" s="450"/>
      <c r="I309" s="450"/>
      <c r="J309" s="450"/>
      <c r="K309" s="450"/>
      <c r="L309" s="450"/>
      <c r="M309" s="23"/>
      <c r="N309" s="23"/>
      <c r="O309" s="23"/>
      <c r="P309" s="15"/>
      <c r="Q309" s="23"/>
      <c r="R309" s="23"/>
      <c r="S309" s="23"/>
      <c r="T309" s="23"/>
      <c r="U309" s="23"/>
      <c r="V309" s="23"/>
      <c r="W309" s="23"/>
      <c r="X309" s="23"/>
      <c r="Y309" s="23"/>
    </row>
    <row r="310" spans="1:25" s="16" customFormat="1" x14ac:dyDescent="0.25">
      <c r="A310" s="450"/>
      <c r="B310" s="450"/>
      <c r="C310" s="450"/>
      <c r="D310" s="450"/>
      <c r="E310" s="450"/>
      <c r="F310" s="450"/>
      <c r="G310" s="450"/>
      <c r="H310" s="450"/>
      <c r="I310" s="450"/>
      <c r="J310" s="450"/>
      <c r="K310" s="450"/>
      <c r="L310" s="450"/>
      <c r="M310" s="23"/>
      <c r="N310" s="23"/>
      <c r="O310" s="23"/>
      <c r="P310" s="15"/>
      <c r="Q310" s="23"/>
      <c r="R310" s="23"/>
      <c r="S310" s="23"/>
      <c r="T310" s="23"/>
      <c r="U310" s="23"/>
      <c r="V310" s="23"/>
      <c r="W310" s="23"/>
      <c r="X310" s="23"/>
      <c r="Y310" s="23"/>
    </row>
    <row r="311" spans="1:25" s="16" customFormat="1" x14ac:dyDescent="0.25">
      <c r="A311" s="450"/>
      <c r="B311" s="450"/>
      <c r="C311" s="450"/>
      <c r="D311" s="450"/>
      <c r="E311" s="450"/>
      <c r="F311" s="450"/>
      <c r="G311" s="450"/>
      <c r="H311" s="450"/>
      <c r="I311" s="450"/>
      <c r="J311" s="450"/>
      <c r="K311" s="450"/>
      <c r="L311" s="450"/>
      <c r="M311" s="23"/>
      <c r="N311" s="23"/>
      <c r="O311" s="23"/>
      <c r="P311" s="15"/>
      <c r="Q311" s="23"/>
      <c r="R311" s="23"/>
      <c r="S311" s="23"/>
      <c r="T311" s="23"/>
      <c r="U311" s="23"/>
      <c r="V311" s="23"/>
      <c r="W311" s="23"/>
      <c r="X311" s="23"/>
      <c r="Y311" s="23"/>
    </row>
    <row r="312" spans="1:25" s="16" customFormat="1" x14ac:dyDescent="0.25">
      <c r="A312" s="450"/>
      <c r="B312" s="450"/>
      <c r="C312" s="450"/>
      <c r="D312" s="450"/>
      <c r="E312" s="450"/>
      <c r="F312" s="450"/>
      <c r="G312" s="450"/>
      <c r="H312" s="450"/>
      <c r="I312" s="450"/>
      <c r="J312" s="450"/>
      <c r="K312" s="450"/>
      <c r="L312" s="450"/>
      <c r="M312" s="23"/>
      <c r="N312" s="23"/>
      <c r="O312" s="23"/>
      <c r="P312" s="15"/>
      <c r="Q312" s="23"/>
      <c r="R312" s="23"/>
      <c r="S312" s="23"/>
      <c r="T312" s="23"/>
      <c r="U312" s="23"/>
      <c r="V312" s="23"/>
      <c r="W312" s="23"/>
      <c r="X312" s="23"/>
      <c r="Y312" s="23"/>
    </row>
    <row r="313" spans="1:25" s="16" customFormat="1" x14ac:dyDescent="0.25">
      <c r="A313" s="450"/>
      <c r="B313" s="450"/>
      <c r="C313" s="450"/>
      <c r="D313" s="450"/>
      <c r="E313" s="450"/>
      <c r="F313" s="450"/>
      <c r="G313" s="450"/>
      <c r="H313" s="450"/>
      <c r="I313" s="450"/>
      <c r="J313" s="450"/>
      <c r="K313" s="450"/>
      <c r="L313" s="450"/>
      <c r="M313" s="23"/>
      <c r="N313" s="23"/>
      <c r="O313" s="23"/>
      <c r="P313" s="15"/>
      <c r="Q313" s="23"/>
      <c r="R313" s="23"/>
      <c r="S313" s="23"/>
      <c r="T313" s="23"/>
      <c r="U313" s="23"/>
      <c r="V313" s="23"/>
      <c r="W313" s="23"/>
      <c r="X313" s="23"/>
      <c r="Y313" s="23"/>
    </row>
    <row r="314" spans="1:25" s="16" customFormat="1" x14ac:dyDescent="0.25">
      <c r="A314" s="450"/>
      <c r="B314" s="450"/>
      <c r="C314" s="450"/>
      <c r="D314" s="450"/>
      <c r="E314" s="450"/>
      <c r="F314" s="450"/>
      <c r="G314" s="450"/>
      <c r="H314" s="450"/>
      <c r="I314" s="450"/>
      <c r="J314" s="450"/>
      <c r="K314" s="450"/>
      <c r="L314" s="450"/>
      <c r="M314" s="23"/>
      <c r="N314" s="23"/>
      <c r="O314" s="23"/>
      <c r="P314" s="15"/>
      <c r="Q314" s="23"/>
      <c r="R314" s="23"/>
      <c r="S314" s="23"/>
      <c r="T314" s="23"/>
      <c r="U314" s="23"/>
      <c r="V314" s="23"/>
      <c r="W314" s="23"/>
      <c r="X314" s="23"/>
      <c r="Y314" s="23"/>
    </row>
    <row r="315" spans="1:25" s="16" customFormat="1" x14ac:dyDescent="0.25">
      <c r="A315" s="450"/>
      <c r="B315" s="450"/>
      <c r="C315" s="450"/>
      <c r="D315" s="450"/>
      <c r="E315" s="450"/>
      <c r="F315" s="450"/>
      <c r="G315" s="450"/>
      <c r="H315" s="450"/>
      <c r="I315" s="450"/>
      <c r="J315" s="450"/>
      <c r="K315" s="450"/>
      <c r="L315" s="450"/>
      <c r="M315" s="23"/>
      <c r="N315" s="23"/>
      <c r="O315" s="23"/>
      <c r="P315" s="15"/>
      <c r="Q315" s="23"/>
      <c r="R315" s="23"/>
      <c r="S315" s="23"/>
      <c r="T315" s="23"/>
      <c r="U315" s="23"/>
      <c r="V315" s="23"/>
      <c r="W315" s="23"/>
      <c r="X315" s="23"/>
      <c r="Y315" s="23"/>
    </row>
    <row r="316" spans="1:25" s="16" customFormat="1" x14ac:dyDescent="0.25">
      <c r="A316" s="450"/>
      <c r="B316" s="450"/>
      <c r="C316" s="450"/>
      <c r="D316" s="450"/>
      <c r="E316" s="450"/>
      <c r="F316" s="450"/>
      <c r="G316" s="450"/>
      <c r="H316" s="450"/>
      <c r="I316" s="450"/>
      <c r="J316" s="450"/>
      <c r="K316" s="450"/>
      <c r="L316" s="450"/>
      <c r="M316" s="23"/>
      <c r="N316" s="23"/>
      <c r="O316" s="23"/>
      <c r="P316" s="15"/>
      <c r="Q316" s="23"/>
      <c r="R316" s="23"/>
      <c r="S316" s="23"/>
      <c r="T316" s="23"/>
      <c r="U316" s="23"/>
      <c r="V316" s="23"/>
      <c r="W316" s="23"/>
      <c r="X316" s="23"/>
      <c r="Y316" s="23"/>
    </row>
    <row r="317" spans="1:25" s="16" customFormat="1" x14ac:dyDescent="0.25">
      <c r="A317" s="450"/>
      <c r="B317" s="450"/>
      <c r="C317" s="450"/>
      <c r="D317" s="450"/>
      <c r="E317" s="450"/>
      <c r="F317" s="450"/>
      <c r="G317" s="450"/>
      <c r="H317" s="450"/>
      <c r="I317" s="450"/>
      <c r="J317" s="450"/>
      <c r="K317" s="450"/>
      <c r="L317" s="450"/>
      <c r="M317" s="23"/>
      <c r="N317" s="23"/>
      <c r="O317" s="23"/>
      <c r="P317" s="15"/>
      <c r="Q317" s="23"/>
      <c r="R317" s="23"/>
      <c r="S317" s="23"/>
      <c r="T317" s="23"/>
      <c r="U317" s="23"/>
      <c r="V317" s="23"/>
      <c r="W317" s="23"/>
      <c r="X317" s="23"/>
      <c r="Y317" s="23"/>
    </row>
    <row r="318" spans="1:25" s="16" customFormat="1" x14ac:dyDescent="0.25">
      <c r="A318" s="450"/>
      <c r="B318" s="450"/>
      <c r="C318" s="450"/>
      <c r="D318" s="450"/>
      <c r="E318" s="450"/>
      <c r="F318" s="450"/>
      <c r="G318" s="450"/>
      <c r="H318" s="450"/>
      <c r="I318" s="450"/>
      <c r="J318" s="450"/>
      <c r="K318" s="450"/>
      <c r="L318" s="450"/>
      <c r="M318" s="23"/>
      <c r="N318" s="23"/>
      <c r="O318" s="23"/>
      <c r="P318" s="15"/>
      <c r="Q318" s="23"/>
      <c r="R318" s="23"/>
      <c r="S318" s="23"/>
      <c r="T318" s="23"/>
      <c r="U318" s="23"/>
      <c r="V318" s="23"/>
      <c r="W318" s="23"/>
      <c r="X318" s="23"/>
      <c r="Y318" s="23"/>
    </row>
    <row r="319" spans="1:25" s="16" customFormat="1" x14ac:dyDescent="0.25">
      <c r="A319" s="450"/>
      <c r="B319" s="450"/>
      <c r="C319" s="450"/>
      <c r="D319" s="450"/>
      <c r="E319" s="450"/>
      <c r="F319" s="450"/>
      <c r="G319" s="450"/>
      <c r="H319" s="450"/>
      <c r="I319" s="450"/>
      <c r="J319" s="450"/>
      <c r="K319" s="450"/>
      <c r="L319" s="450"/>
      <c r="M319" s="23"/>
      <c r="N319" s="23"/>
      <c r="O319" s="23"/>
      <c r="P319" s="15"/>
      <c r="Q319" s="23"/>
      <c r="R319" s="23"/>
      <c r="S319" s="23"/>
      <c r="T319" s="23"/>
      <c r="U319" s="23"/>
      <c r="V319" s="23"/>
      <c r="W319" s="23"/>
      <c r="X319" s="23"/>
      <c r="Y319" s="23"/>
    </row>
    <row r="320" spans="1:25" s="16" customFormat="1" x14ac:dyDescent="0.25">
      <c r="A320" s="450"/>
      <c r="B320" s="450"/>
      <c r="C320" s="450"/>
      <c r="D320" s="450"/>
      <c r="E320" s="450"/>
      <c r="F320" s="450"/>
      <c r="G320" s="450"/>
      <c r="H320" s="450"/>
      <c r="I320" s="450"/>
      <c r="J320" s="450"/>
      <c r="K320" s="450"/>
      <c r="L320" s="450"/>
      <c r="M320" s="23"/>
      <c r="N320" s="23"/>
      <c r="O320" s="23"/>
      <c r="P320" s="15"/>
      <c r="Q320" s="23"/>
      <c r="R320" s="23"/>
      <c r="S320" s="23"/>
      <c r="T320" s="23"/>
      <c r="U320" s="23"/>
      <c r="V320" s="23"/>
      <c r="W320" s="23"/>
      <c r="X320" s="23"/>
      <c r="Y320" s="23"/>
    </row>
    <row r="321" spans="1:25" s="16" customFormat="1" x14ac:dyDescent="0.25">
      <c r="A321" s="450"/>
      <c r="B321" s="450"/>
      <c r="C321" s="450"/>
      <c r="D321" s="450"/>
      <c r="E321" s="450"/>
      <c r="F321" s="450"/>
      <c r="G321" s="450"/>
      <c r="H321" s="450"/>
      <c r="I321" s="450"/>
      <c r="J321" s="450"/>
      <c r="K321" s="450"/>
      <c r="L321" s="450"/>
      <c r="M321" s="23"/>
      <c r="N321" s="23"/>
      <c r="O321" s="23"/>
      <c r="P321" s="15"/>
      <c r="Q321" s="23"/>
      <c r="R321" s="23"/>
      <c r="S321" s="23"/>
      <c r="T321" s="23"/>
      <c r="U321" s="23"/>
      <c r="V321" s="23"/>
      <c r="W321" s="23"/>
      <c r="X321" s="23"/>
      <c r="Y321" s="23"/>
    </row>
    <row r="322" spans="1:25" s="16" customFormat="1" x14ac:dyDescent="0.25">
      <c r="A322" s="450"/>
      <c r="B322" s="450"/>
      <c r="C322" s="450"/>
      <c r="D322" s="450"/>
      <c r="E322" s="450"/>
      <c r="F322" s="450"/>
      <c r="G322" s="450"/>
      <c r="H322" s="450"/>
      <c r="I322" s="450"/>
      <c r="J322" s="450"/>
      <c r="K322" s="450"/>
      <c r="L322" s="450"/>
      <c r="M322" s="23"/>
      <c r="N322" s="23"/>
      <c r="O322" s="23"/>
      <c r="P322" s="15"/>
      <c r="Q322" s="23"/>
      <c r="R322" s="23"/>
      <c r="S322" s="23"/>
      <c r="T322" s="23"/>
      <c r="U322" s="23"/>
      <c r="V322" s="23"/>
      <c r="W322" s="23"/>
      <c r="X322" s="23"/>
      <c r="Y322" s="23"/>
    </row>
    <row r="323" spans="1:25" s="16" customFormat="1" x14ac:dyDescent="0.25">
      <c r="A323" s="450"/>
      <c r="B323" s="450"/>
      <c r="C323" s="450"/>
      <c r="D323" s="450"/>
      <c r="E323" s="450"/>
      <c r="F323" s="450"/>
      <c r="G323" s="450"/>
      <c r="H323" s="450"/>
      <c r="I323" s="450"/>
      <c r="J323" s="450"/>
      <c r="K323" s="450"/>
      <c r="L323" s="450"/>
      <c r="M323" s="23"/>
      <c r="N323" s="23"/>
      <c r="O323" s="23"/>
      <c r="P323" s="15"/>
      <c r="Q323" s="23"/>
      <c r="R323" s="23"/>
      <c r="S323" s="23"/>
      <c r="T323" s="23"/>
      <c r="U323" s="23"/>
      <c r="V323" s="23"/>
      <c r="W323" s="23"/>
      <c r="X323" s="23"/>
      <c r="Y323" s="23"/>
    </row>
    <row r="324" spans="1:25" s="16" customFormat="1" x14ac:dyDescent="0.25">
      <c r="A324" s="450"/>
      <c r="B324" s="450"/>
      <c r="C324" s="450"/>
      <c r="D324" s="450"/>
      <c r="E324" s="450"/>
      <c r="F324" s="450"/>
      <c r="G324" s="450"/>
      <c r="H324" s="450"/>
      <c r="I324" s="450"/>
      <c r="J324" s="450"/>
      <c r="K324" s="450"/>
      <c r="L324" s="450"/>
      <c r="M324" s="23"/>
      <c r="N324" s="23"/>
      <c r="O324" s="23"/>
      <c r="P324" s="15"/>
      <c r="Q324" s="23"/>
      <c r="R324" s="23"/>
      <c r="S324" s="23"/>
      <c r="T324" s="23"/>
      <c r="U324" s="23"/>
      <c r="V324" s="23"/>
      <c r="W324" s="23"/>
      <c r="X324" s="23"/>
      <c r="Y324" s="23"/>
    </row>
    <row r="325" spans="1:25" s="16" customFormat="1" x14ac:dyDescent="0.25">
      <c r="A325" s="450"/>
      <c r="B325" s="450"/>
      <c r="C325" s="450"/>
      <c r="D325" s="450"/>
      <c r="E325" s="450"/>
      <c r="F325" s="450"/>
      <c r="G325" s="450"/>
      <c r="H325" s="450"/>
      <c r="I325" s="450"/>
      <c r="J325" s="450"/>
      <c r="K325" s="450"/>
      <c r="L325" s="450"/>
      <c r="M325" s="23"/>
      <c r="N325" s="23"/>
      <c r="O325" s="23"/>
      <c r="P325" s="15"/>
      <c r="Q325" s="23"/>
      <c r="R325" s="23"/>
      <c r="S325" s="23"/>
      <c r="T325" s="23"/>
      <c r="U325" s="23"/>
      <c r="V325" s="23"/>
      <c r="W325" s="23"/>
      <c r="X325" s="23"/>
      <c r="Y325" s="23"/>
    </row>
    <row r="326" spans="1:25" s="16" customFormat="1" x14ac:dyDescent="0.25">
      <c r="A326" s="450"/>
      <c r="B326" s="450"/>
      <c r="C326" s="450"/>
      <c r="D326" s="450"/>
      <c r="E326" s="450"/>
      <c r="F326" s="450"/>
      <c r="G326" s="450"/>
      <c r="H326" s="450"/>
      <c r="I326" s="450"/>
      <c r="J326" s="450"/>
      <c r="K326" s="450"/>
      <c r="L326" s="450"/>
      <c r="M326" s="23"/>
      <c r="N326" s="23"/>
      <c r="O326" s="23"/>
      <c r="P326" s="15"/>
      <c r="Q326" s="23"/>
      <c r="R326" s="23"/>
      <c r="S326" s="23"/>
      <c r="T326" s="23"/>
      <c r="U326" s="23"/>
      <c r="V326" s="23"/>
      <c r="W326" s="23"/>
      <c r="X326" s="23"/>
      <c r="Y326" s="23"/>
    </row>
    <row r="327" spans="1:25" s="16" customFormat="1" x14ac:dyDescent="0.25">
      <c r="A327" s="450"/>
      <c r="B327" s="450"/>
      <c r="C327" s="450"/>
      <c r="D327" s="450"/>
      <c r="E327" s="450"/>
      <c r="F327" s="450"/>
      <c r="G327" s="450"/>
      <c r="H327" s="450"/>
      <c r="I327" s="450"/>
      <c r="J327" s="450"/>
      <c r="K327" s="450"/>
      <c r="L327" s="450"/>
      <c r="M327" s="23"/>
      <c r="N327" s="23"/>
      <c r="O327" s="23"/>
      <c r="P327" s="15"/>
      <c r="Q327" s="23"/>
      <c r="R327" s="23"/>
      <c r="S327" s="23"/>
      <c r="T327" s="23"/>
      <c r="U327" s="23"/>
      <c r="V327" s="23"/>
      <c r="W327" s="23"/>
      <c r="X327" s="23"/>
      <c r="Y327" s="23"/>
    </row>
    <row r="328" spans="1:25" s="16" customFormat="1" x14ac:dyDescent="0.25">
      <c r="A328" s="450"/>
      <c r="B328" s="450"/>
      <c r="C328" s="450"/>
      <c r="D328" s="450"/>
      <c r="E328" s="450"/>
      <c r="F328" s="450"/>
      <c r="G328" s="450"/>
      <c r="H328" s="450"/>
      <c r="I328" s="450"/>
      <c r="J328" s="450"/>
      <c r="K328" s="450"/>
      <c r="L328" s="450"/>
      <c r="M328" s="23"/>
      <c r="N328" s="23"/>
      <c r="O328" s="23"/>
      <c r="P328" s="15"/>
      <c r="Q328" s="23"/>
      <c r="R328" s="23"/>
      <c r="S328" s="23"/>
      <c r="T328" s="23"/>
      <c r="U328" s="23"/>
      <c r="V328" s="23"/>
      <c r="W328" s="23"/>
      <c r="X328" s="23"/>
      <c r="Y328" s="23"/>
    </row>
    <row r="329" spans="1:25" s="16" customFormat="1" x14ac:dyDescent="0.25">
      <c r="A329" s="450"/>
      <c r="B329" s="450"/>
      <c r="C329" s="450"/>
      <c r="D329" s="450"/>
      <c r="E329" s="450"/>
      <c r="F329" s="450"/>
      <c r="G329" s="450"/>
      <c r="H329" s="450"/>
      <c r="I329" s="450"/>
      <c r="J329" s="450"/>
      <c r="K329" s="450"/>
      <c r="L329" s="450"/>
      <c r="M329" s="23"/>
      <c r="N329" s="23"/>
      <c r="O329" s="23"/>
      <c r="P329" s="15"/>
      <c r="Q329" s="23"/>
      <c r="R329" s="23"/>
      <c r="S329" s="23"/>
      <c r="T329" s="23"/>
      <c r="U329" s="23"/>
      <c r="V329" s="23"/>
      <c r="W329" s="23"/>
      <c r="X329" s="23"/>
      <c r="Y329" s="23"/>
    </row>
    <row r="330" spans="1:25" s="16" customFormat="1" x14ac:dyDescent="0.25">
      <c r="A330" s="450"/>
      <c r="B330" s="450"/>
      <c r="C330" s="450"/>
      <c r="D330" s="450"/>
      <c r="E330" s="450"/>
      <c r="F330" s="450"/>
      <c r="G330" s="450"/>
      <c r="H330" s="450"/>
      <c r="I330" s="450"/>
      <c r="J330" s="450"/>
      <c r="K330" s="450"/>
      <c r="L330" s="450"/>
      <c r="M330" s="23"/>
      <c r="N330" s="23"/>
      <c r="O330" s="23"/>
      <c r="P330" s="15"/>
      <c r="Q330" s="23"/>
      <c r="R330" s="23"/>
      <c r="S330" s="23"/>
      <c r="T330" s="23"/>
      <c r="U330" s="23"/>
      <c r="V330" s="23"/>
      <c r="W330" s="23"/>
      <c r="X330" s="23"/>
      <c r="Y330" s="23"/>
    </row>
    <row r="331" spans="1:25" s="16" customFormat="1" x14ac:dyDescent="0.25">
      <c r="A331" s="450"/>
      <c r="B331" s="450"/>
      <c r="C331" s="450"/>
      <c r="D331" s="450"/>
      <c r="E331" s="450"/>
      <c r="F331" s="450"/>
      <c r="G331" s="450"/>
      <c r="H331" s="450"/>
      <c r="I331" s="450"/>
      <c r="J331" s="450"/>
      <c r="K331" s="450"/>
      <c r="L331" s="450"/>
      <c r="M331" s="23"/>
      <c r="N331" s="23"/>
      <c r="O331" s="23"/>
      <c r="P331" s="15"/>
      <c r="Q331" s="23"/>
      <c r="R331" s="23"/>
      <c r="S331" s="23"/>
      <c r="T331" s="23"/>
      <c r="U331" s="23"/>
      <c r="V331" s="23"/>
      <c r="W331" s="23"/>
      <c r="X331" s="23"/>
      <c r="Y331" s="23"/>
    </row>
    <row r="332" spans="1:25" s="16" customFormat="1" x14ac:dyDescent="0.25">
      <c r="A332" s="450"/>
      <c r="B332" s="450"/>
      <c r="C332" s="450"/>
      <c r="D332" s="450"/>
      <c r="E332" s="450"/>
      <c r="F332" s="450"/>
      <c r="G332" s="450"/>
      <c r="H332" s="450"/>
      <c r="I332" s="450"/>
      <c r="J332" s="450"/>
      <c r="K332" s="450"/>
      <c r="L332" s="450"/>
      <c r="M332" s="23"/>
      <c r="N332" s="23"/>
      <c r="O332" s="23"/>
      <c r="P332" s="15"/>
      <c r="Q332" s="23"/>
      <c r="R332" s="23"/>
      <c r="S332" s="23"/>
      <c r="T332" s="23"/>
      <c r="U332" s="23"/>
      <c r="V332" s="23"/>
      <c r="W332" s="23"/>
      <c r="X332" s="23"/>
      <c r="Y332" s="23"/>
    </row>
    <row r="333" spans="1:25" s="16" customFormat="1" x14ac:dyDescent="0.25">
      <c r="A333" s="450"/>
      <c r="B333" s="450"/>
      <c r="C333" s="450"/>
      <c r="D333" s="450"/>
      <c r="E333" s="450"/>
      <c r="F333" s="450"/>
      <c r="G333" s="450"/>
      <c r="H333" s="450"/>
      <c r="I333" s="450"/>
      <c r="J333" s="450"/>
      <c r="K333" s="450"/>
      <c r="L333" s="450"/>
      <c r="M333" s="23"/>
      <c r="N333" s="23"/>
      <c r="O333" s="23"/>
      <c r="P333" s="15"/>
      <c r="Q333" s="23"/>
      <c r="R333" s="23"/>
      <c r="S333" s="23"/>
      <c r="T333" s="23"/>
      <c r="U333" s="23"/>
      <c r="V333" s="23"/>
      <c r="W333" s="23"/>
      <c r="X333" s="23"/>
      <c r="Y333" s="23"/>
    </row>
    <row r="350" spans="1:25" s="18" customFormat="1" x14ac:dyDescent="0.25">
      <c r="A350" s="450"/>
      <c r="B350" s="450"/>
      <c r="C350" s="450"/>
      <c r="D350" s="450"/>
      <c r="E350" s="450"/>
      <c r="F350" s="450"/>
      <c r="G350" s="450"/>
      <c r="H350" s="450"/>
      <c r="I350" s="450"/>
      <c r="J350" s="450"/>
      <c r="K350" s="450"/>
      <c r="L350" s="450"/>
      <c r="M350" s="23"/>
      <c r="N350" s="23"/>
      <c r="O350" s="23"/>
      <c r="P350" s="15"/>
      <c r="Q350" s="23"/>
      <c r="R350" s="23"/>
      <c r="S350" s="23"/>
      <c r="T350" s="23"/>
      <c r="U350" s="23"/>
      <c r="V350" s="23"/>
      <c r="W350" s="23"/>
      <c r="X350" s="23"/>
      <c r="Y350" s="23"/>
    </row>
    <row r="351" spans="1:25" s="18" customFormat="1" x14ac:dyDescent="0.25">
      <c r="A351" s="450"/>
      <c r="B351" s="450"/>
      <c r="C351" s="450"/>
      <c r="D351" s="450"/>
      <c r="E351" s="450"/>
      <c r="F351" s="450"/>
      <c r="G351" s="450"/>
      <c r="H351" s="450"/>
      <c r="I351" s="450"/>
      <c r="J351" s="450"/>
      <c r="K351" s="450"/>
      <c r="L351" s="450"/>
      <c r="M351" s="23"/>
      <c r="N351" s="23"/>
      <c r="O351" s="23"/>
      <c r="P351" s="15"/>
      <c r="Q351" s="23"/>
      <c r="R351" s="23"/>
      <c r="S351" s="23"/>
      <c r="T351" s="23"/>
      <c r="U351" s="23"/>
      <c r="V351" s="23"/>
      <c r="W351" s="23"/>
      <c r="X351" s="23"/>
      <c r="Y351" s="23"/>
    </row>
    <row r="352" spans="1:25" s="18" customFormat="1" x14ac:dyDescent="0.25">
      <c r="A352" s="450"/>
      <c r="B352" s="450"/>
      <c r="C352" s="450"/>
      <c r="D352" s="450"/>
      <c r="E352" s="450"/>
      <c r="F352" s="450"/>
      <c r="G352" s="450"/>
      <c r="H352" s="450"/>
      <c r="I352" s="450"/>
      <c r="J352" s="450"/>
      <c r="K352" s="450"/>
      <c r="L352" s="450"/>
      <c r="M352" s="23"/>
      <c r="N352" s="23"/>
      <c r="O352" s="23"/>
      <c r="P352" s="15"/>
      <c r="Q352" s="23"/>
      <c r="R352" s="23"/>
      <c r="S352" s="23"/>
      <c r="T352" s="23"/>
      <c r="U352" s="23"/>
      <c r="V352" s="23"/>
      <c r="W352" s="23"/>
      <c r="X352" s="23"/>
      <c r="Y352" s="23"/>
    </row>
    <row r="353" spans="1:25" s="18" customFormat="1" x14ac:dyDescent="0.25">
      <c r="A353" s="450"/>
      <c r="B353" s="450"/>
      <c r="C353" s="450"/>
      <c r="D353" s="450"/>
      <c r="E353" s="450"/>
      <c r="F353" s="450"/>
      <c r="G353" s="450"/>
      <c r="H353" s="450"/>
      <c r="I353" s="450"/>
      <c r="J353" s="450"/>
      <c r="K353" s="450"/>
      <c r="L353" s="450"/>
      <c r="M353" s="23"/>
      <c r="N353" s="23"/>
      <c r="O353" s="23"/>
      <c r="P353" s="15"/>
      <c r="Q353" s="23"/>
      <c r="R353" s="23"/>
      <c r="S353" s="23"/>
      <c r="T353" s="23"/>
      <c r="U353" s="23"/>
      <c r="V353" s="23"/>
      <c r="W353" s="23"/>
      <c r="X353" s="23"/>
      <c r="Y353" s="23"/>
    </row>
    <row r="354" spans="1:25" s="18" customFormat="1" x14ac:dyDescent="0.25">
      <c r="A354" s="450"/>
      <c r="B354" s="450"/>
      <c r="C354" s="450"/>
      <c r="D354" s="450"/>
      <c r="E354" s="450"/>
      <c r="F354" s="450"/>
      <c r="G354" s="450"/>
      <c r="H354" s="450"/>
      <c r="I354" s="450"/>
      <c r="J354" s="450"/>
      <c r="K354" s="450"/>
      <c r="L354" s="450"/>
      <c r="M354" s="23"/>
      <c r="N354" s="23"/>
      <c r="O354" s="23"/>
      <c r="P354" s="15"/>
      <c r="Q354" s="23"/>
      <c r="R354" s="23"/>
      <c r="S354" s="23"/>
      <c r="T354" s="23"/>
      <c r="U354" s="23"/>
      <c r="V354" s="23"/>
      <c r="W354" s="23"/>
      <c r="X354" s="23"/>
      <c r="Y354" s="23"/>
    </row>
    <row r="355" spans="1:25" s="18" customFormat="1" x14ac:dyDescent="0.25">
      <c r="A355" s="450"/>
      <c r="B355" s="450"/>
      <c r="C355" s="450"/>
      <c r="D355" s="450"/>
      <c r="E355" s="450"/>
      <c r="F355" s="450"/>
      <c r="G355" s="450"/>
      <c r="H355" s="450"/>
      <c r="I355" s="450"/>
      <c r="J355" s="450"/>
      <c r="K355" s="450"/>
      <c r="L355" s="450"/>
      <c r="M355" s="23"/>
      <c r="N355" s="23"/>
      <c r="O355" s="23"/>
      <c r="P355" s="15"/>
      <c r="Q355" s="23"/>
      <c r="R355" s="23"/>
      <c r="S355" s="23"/>
      <c r="T355" s="23"/>
      <c r="U355" s="23"/>
      <c r="V355" s="23"/>
      <c r="W355" s="23"/>
      <c r="X355" s="23"/>
      <c r="Y355" s="23"/>
    </row>
    <row r="356" spans="1:25" s="18" customFormat="1" x14ac:dyDescent="0.25">
      <c r="A356" s="450"/>
      <c r="B356" s="450"/>
      <c r="C356" s="450"/>
      <c r="D356" s="450"/>
      <c r="E356" s="450"/>
      <c r="F356" s="450"/>
      <c r="G356" s="450"/>
      <c r="H356" s="450"/>
      <c r="I356" s="450"/>
      <c r="J356" s="450"/>
      <c r="K356" s="450"/>
      <c r="L356" s="450"/>
      <c r="M356" s="23"/>
      <c r="N356" s="23"/>
      <c r="O356" s="23"/>
      <c r="P356" s="15"/>
      <c r="Q356" s="23"/>
      <c r="R356" s="23"/>
      <c r="S356" s="23"/>
      <c r="T356" s="23"/>
      <c r="U356" s="23"/>
      <c r="V356" s="23"/>
      <c r="W356" s="23"/>
      <c r="X356" s="23"/>
      <c r="Y356" s="23"/>
    </row>
    <row r="357" spans="1:25" s="18" customFormat="1" x14ac:dyDescent="0.25">
      <c r="A357" s="450"/>
      <c r="B357" s="450"/>
      <c r="C357" s="450"/>
      <c r="D357" s="450"/>
      <c r="E357" s="450"/>
      <c r="F357" s="450"/>
      <c r="G357" s="450"/>
      <c r="H357" s="450"/>
      <c r="I357" s="450"/>
      <c r="J357" s="450"/>
      <c r="K357" s="450"/>
      <c r="L357" s="450"/>
      <c r="M357" s="23"/>
      <c r="N357" s="23"/>
      <c r="O357" s="23"/>
      <c r="P357" s="15"/>
      <c r="Q357" s="23"/>
      <c r="R357" s="23"/>
      <c r="S357" s="23"/>
      <c r="T357" s="23"/>
      <c r="U357" s="23"/>
      <c r="V357" s="23"/>
      <c r="W357" s="23"/>
      <c r="X357" s="23"/>
      <c r="Y357" s="23"/>
    </row>
    <row r="358" spans="1:25" s="18" customFormat="1" x14ac:dyDescent="0.25">
      <c r="A358" s="450"/>
      <c r="B358" s="450"/>
      <c r="C358" s="450"/>
      <c r="D358" s="450"/>
      <c r="E358" s="450"/>
      <c r="F358" s="450"/>
      <c r="G358" s="450"/>
      <c r="H358" s="450"/>
      <c r="I358" s="450"/>
      <c r="J358" s="450"/>
      <c r="K358" s="450"/>
      <c r="L358" s="450"/>
      <c r="M358" s="23"/>
      <c r="N358" s="23"/>
      <c r="O358" s="23"/>
      <c r="P358" s="15"/>
      <c r="Q358" s="23"/>
      <c r="R358" s="23"/>
      <c r="S358" s="23"/>
      <c r="T358" s="23"/>
      <c r="U358" s="23"/>
      <c r="V358" s="23"/>
      <c r="W358" s="23"/>
      <c r="X358" s="23"/>
      <c r="Y358" s="23"/>
    </row>
    <row r="359" spans="1:25" s="18" customFormat="1" x14ac:dyDescent="0.25">
      <c r="A359" s="450"/>
      <c r="B359" s="450"/>
      <c r="C359" s="450"/>
      <c r="D359" s="450"/>
      <c r="E359" s="450"/>
      <c r="F359" s="450"/>
      <c r="G359" s="450"/>
      <c r="H359" s="450"/>
      <c r="I359" s="450"/>
      <c r="J359" s="450"/>
      <c r="K359" s="450"/>
      <c r="L359" s="450"/>
      <c r="M359" s="23"/>
      <c r="N359" s="23"/>
      <c r="O359" s="23"/>
      <c r="P359" s="15"/>
      <c r="Q359" s="23"/>
      <c r="R359" s="23"/>
      <c r="S359" s="23"/>
      <c r="T359" s="23"/>
      <c r="U359" s="23"/>
      <c r="V359" s="23"/>
      <c r="W359" s="23"/>
      <c r="X359" s="23"/>
      <c r="Y359" s="23"/>
    </row>
    <row r="360" spans="1:25" s="18" customFormat="1" x14ac:dyDescent="0.25">
      <c r="A360" s="450"/>
      <c r="B360" s="450"/>
      <c r="C360" s="450"/>
      <c r="D360" s="450"/>
      <c r="E360" s="450"/>
      <c r="F360" s="450"/>
      <c r="G360" s="450"/>
      <c r="H360" s="450"/>
      <c r="I360" s="450"/>
      <c r="J360" s="450"/>
      <c r="K360" s="450"/>
      <c r="L360" s="450"/>
      <c r="M360" s="23"/>
      <c r="N360" s="23"/>
      <c r="O360" s="23"/>
      <c r="P360" s="15"/>
      <c r="Q360" s="23"/>
      <c r="R360" s="23"/>
      <c r="S360" s="23"/>
      <c r="T360" s="23"/>
      <c r="U360" s="23"/>
      <c r="V360" s="23"/>
      <c r="W360" s="23"/>
      <c r="X360" s="23"/>
      <c r="Y360" s="23"/>
    </row>
    <row r="361" spans="1:25" s="18" customFormat="1" x14ac:dyDescent="0.25">
      <c r="A361" s="450"/>
      <c r="B361" s="450"/>
      <c r="C361" s="450"/>
      <c r="D361" s="450"/>
      <c r="E361" s="450"/>
      <c r="F361" s="450"/>
      <c r="G361" s="450"/>
      <c r="H361" s="450"/>
      <c r="I361" s="450"/>
      <c r="J361" s="450"/>
      <c r="K361" s="450"/>
      <c r="L361" s="450"/>
      <c r="M361" s="23"/>
      <c r="N361" s="23"/>
      <c r="O361" s="23"/>
      <c r="P361" s="15"/>
      <c r="Q361" s="23"/>
      <c r="R361" s="23"/>
      <c r="S361" s="23"/>
      <c r="T361" s="23"/>
      <c r="U361" s="23"/>
      <c r="V361" s="23"/>
      <c r="W361" s="23"/>
      <c r="X361" s="23"/>
      <c r="Y361" s="23"/>
    </row>
    <row r="362" spans="1:25" s="18" customFormat="1" x14ac:dyDescent="0.25">
      <c r="A362" s="450"/>
      <c r="B362" s="450"/>
      <c r="C362" s="450"/>
      <c r="D362" s="450"/>
      <c r="E362" s="450"/>
      <c r="F362" s="450"/>
      <c r="G362" s="450"/>
      <c r="H362" s="450"/>
      <c r="I362" s="450"/>
      <c r="J362" s="450"/>
      <c r="K362" s="450"/>
      <c r="L362" s="450"/>
      <c r="M362" s="23"/>
      <c r="N362" s="23"/>
      <c r="O362" s="23"/>
      <c r="P362" s="15"/>
      <c r="Q362" s="23"/>
      <c r="R362" s="23"/>
      <c r="S362" s="23"/>
      <c r="T362" s="23"/>
      <c r="U362" s="23"/>
      <c r="V362" s="23"/>
      <c r="W362" s="23"/>
      <c r="X362" s="23"/>
      <c r="Y362" s="23"/>
    </row>
    <row r="363" spans="1:25" s="18" customFormat="1" x14ac:dyDescent="0.25">
      <c r="A363" s="450"/>
      <c r="B363" s="450"/>
      <c r="C363" s="450"/>
      <c r="D363" s="450"/>
      <c r="E363" s="450"/>
      <c r="F363" s="450"/>
      <c r="G363" s="450"/>
      <c r="H363" s="450"/>
      <c r="I363" s="450"/>
      <c r="J363" s="450"/>
      <c r="K363" s="450"/>
      <c r="L363" s="450"/>
      <c r="M363" s="23"/>
      <c r="N363" s="23"/>
      <c r="O363" s="23"/>
      <c r="P363" s="15"/>
      <c r="Q363" s="23"/>
      <c r="R363" s="23"/>
      <c r="S363" s="23"/>
      <c r="T363" s="23"/>
      <c r="U363" s="23"/>
      <c r="V363" s="23"/>
      <c r="W363" s="23"/>
      <c r="X363" s="23"/>
      <c r="Y363" s="23"/>
    </row>
    <row r="364" spans="1:25" s="18" customFormat="1" x14ac:dyDescent="0.25">
      <c r="A364" s="450"/>
      <c r="B364" s="450"/>
      <c r="C364" s="450"/>
      <c r="D364" s="450"/>
      <c r="E364" s="450"/>
      <c r="F364" s="450"/>
      <c r="G364" s="450"/>
      <c r="H364" s="450"/>
      <c r="I364" s="450"/>
      <c r="J364" s="450"/>
      <c r="K364" s="450"/>
      <c r="L364" s="450"/>
      <c r="M364" s="23"/>
      <c r="N364" s="23"/>
      <c r="O364" s="23"/>
      <c r="P364" s="15"/>
      <c r="Q364" s="23"/>
      <c r="R364" s="23"/>
      <c r="S364" s="23"/>
      <c r="T364" s="23"/>
      <c r="U364" s="23"/>
      <c r="V364" s="23"/>
      <c r="W364" s="23"/>
      <c r="X364" s="23"/>
      <c r="Y364" s="23"/>
    </row>
    <row r="365" spans="1:25" s="18" customFormat="1" x14ac:dyDescent="0.25">
      <c r="A365" s="450"/>
      <c r="B365" s="450"/>
      <c r="C365" s="450"/>
      <c r="D365" s="450"/>
      <c r="E365" s="450"/>
      <c r="F365" s="450"/>
      <c r="G365" s="450"/>
      <c r="H365" s="450"/>
      <c r="I365" s="450"/>
      <c r="J365" s="450"/>
      <c r="K365" s="450"/>
      <c r="L365" s="450"/>
      <c r="M365" s="23"/>
      <c r="N365" s="23"/>
      <c r="O365" s="23"/>
      <c r="P365" s="15"/>
      <c r="Q365" s="23"/>
      <c r="R365" s="23"/>
      <c r="S365" s="23"/>
      <c r="T365" s="23"/>
      <c r="U365" s="23"/>
      <c r="V365" s="23"/>
      <c r="W365" s="23"/>
      <c r="X365" s="23"/>
      <c r="Y365" s="23"/>
    </row>
  </sheetData>
  <sheetProtection selectLockedCells="1"/>
  <pageMargins left="0.7" right="0.7" top="0.75" bottom="0.75" header="0.3" footer="0.3"/>
  <pageSetup scale="75"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364"/>
  <sheetViews>
    <sheetView topLeftCell="N1" zoomScaleNormal="100" workbookViewId="0">
      <selection activeCell="X11" activeCellId="2" sqref="X2 AB29 X11"/>
    </sheetView>
  </sheetViews>
  <sheetFormatPr defaultColWidth="10" defaultRowHeight="15" x14ac:dyDescent="0.25"/>
  <cols>
    <col min="1" max="1" width="10" style="450"/>
    <col min="2" max="2" width="15.5703125" style="450" customWidth="1"/>
    <col min="3" max="3" width="13" style="450" customWidth="1"/>
    <col min="4" max="4" width="26.140625" style="450" customWidth="1"/>
    <col min="5" max="5" width="14.85546875" style="450" customWidth="1"/>
    <col min="6" max="6" width="27.5703125" style="450" customWidth="1"/>
    <col min="7" max="7" width="20.7109375" style="450" bestFit="1" customWidth="1"/>
    <col min="8" max="8" width="37.28515625" style="450" customWidth="1"/>
    <col min="9" max="9" width="25.42578125" style="450" customWidth="1"/>
    <col min="10" max="10" width="29" style="450" customWidth="1"/>
    <col min="11" max="11" width="31.7109375" style="450" customWidth="1"/>
    <col min="12" max="12" width="15.140625" style="450" customWidth="1"/>
    <col min="13" max="13" width="30.28515625" style="23" customWidth="1"/>
    <col min="14" max="14" width="44.5703125" style="23" customWidth="1"/>
    <col min="15" max="15" width="11.28515625" style="206" customWidth="1"/>
    <col min="16" max="16" width="14.28515625" style="15" bestFit="1" customWidth="1"/>
    <col min="17" max="17" width="12.5703125" style="23" customWidth="1"/>
    <col min="18" max="18" width="10" style="23"/>
    <col min="19" max="19" width="12.42578125" style="23" customWidth="1"/>
    <col min="20" max="20" width="15.5703125" style="23" customWidth="1"/>
    <col min="21" max="21" width="30" style="23" customWidth="1"/>
    <col min="22" max="22" width="14.140625" style="23" customWidth="1"/>
    <col min="23" max="23" width="25.140625" style="23" customWidth="1"/>
    <col min="24" max="24" width="13.7109375" style="23" customWidth="1"/>
    <col min="25" max="25" width="10" style="23"/>
    <col min="26" max="16384" width="10" style="1"/>
  </cols>
  <sheetData>
    <row r="1" spans="1:25" s="16" customFormat="1" ht="63.75" x14ac:dyDescent="0.25">
      <c r="A1" s="442" t="s">
        <v>155</v>
      </c>
      <c r="B1" s="443" t="s">
        <v>156</v>
      </c>
      <c r="C1" s="443" t="s">
        <v>157</v>
      </c>
      <c r="D1" s="443" t="s">
        <v>158</v>
      </c>
      <c r="E1" s="443" t="s">
        <v>159</v>
      </c>
      <c r="F1" s="443" t="s">
        <v>160</v>
      </c>
      <c r="G1" s="443" t="s">
        <v>161</v>
      </c>
      <c r="H1" s="443" t="s">
        <v>162</v>
      </c>
      <c r="I1" s="443" t="s">
        <v>189</v>
      </c>
      <c r="J1" s="443" t="s">
        <v>190</v>
      </c>
      <c r="K1" s="443" t="s">
        <v>193</v>
      </c>
      <c r="L1" s="443" t="s">
        <v>249</v>
      </c>
      <c r="M1" s="34" t="s">
        <v>8440</v>
      </c>
      <c r="N1" s="34" t="s">
        <v>8464</v>
      </c>
      <c r="O1" s="205" t="s">
        <v>185</v>
      </c>
      <c r="P1" s="34" t="s">
        <v>8190</v>
      </c>
      <c r="Q1" s="34" t="s">
        <v>178</v>
      </c>
      <c r="R1" s="34" t="s">
        <v>8471</v>
      </c>
      <c r="S1" s="34" t="s">
        <v>136</v>
      </c>
      <c r="T1" s="34" t="s">
        <v>137</v>
      </c>
      <c r="U1" s="34" t="s">
        <v>165</v>
      </c>
      <c r="V1" s="34" t="s">
        <v>210</v>
      </c>
      <c r="W1" s="34" t="s">
        <v>182</v>
      </c>
      <c r="X1" s="34" t="s">
        <v>139</v>
      </c>
      <c r="Y1" s="37" t="s">
        <v>196</v>
      </c>
    </row>
    <row r="2" spans="1:25" s="16" customFormat="1" x14ac:dyDescent="0.2">
      <c r="A2" s="445"/>
      <c r="B2" s="446"/>
      <c r="C2" s="446"/>
      <c r="D2" s="446"/>
      <c r="E2" s="446"/>
      <c r="F2" s="446"/>
      <c r="G2" s="446"/>
      <c r="H2" s="446"/>
      <c r="I2" s="446"/>
      <c r="J2" s="446"/>
      <c r="K2" s="446"/>
      <c r="L2" s="517"/>
      <c r="M2" s="59"/>
      <c r="N2" s="59"/>
      <c r="O2" s="518">
        <v>0</v>
      </c>
      <c r="P2" s="252"/>
      <c r="Q2" s="59"/>
      <c r="R2" s="59"/>
      <c r="S2" s="59"/>
      <c r="T2" s="59"/>
      <c r="U2" s="59"/>
      <c r="V2" s="59"/>
      <c r="W2" s="59"/>
      <c r="X2" s="59"/>
      <c r="Y2" s="236"/>
    </row>
    <row r="3" spans="1:25" s="16" customFormat="1" x14ac:dyDescent="0.2">
      <c r="A3" s="445"/>
      <c r="B3" s="446"/>
      <c r="C3" s="446"/>
      <c r="D3" s="446"/>
      <c r="E3" s="446"/>
      <c r="F3" s="446"/>
      <c r="G3" s="446"/>
      <c r="H3" s="446"/>
      <c r="I3" s="446"/>
      <c r="J3" s="446"/>
      <c r="K3" s="446"/>
      <c r="L3" s="517"/>
      <c r="M3" s="59"/>
      <c r="N3" s="59"/>
      <c r="O3" s="518"/>
      <c r="P3" s="252"/>
      <c r="Q3" s="59"/>
      <c r="R3" s="59"/>
      <c r="S3" s="59"/>
      <c r="T3" s="59"/>
      <c r="U3" s="59"/>
      <c r="V3" s="59"/>
      <c r="W3" s="59"/>
      <c r="X3" s="59"/>
      <c r="Y3" s="236"/>
    </row>
    <row r="4" spans="1:25" s="16" customFormat="1" x14ac:dyDescent="0.2">
      <c r="A4" s="445"/>
      <c r="B4" s="446"/>
      <c r="C4" s="446"/>
      <c r="D4" s="446"/>
      <c r="E4" s="446"/>
      <c r="F4" s="446"/>
      <c r="G4" s="446"/>
      <c r="H4" s="446"/>
      <c r="I4" s="446"/>
      <c r="J4" s="446"/>
      <c r="K4" s="446"/>
      <c r="L4" s="517"/>
      <c r="M4" s="59"/>
      <c r="N4" s="59"/>
      <c r="O4" s="518"/>
      <c r="P4" s="252"/>
      <c r="Q4" s="59"/>
      <c r="R4" s="59"/>
      <c r="S4" s="59"/>
      <c r="T4" s="59"/>
      <c r="U4" s="59"/>
      <c r="V4" s="59"/>
      <c r="W4" s="59"/>
      <c r="X4" s="59"/>
      <c r="Y4" s="236"/>
    </row>
    <row r="5" spans="1:25" s="16" customFormat="1" x14ac:dyDescent="0.2">
      <c r="A5" s="445"/>
      <c r="B5" s="446"/>
      <c r="C5" s="446"/>
      <c r="D5" s="446"/>
      <c r="E5" s="446"/>
      <c r="F5" s="446"/>
      <c r="G5" s="446"/>
      <c r="H5" s="446"/>
      <c r="I5" s="446"/>
      <c r="J5" s="446"/>
      <c r="K5" s="446"/>
      <c r="L5" s="517"/>
      <c r="M5" s="59"/>
      <c r="N5" s="59"/>
      <c r="O5" s="518"/>
      <c r="P5" s="252"/>
      <c r="Q5" s="59"/>
      <c r="R5" s="59"/>
      <c r="S5" s="59"/>
      <c r="T5" s="59"/>
      <c r="U5" s="59"/>
      <c r="V5" s="59"/>
      <c r="W5" s="59"/>
      <c r="X5" s="59"/>
      <c r="Y5" s="236"/>
    </row>
    <row r="6" spans="1:25" s="16" customFormat="1" x14ac:dyDescent="0.2">
      <c r="A6" s="445"/>
      <c r="B6" s="446"/>
      <c r="C6" s="446"/>
      <c r="D6" s="446"/>
      <c r="E6" s="446"/>
      <c r="F6" s="446"/>
      <c r="G6" s="446"/>
      <c r="H6" s="446"/>
      <c r="I6" s="446"/>
      <c r="J6" s="446"/>
      <c r="K6" s="446"/>
      <c r="L6" s="517"/>
      <c r="M6" s="59"/>
      <c r="N6" s="59"/>
      <c r="O6" s="518"/>
      <c r="P6" s="252"/>
      <c r="Q6" s="59"/>
      <c r="R6" s="59"/>
      <c r="S6" s="59"/>
      <c r="T6" s="59"/>
      <c r="U6" s="59"/>
      <c r="V6" s="59"/>
      <c r="W6" s="59"/>
      <c r="X6" s="59"/>
      <c r="Y6" s="236"/>
    </row>
    <row r="7" spans="1:25" s="16" customFormat="1" x14ac:dyDescent="0.2">
      <c r="A7" s="445"/>
      <c r="B7" s="446"/>
      <c r="C7" s="446"/>
      <c r="D7" s="446"/>
      <c r="E7" s="446"/>
      <c r="F7" s="446"/>
      <c r="G7" s="446"/>
      <c r="H7" s="446"/>
      <c r="I7" s="446"/>
      <c r="J7" s="446"/>
      <c r="K7" s="446"/>
      <c r="L7" s="517"/>
      <c r="M7" s="59"/>
      <c r="N7" s="59"/>
      <c r="O7" s="518">
        <v>0</v>
      </c>
      <c r="P7" s="252"/>
      <c r="Q7" s="59"/>
      <c r="R7" s="59"/>
      <c r="S7" s="59"/>
      <c r="T7" s="59"/>
      <c r="U7" s="59"/>
      <c r="V7" s="59"/>
      <c r="W7" s="59"/>
      <c r="X7" s="59"/>
      <c r="Y7" s="236"/>
    </row>
    <row r="8" spans="1:25" s="16" customFormat="1" x14ac:dyDescent="0.2">
      <c r="A8" s="445"/>
      <c r="B8" s="446"/>
      <c r="C8" s="446"/>
      <c r="D8" s="446"/>
      <c r="E8" s="446"/>
      <c r="F8" s="446"/>
      <c r="G8" s="446"/>
      <c r="H8" s="446"/>
      <c r="I8" s="446"/>
      <c r="J8" s="446"/>
      <c r="K8" s="446"/>
      <c r="L8" s="517"/>
      <c r="M8" s="59"/>
      <c r="N8" s="59"/>
      <c r="O8" s="518">
        <v>0</v>
      </c>
      <c r="P8" s="252"/>
      <c r="Q8" s="59"/>
      <c r="R8" s="59"/>
      <c r="S8" s="59"/>
      <c r="T8" s="59"/>
      <c r="U8" s="59"/>
      <c r="V8" s="59"/>
      <c r="W8" s="59"/>
      <c r="X8" s="59"/>
      <c r="Y8" s="236"/>
    </row>
    <row r="9" spans="1:25" s="16" customFormat="1" x14ac:dyDescent="0.2">
      <c r="A9" s="445"/>
      <c r="B9" s="446"/>
      <c r="C9" s="446"/>
      <c r="D9" s="446"/>
      <c r="E9" s="446"/>
      <c r="F9" s="446"/>
      <c r="G9" s="446"/>
      <c r="H9" s="446"/>
      <c r="I9" s="446"/>
      <c r="J9" s="446"/>
      <c r="K9" s="446"/>
      <c r="L9" s="517"/>
      <c r="M9" s="59"/>
      <c r="N9" s="59"/>
      <c r="O9" s="518">
        <v>0</v>
      </c>
      <c r="P9" s="252"/>
      <c r="Q9" s="59"/>
      <c r="R9" s="59"/>
      <c r="S9" s="59"/>
      <c r="T9" s="59"/>
      <c r="U9" s="59"/>
      <c r="V9" s="59"/>
      <c r="W9" s="59"/>
      <c r="X9" s="59"/>
      <c r="Y9" s="236"/>
    </row>
    <row r="10" spans="1:25" s="16" customFormat="1" x14ac:dyDescent="0.2">
      <c r="A10" s="445"/>
      <c r="B10" s="446"/>
      <c r="C10" s="446"/>
      <c r="D10" s="446"/>
      <c r="E10" s="446"/>
      <c r="F10" s="446"/>
      <c r="G10" s="446"/>
      <c r="H10" s="446"/>
      <c r="I10" s="446"/>
      <c r="J10" s="446"/>
      <c r="K10" s="446"/>
      <c r="L10" s="517"/>
      <c r="M10" s="59"/>
      <c r="N10" s="59"/>
      <c r="O10" s="518">
        <v>0</v>
      </c>
      <c r="P10" s="252"/>
      <c r="Q10" s="59"/>
      <c r="R10" s="59"/>
      <c r="S10" s="59"/>
      <c r="T10" s="59"/>
      <c r="U10" s="59"/>
      <c r="V10" s="59"/>
      <c r="W10" s="59"/>
      <c r="X10" s="59"/>
      <c r="Y10" s="236"/>
    </row>
    <row r="11" spans="1:25" s="16" customFormat="1" x14ac:dyDescent="0.2">
      <c r="A11" s="445"/>
      <c r="B11" s="446"/>
      <c r="C11" s="446"/>
      <c r="D11" s="446"/>
      <c r="E11" s="446"/>
      <c r="F11" s="446"/>
      <c r="G11" s="446"/>
      <c r="H11" s="446"/>
      <c r="I11" s="446"/>
      <c r="J11" s="446"/>
      <c r="K11" s="446"/>
      <c r="L11" s="517"/>
      <c r="M11" s="59"/>
      <c r="N11" s="59"/>
      <c r="O11" s="518">
        <v>0</v>
      </c>
      <c r="P11" s="252"/>
      <c r="Q11" s="59"/>
      <c r="R11" s="59"/>
      <c r="S11" s="59"/>
      <c r="T11" s="59"/>
      <c r="U11" s="59"/>
      <c r="V11" s="59"/>
      <c r="W11" s="59"/>
      <c r="X11" s="59"/>
      <c r="Y11" s="236"/>
    </row>
    <row r="12" spans="1:25" s="16" customFormat="1" x14ac:dyDescent="0.2">
      <c r="A12" s="445"/>
      <c r="B12" s="446"/>
      <c r="C12" s="446"/>
      <c r="D12" s="446"/>
      <c r="E12" s="446"/>
      <c r="F12" s="446"/>
      <c r="G12" s="446"/>
      <c r="H12" s="446"/>
      <c r="I12" s="446"/>
      <c r="J12" s="446"/>
      <c r="K12" s="446"/>
      <c r="L12" s="517"/>
      <c r="M12" s="59"/>
      <c r="N12" s="59"/>
      <c r="O12" s="518">
        <v>0</v>
      </c>
      <c r="P12" s="252"/>
      <c r="Q12" s="59"/>
      <c r="R12" s="59"/>
      <c r="S12" s="59"/>
      <c r="T12" s="59"/>
      <c r="U12" s="59"/>
      <c r="V12" s="59"/>
      <c r="W12" s="59"/>
      <c r="X12" s="59"/>
      <c r="Y12" s="236"/>
    </row>
    <row r="13" spans="1:25" s="16" customFormat="1" x14ac:dyDescent="0.2">
      <c r="A13" s="445"/>
      <c r="B13" s="446"/>
      <c r="C13" s="446"/>
      <c r="D13" s="446"/>
      <c r="E13" s="446"/>
      <c r="F13" s="446"/>
      <c r="G13" s="446"/>
      <c r="H13" s="446"/>
      <c r="I13" s="446"/>
      <c r="J13" s="446"/>
      <c r="K13" s="446"/>
      <c r="L13" s="517"/>
      <c r="M13" s="59"/>
      <c r="N13" s="59"/>
      <c r="O13" s="518">
        <v>0</v>
      </c>
      <c r="P13" s="252"/>
      <c r="Q13" s="59"/>
      <c r="R13" s="59"/>
      <c r="S13" s="59"/>
      <c r="T13" s="59"/>
      <c r="U13" s="59"/>
      <c r="V13" s="59"/>
      <c r="W13" s="59"/>
      <c r="X13" s="59"/>
      <c r="Y13" s="236"/>
    </row>
    <row r="14" spans="1:25" s="16" customFormat="1" x14ac:dyDescent="0.2">
      <c r="A14" s="445"/>
      <c r="B14" s="446"/>
      <c r="C14" s="446"/>
      <c r="D14" s="446"/>
      <c r="E14" s="446"/>
      <c r="F14" s="446"/>
      <c r="G14" s="446"/>
      <c r="H14" s="446"/>
      <c r="I14" s="446"/>
      <c r="J14" s="446"/>
      <c r="K14" s="446"/>
      <c r="L14" s="517"/>
      <c r="M14" s="59"/>
      <c r="N14" s="59"/>
      <c r="O14" s="518">
        <v>0</v>
      </c>
      <c r="P14" s="252"/>
      <c r="Q14" s="59"/>
      <c r="R14" s="59"/>
      <c r="S14" s="59"/>
      <c r="T14" s="59"/>
      <c r="U14" s="59"/>
      <c r="V14" s="59"/>
      <c r="W14" s="59"/>
      <c r="X14" s="59"/>
      <c r="Y14" s="236"/>
    </row>
    <row r="15" spans="1:25" s="16" customFormat="1" x14ac:dyDescent="0.2">
      <c r="A15" s="445"/>
      <c r="B15" s="446"/>
      <c r="C15" s="446"/>
      <c r="D15" s="446"/>
      <c r="E15" s="446"/>
      <c r="F15" s="446"/>
      <c r="G15" s="446"/>
      <c r="H15" s="446"/>
      <c r="I15" s="446"/>
      <c r="J15" s="446"/>
      <c r="K15" s="446"/>
      <c r="L15" s="517"/>
      <c r="M15" s="59"/>
      <c r="N15" s="59"/>
      <c r="O15" s="518">
        <v>0</v>
      </c>
      <c r="P15" s="252"/>
      <c r="Q15" s="59"/>
      <c r="R15" s="59"/>
      <c r="S15" s="59"/>
      <c r="T15" s="59"/>
      <c r="U15" s="59"/>
      <c r="V15" s="59"/>
      <c r="W15" s="59"/>
      <c r="X15" s="59"/>
      <c r="Y15" s="236"/>
    </row>
    <row r="16" spans="1:25" s="16" customFormat="1" x14ac:dyDescent="0.2">
      <c r="A16" s="445"/>
      <c r="B16" s="446"/>
      <c r="C16" s="446"/>
      <c r="D16" s="446"/>
      <c r="E16" s="446"/>
      <c r="F16" s="446"/>
      <c r="G16" s="446"/>
      <c r="H16" s="446"/>
      <c r="I16" s="446"/>
      <c r="J16" s="446"/>
      <c r="K16" s="446"/>
      <c r="L16" s="517"/>
      <c r="M16" s="59"/>
      <c r="N16" s="59"/>
      <c r="O16" s="518">
        <v>0</v>
      </c>
      <c r="P16" s="252"/>
      <c r="Q16" s="59"/>
      <c r="R16" s="59"/>
      <c r="S16" s="59"/>
      <c r="T16" s="59"/>
      <c r="U16" s="59"/>
      <c r="V16" s="59"/>
      <c r="W16" s="59"/>
      <c r="X16" s="59"/>
      <c r="Y16" s="236"/>
    </row>
    <row r="17" spans="1:25" s="16" customFormat="1" x14ac:dyDescent="0.2">
      <c r="A17" s="445"/>
      <c r="B17" s="446"/>
      <c r="C17" s="446"/>
      <c r="D17" s="446"/>
      <c r="E17" s="446"/>
      <c r="F17" s="446"/>
      <c r="G17" s="446"/>
      <c r="H17" s="446"/>
      <c r="I17" s="446"/>
      <c r="J17" s="446"/>
      <c r="K17" s="446"/>
      <c r="L17" s="517"/>
      <c r="M17" s="59"/>
      <c r="N17" s="59"/>
      <c r="O17" s="518">
        <v>0</v>
      </c>
      <c r="P17" s="252"/>
      <c r="Q17" s="59"/>
      <c r="R17" s="59"/>
      <c r="S17" s="59"/>
      <c r="T17" s="59"/>
      <c r="U17" s="59"/>
      <c r="V17" s="59"/>
      <c r="W17" s="59"/>
      <c r="X17" s="59"/>
      <c r="Y17" s="236"/>
    </row>
    <row r="18" spans="1:25" s="16" customFormat="1" x14ac:dyDescent="0.25">
      <c r="A18" s="449"/>
      <c r="B18" s="450"/>
      <c r="C18" s="450"/>
      <c r="D18" s="450"/>
      <c r="E18" s="450"/>
      <c r="F18" s="450"/>
      <c r="G18" s="450"/>
      <c r="H18" s="450"/>
      <c r="I18" s="450"/>
      <c r="J18" s="450"/>
      <c r="K18" s="450"/>
      <c r="L18" s="451"/>
      <c r="M18" s="23"/>
      <c r="N18" s="23"/>
      <c r="O18" s="404"/>
      <c r="P18" s="252"/>
      <c r="Q18" s="14"/>
      <c r="R18" s="23"/>
      <c r="S18" s="23"/>
      <c r="T18" s="23"/>
      <c r="U18" s="23"/>
      <c r="V18" s="23"/>
      <c r="W18" s="19"/>
      <c r="X18" s="22"/>
      <c r="Y18" s="39"/>
    </row>
    <row r="19" spans="1:25" s="16" customFormat="1" x14ac:dyDescent="0.25">
      <c r="A19" s="449"/>
      <c r="B19" s="450"/>
      <c r="C19" s="450"/>
      <c r="D19" s="450"/>
      <c r="E19" s="450"/>
      <c r="F19" s="450"/>
      <c r="G19" s="450"/>
      <c r="H19" s="450"/>
      <c r="I19" s="450"/>
      <c r="J19" s="450"/>
      <c r="K19" s="450"/>
      <c r="L19" s="451"/>
      <c r="M19" s="23"/>
      <c r="N19" s="23"/>
      <c r="O19" s="404"/>
      <c r="P19" s="252"/>
      <c r="Q19" s="14"/>
      <c r="R19" s="23"/>
      <c r="S19" s="23"/>
      <c r="T19" s="23"/>
      <c r="U19" s="23"/>
      <c r="V19" s="23"/>
      <c r="W19" s="19"/>
      <c r="X19" s="22"/>
      <c r="Y19" s="39"/>
    </row>
    <row r="20" spans="1:25" s="16" customFormat="1" x14ac:dyDescent="0.25">
      <c r="A20" s="450"/>
      <c r="B20" s="450"/>
      <c r="C20" s="450"/>
      <c r="D20" s="450"/>
      <c r="E20" s="450"/>
      <c r="F20" s="450"/>
      <c r="G20" s="450"/>
      <c r="H20" s="450"/>
      <c r="I20" s="450"/>
      <c r="J20" s="450"/>
      <c r="K20" s="450"/>
      <c r="L20" s="450"/>
      <c r="M20" s="23"/>
      <c r="N20" s="23"/>
      <c r="O20" s="206"/>
      <c r="P20" s="15"/>
      <c r="Q20" s="23"/>
      <c r="R20" s="23"/>
      <c r="S20" s="23"/>
      <c r="T20" s="23"/>
      <c r="U20" s="23"/>
      <c r="V20" s="23"/>
      <c r="W20" s="23"/>
      <c r="X20" s="23"/>
      <c r="Y20" s="23"/>
    </row>
    <row r="21" spans="1:25" s="16" customFormat="1" x14ac:dyDescent="0.25">
      <c r="A21" s="450"/>
      <c r="B21" s="450"/>
      <c r="C21" s="450"/>
      <c r="D21" s="450"/>
      <c r="E21" s="450"/>
      <c r="F21" s="450"/>
      <c r="G21" s="450"/>
      <c r="H21" s="450"/>
      <c r="I21" s="450"/>
      <c r="J21" s="450"/>
      <c r="K21" s="450"/>
      <c r="L21" s="450"/>
      <c r="M21" s="23"/>
      <c r="N21" s="23"/>
      <c r="O21" s="206"/>
      <c r="P21" s="15"/>
      <c r="Q21" s="23"/>
      <c r="R21" s="23"/>
      <c r="S21" s="23"/>
      <c r="T21" s="23"/>
      <c r="U21" s="23"/>
      <c r="V21" s="23"/>
      <c r="W21" s="23"/>
      <c r="X21" s="23"/>
      <c r="Y21" s="23"/>
    </row>
    <row r="22" spans="1:25" s="16" customFormat="1" x14ac:dyDescent="0.25">
      <c r="A22" s="450"/>
      <c r="B22" s="450"/>
      <c r="C22" s="450"/>
      <c r="D22" s="450"/>
      <c r="E22" s="450"/>
      <c r="F22" s="450"/>
      <c r="G22" s="450"/>
      <c r="H22" s="450"/>
      <c r="I22" s="450"/>
      <c r="J22" s="450"/>
      <c r="K22" s="450"/>
      <c r="L22" s="450"/>
      <c r="M22" s="23"/>
      <c r="N22" s="23"/>
      <c r="O22" s="206"/>
      <c r="P22" s="15"/>
      <c r="Q22" s="23"/>
      <c r="R22" s="23"/>
      <c r="S22" s="23"/>
      <c r="T22" s="23"/>
      <c r="U22" s="23"/>
      <c r="V22" s="23"/>
      <c r="W22" s="23"/>
      <c r="X22" s="23"/>
      <c r="Y22" s="23"/>
    </row>
    <row r="23" spans="1:25" s="16" customFormat="1" x14ac:dyDescent="0.25">
      <c r="A23" s="450"/>
      <c r="B23" s="450"/>
      <c r="C23" s="450"/>
      <c r="D23" s="450"/>
      <c r="E23" s="450"/>
      <c r="F23" s="450"/>
      <c r="G23" s="450"/>
      <c r="H23" s="450"/>
      <c r="I23" s="450"/>
      <c r="J23" s="450"/>
      <c r="K23" s="450"/>
      <c r="L23" s="450"/>
      <c r="M23" s="23"/>
      <c r="N23" s="23"/>
      <c r="O23" s="206"/>
      <c r="P23" s="15"/>
      <c r="Q23" s="23"/>
      <c r="R23" s="23"/>
      <c r="S23" s="23"/>
      <c r="T23" s="23"/>
      <c r="U23" s="23"/>
      <c r="V23" s="23"/>
      <c r="W23" s="23"/>
      <c r="X23" s="23"/>
      <c r="Y23" s="23"/>
    </row>
    <row r="24" spans="1:25" s="16" customFormat="1" x14ac:dyDescent="0.25">
      <c r="A24" s="450"/>
      <c r="B24" s="450"/>
      <c r="C24" s="450"/>
      <c r="D24" s="450"/>
      <c r="E24" s="450"/>
      <c r="F24" s="450"/>
      <c r="G24" s="450"/>
      <c r="H24" s="450"/>
      <c r="I24" s="450"/>
      <c r="J24" s="450"/>
      <c r="K24" s="450"/>
      <c r="L24" s="450"/>
      <c r="M24" s="23"/>
      <c r="N24" s="23"/>
      <c r="O24" s="206"/>
      <c r="P24" s="15"/>
      <c r="Q24" s="23"/>
      <c r="R24" s="23"/>
      <c r="S24" s="23"/>
      <c r="T24" s="23"/>
      <c r="U24" s="23"/>
      <c r="V24" s="23"/>
      <c r="W24" s="23"/>
      <c r="X24" s="23"/>
      <c r="Y24" s="23"/>
    </row>
    <row r="25" spans="1:25" s="16" customFormat="1" x14ac:dyDescent="0.25">
      <c r="A25" s="450"/>
      <c r="B25" s="450"/>
      <c r="C25" s="450"/>
      <c r="D25" s="450"/>
      <c r="E25" s="450"/>
      <c r="F25" s="450"/>
      <c r="G25" s="450"/>
      <c r="H25" s="450"/>
      <c r="I25" s="450"/>
      <c r="J25" s="450"/>
      <c r="K25" s="450"/>
      <c r="L25" s="450"/>
      <c r="M25" s="23"/>
      <c r="N25" s="23"/>
      <c r="O25" s="206"/>
      <c r="P25" s="15"/>
      <c r="Q25" s="23"/>
      <c r="R25" s="23"/>
      <c r="S25" s="23"/>
      <c r="T25" s="23"/>
      <c r="U25" s="23"/>
      <c r="V25" s="23"/>
      <c r="W25" s="23"/>
      <c r="X25" s="23"/>
      <c r="Y25" s="23"/>
    </row>
    <row r="26" spans="1:25" s="16" customFormat="1" x14ac:dyDescent="0.25">
      <c r="A26" s="450"/>
      <c r="B26" s="450"/>
      <c r="C26" s="450"/>
      <c r="D26" s="450"/>
      <c r="E26" s="450"/>
      <c r="F26" s="450"/>
      <c r="G26" s="450"/>
      <c r="H26" s="450"/>
      <c r="I26" s="450"/>
      <c r="J26" s="450"/>
      <c r="K26" s="450"/>
      <c r="L26" s="450"/>
      <c r="M26" s="23"/>
      <c r="N26" s="23"/>
      <c r="O26" s="206"/>
      <c r="P26" s="15"/>
      <c r="Q26" s="23"/>
      <c r="R26" s="23"/>
      <c r="S26" s="23"/>
      <c r="T26" s="23"/>
      <c r="U26" s="23"/>
      <c r="V26" s="23"/>
      <c r="W26" s="23"/>
      <c r="X26" s="23"/>
      <c r="Y26" s="23"/>
    </row>
    <row r="27" spans="1:25" s="16" customFormat="1" x14ac:dyDescent="0.25">
      <c r="A27" s="450"/>
      <c r="B27" s="450"/>
      <c r="C27" s="450"/>
      <c r="D27" s="450"/>
      <c r="E27" s="450"/>
      <c r="F27" s="450"/>
      <c r="G27" s="450"/>
      <c r="H27" s="450"/>
      <c r="I27" s="450"/>
      <c r="J27" s="450"/>
      <c r="K27" s="450"/>
      <c r="L27" s="450"/>
      <c r="M27" s="23"/>
      <c r="N27" s="23"/>
      <c r="O27" s="206"/>
      <c r="P27" s="15"/>
      <c r="Q27" s="23"/>
      <c r="R27" s="23"/>
      <c r="S27" s="23"/>
      <c r="T27" s="23"/>
      <c r="U27" s="23"/>
      <c r="V27" s="23"/>
      <c r="W27" s="23"/>
      <c r="X27" s="23"/>
      <c r="Y27" s="23"/>
    </row>
    <row r="28" spans="1:25" s="16" customFormat="1" x14ac:dyDescent="0.25">
      <c r="A28" s="450"/>
      <c r="B28" s="450"/>
      <c r="C28" s="450"/>
      <c r="D28" s="450"/>
      <c r="E28" s="450"/>
      <c r="F28" s="450"/>
      <c r="G28" s="450"/>
      <c r="H28" s="450"/>
      <c r="I28" s="450"/>
      <c r="J28" s="450"/>
      <c r="K28" s="450"/>
      <c r="L28" s="450"/>
      <c r="M28" s="23"/>
      <c r="N28" s="23"/>
      <c r="O28" s="206"/>
      <c r="P28" s="15"/>
      <c r="Q28" s="23"/>
      <c r="R28" s="23"/>
      <c r="S28" s="23"/>
      <c r="T28" s="23"/>
      <c r="U28" s="23"/>
      <c r="V28" s="23"/>
      <c r="W28" s="23"/>
      <c r="X28" s="23"/>
      <c r="Y28" s="23"/>
    </row>
    <row r="29" spans="1:25" s="16" customFormat="1" x14ac:dyDescent="0.25">
      <c r="A29" s="450"/>
      <c r="B29" s="450"/>
      <c r="C29" s="450"/>
      <c r="D29" s="450"/>
      <c r="E29" s="450"/>
      <c r="F29" s="450"/>
      <c r="G29" s="450"/>
      <c r="H29" s="450"/>
      <c r="I29" s="450"/>
      <c r="J29" s="450"/>
      <c r="K29" s="450"/>
      <c r="L29" s="450"/>
      <c r="M29" s="23"/>
      <c r="N29" s="23"/>
      <c r="O29" s="206"/>
      <c r="P29" s="15"/>
      <c r="Q29" s="23"/>
      <c r="R29" s="23"/>
      <c r="S29" s="23"/>
      <c r="T29" s="23"/>
      <c r="U29" s="23"/>
      <c r="V29" s="23"/>
      <c r="W29" s="23"/>
      <c r="X29" s="23"/>
      <c r="Y29" s="23"/>
    </row>
    <row r="30" spans="1:25" s="16" customFormat="1" x14ac:dyDescent="0.25">
      <c r="A30" s="450"/>
      <c r="B30" s="450"/>
      <c r="C30" s="450"/>
      <c r="D30" s="450"/>
      <c r="E30" s="450"/>
      <c r="F30" s="450"/>
      <c r="G30" s="450"/>
      <c r="H30" s="450"/>
      <c r="I30" s="450"/>
      <c r="J30" s="450"/>
      <c r="K30" s="450"/>
      <c r="L30" s="450"/>
      <c r="M30" s="23"/>
      <c r="N30" s="23"/>
      <c r="O30" s="206"/>
      <c r="P30" s="15"/>
      <c r="Q30" s="23"/>
      <c r="R30" s="23"/>
      <c r="S30" s="23"/>
      <c r="T30" s="23"/>
      <c r="U30" s="23"/>
      <c r="V30" s="23"/>
      <c r="W30" s="23"/>
      <c r="X30" s="23"/>
      <c r="Y30" s="23"/>
    </row>
    <row r="31" spans="1:25" s="16" customFormat="1" x14ac:dyDescent="0.25">
      <c r="A31" s="450"/>
      <c r="B31" s="450"/>
      <c r="C31" s="450"/>
      <c r="D31" s="450"/>
      <c r="E31" s="450"/>
      <c r="F31" s="450"/>
      <c r="G31" s="450"/>
      <c r="H31" s="450"/>
      <c r="I31" s="450"/>
      <c r="J31" s="450"/>
      <c r="K31" s="450"/>
      <c r="L31" s="450"/>
      <c r="M31" s="23"/>
      <c r="N31" s="23"/>
      <c r="O31" s="206"/>
      <c r="P31" s="15"/>
      <c r="Q31" s="23"/>
      <c r="R31" s="23"/>
      <c r="S31" s="23"/>
      <c r="T31" s="23"/>
      <c r="U31" s="23"/>
      <c r="V31" s="23"/>
      <c r="W31" s="23"/>
      <c r="X31" s="23"/>
      <c r="Y31" s="23"/>
    </row>
    <row r="32" spans="1:25" s="16" customFormat="1" x14ac:dyDescent="0.25">
      <c r="A32" s="450"/>
      <c r="B32" s="450"/>
      <c r="C32" s="450"/>
      <c r="D32" s="450"/>
      <c r="E32" s="450"/>
      <c r="F32" s="450"/>
      <c r="G32" s="450"/>
      <c r="H32" s="450"/>
      <c r="I32" s="450"/>
      <c r="J32" s="450"/>
      <c r="K32" s="450"/>
      <c r="L32" s="450"/>
      <c r="M32" s="23"/>
      <c r="N32" s="23"/>
      <c r="O32" s="206"/>
      <c r="P32" s="15"/>
      <c r="Q32" s="23"/>
      <c r="R32" s="23"/>
      <c r="S32" s="23"/>
      <c r="T32" s="23"/>
      <c r="U32" s="23"/>
      <c r="V32" s="23"/>
      <c r="W32" s="23"/>
      <c r="X32" s="23"/>
      <c r="Y32" s="23"/>
    </row>
    <row r="33" spans="1:25" s="16" customFormat="1" x14ac:dyDescent="0.25">
      <c r="A33" s="450"/>
      <c r="B33" s="450"/>
      <c r="C33" s="450"/>
      <c r="D33" s="450"/>
      <c r="E33" s="450"/>
      <c r="F33" s="450"/>
      <c r="G33" s="450"/>
      <c r="H33" s="450"/>
      <c r="I33" s="450"/>
      <c r="J33" s="450"/>
      <c r="K33" s="450"/>
      <c r="L33" s="450"/>
      <c r="M33" s="23"/>
      <c r="N33" s="23"/>
      <c r="O33" s="206"/>
      <c r="P33" s="15"/>
      <c r="Q33" s="23"/>
      <c r="R33" s="23"/>
      <c r="S33" s="23"/>
      <c r="T33" s="23"/>
      <c r="U33" s="23"/>
      <c r="V33" s="23"/>
      <c r="W33" s="23"/>
      <c r="X33" s="23"/>
      <c r="Y33" s="23"/>
    </row>
    <row r="34" spans="1:25" s="16" customFormat="1" x14ac:dyDescent="0.25">
      <c r="A34" s="450"/>
      <c r="B34" s="450"/>
      <c r="C34" s="450"/>
      <c r="D34" s="450"/>
      <c r="E34" s="450"/>
      <c r="F34" s="450"/>
      <c r="G34" s="450"/>
      <c r="H34" s="450"/>
      <c r="I34" s="450"/>
      <c r="J34" s="450"/>
      <c r="K34" s="450"/>
      <c r="L34" s="450"/>
      <c r="M34" s="23"/>
      <c r="N34" s="23"/>
      <c r="O34" s="206"/>
      <c r="P34" s="15"/>
      <c r="Q34" s="23"/>
      <c r="R34" s="23"/>
      <c r="S34" s="23"/>
      <c r="T34" s="23"/>
      <c r="U34" s="23"/>
      <c r="V34" s="23"/>
      <c r="W34" s="23"/>
      <c r="X34" s="23"/>
      <c r="Y34" s="23"/>
    </row>
    <row r="35" spans="1:25" s="16" customFormat="1" x14ac:dyDescent="0.25">
      <c r="A35" s="450"/>
      <c r="B35" s="450"/>
      <c r="C35" s="450"/>
      <c r="D35" s="450"/>
      <c r="E35" s="450"/>
      <c r="F35" s="450"/>
      <c r="G35" s="450"/>
      <c r="H35" s="450"/>
      <c r="I35" s="450"/>
      <c r="J35" s="450"/>
      <c r="K35" s="450"/>
      <c r="L35" s="450"/>
      <c r="M35" s="23"/>
      <c r="N35" s="23"/>
      <c r="O35" s="206"/>
      <c r="P35" s="15"/>
      <c r="Q35" s="23"/>
      <c r="R35" s="23"/>
      <c r="S35" s="23"/>
      <c r="T35" s="23"/>
      <c r="U35" s="23"/>
      <c r="V35" s="23"/>
      <c r="W35" s="23"/>
      <c r="X35" s="23"/>
      <c r="Y35" s="23"/>
    </row>
    <row r="36" spans="1:25" s="16" customFormat="1" x14ac:dyDescent="0.25">
      <c r="A36" s="450"/>
      <c r="B36" s="450"/>
      <c r="C36" s="450"/>
      <c r="D36" s="450"/>
      <c r="E36" s="450"/>
      <c r="F36" s="450"/>
      <c r="G36" s="450"/>
      <c r="H36" s="450"/>
      <c r="I36" s="450"/>
      <c r="J36" s="450"/>
      <c r="K36" s="450"/>
      <c r="L36" s="450"/>
      <c r="M36" s="23"/>
      <c r="N36" s="23"/>
      <c r="O36" s="206"/>
      <c r="P36" s="15"/>
      <c r="Q36" s="23"/>
      <c r="R36" s="23"/>
      <c r="S36" s="23"/>
      <c r="T36" s="23"/>
      <c r="U36" s="23"/>
      <c r="V36" s="23"/>
      <c r="W36" s="23"/>
      <c r="X36" s="23"/>
      <c r="Y36" s="23"/>
    </row>
    <row r="37" spans="1:25" s="16" customFormat="1" x14ac:dyDescent="0.25">
      <c r="A37" s="450"/>
      <c r="B37" s="450"/>
      <c r="C37" s="450"/>
      <c r="D37" s="450"/>
      <c r="E37" s="450"/>
      <c r="F37" s="450"/>
      <c r="G37" s="450"/>
      <c r="H37" s="450"/>
      <c r="I37" s="450"/>
      <c r="J37" s="450"/>
      <c r="K37" s="450"/>
      <c r="L37" s="450"/>
      <c r="M37" s="23"/>
      <c r="N37" s="23"/>
      <c r="O37" s="206"/>
      <c r="P37" s="15"/>
      <c r="Q37" s="23"/>
      <c r="R37" s="23"/>
      <c r="S37" s="23"/>
      <c r="T37" s="23"/>
      <c r="U37" s="23"/>
      <c r="V37" s="23"/>
      <c r="W37" s="23"/>
      <c r="X37" s="23"/>
      <c r="Y37" s="23"/>
    </row>
    <row r="38" spans="1:25" s="16" customFormat="1" x14ac:dyDescent="0.25">
      <c r="A38" s="450"/>
      <c r="B38" s="450"/>
      <c r="C38" s="450"/>
      <c r="D38" s="450"/>
      <c r="E38" s="450"/>
      <c r="F38" s="450"/>
      <c r="G38" s="450"/>
      <c r="H38" s="450"/>
      <c r="I38" s="450"/>
      <c r="J38" s="450"/>
      <c r="K38" s="450"/>
      <c r="L38" s="450"/>
      <c r="M38" s="23"/>
      <c r="N38" s="23"/>
      <c r="O38" s="206"/>
      <c r="P38" s="15"/>
      <c r="Q38" s="23"/>
      <c r="R38" s="23"/>
      <c r="S38" s="23"/>
      <c r="T38" s="23"/>
      <c r="U38" s="23"/>
      <c r="V38" s="23"/>
      <c r="W38" s="23"/>
      <c r="X38" s="23"/>
      <c r="Y38" s="23"/>
    </row>
    <row r="39" spans="1:25" s="16" customFormat="1" x14ac:dyDescent="0.25">
      <c r="A39" s="450"/>
      <c r="B39" s="450"/>
      <c r="C39" s="450"/>
      <c r="D39" s="450"/>
      <c r="E39" s="450"/>
      <c r="F39" s="450"/>
      <c r="G39" s="450"/>
      <c r="H39" s="450"/>
      <c r="I39" s="450"/>
      <c r="J39" s="450"/>
      <c r="K39" s="450"/>
      <c r="L39" s="450"/>
      <c r="M39" s="23"/>
      <c r="N39" s="23"/>
      <c r="O39" s="206"/>
      <c r="P39" s="15"/>
      <c r="Q39" s="23"/>
      <c r="R39" s="23"/>
      <c r="S39" s="23"/>
      <c r="T39" s="23"/>
      <c r="U39" s="23"/>
      <c r="V39" s="23"/>
      <c r="W39" s="23"/>
      <c r="X39" s="23"/>
      <c r="Y39" s="23"/>
    </row>
    <row r="40" spans="1:25" s="16" customFormat="1" x14ac:dyDescent="0.25">
      <c r="A40" s="450"/>
      <c r="B40" s="450"/>
      <c r="C40" s="450"/>
      <c r="D40" s="450"/>
      <c r="E40" s="450"/>
      <c r="F40" s="450"/>
      <c r="G40" s="450"/>
      <c r="H40" s="450"/>
      <c r="I40" s="450"/>
      <c r="J40" s="450"/>
      <c r="K40" s="450"/>
      <c r="L40" s="450"/>
      <c r="M40" s="23"/>
      <c r="N40" s="23"/>
      <c r="O40" s="206"/>
      <c r="P40" s="15"/>
      <c r="Q40" s="23"/>
      <c r="R40" s="23"/>
      <c r="S40" s="23"/>
      <c r="T40" s="23"/>
      <c r="U40" s="23"/>
      <c r="V40" s="23"/>
      <c r="W40" s="23"/>
      <c r="X40" s="23"/>
      <c r="Y40" s="23"/>
    </row>
    <row r="41" spans="1:25" s="16" customFormat="1" x14ac:dyDescent="0.25">
      <c r="A41" s="450"/>
      <c r="B41" s="450"/>
      <c r="C41" s="450"/>
      <c r="D41" s="450"/>
      <c r="E41" s="450"/>
      <c r="F41" s="450"/>
      <c r="G41" s="450"/>
      <c r="H41" s="450"/>
      <c r="I41" s="450"/>
      <c r="J41" s="450"/>
      <c r="K41" s="450"/>
      <c r="L41" s="450"/>
      <c r="M41" s="23"/>
      <c r="N41" s="23"/>
      <c r="O41" s="206"/>
      <c r="P41" s="15"/>
      <c r="Q41" s="23"/>
      <c r="R41" s="23"/>
      <c r="S41" s="23"/>
      <c r="T41" s="23"/>
      <c r="U41" s="23"/>
      <c r="V41" s="23"/>
      <c r="W41" s="23"/>
      <c r="X41" s="23"/>
      <c r="Y41" s="23"/>
    </row>
    <row r="42" spans="1:25" s="16" customFormat="1" x14ac:dyDescent="0.25">
      <c r="A42" s="450"/>
      <c r="B42" s="450"/>
      <c r="C42" s="450"/>
      <c r="D42" s="450"/>
      <c r="E42" s="450"/>
      <c r="F42" s="450"/>
      <c r="G42" s="450"/>
      <c r="H42" s="450"/>
      <c r="I42" s="450"/>
      <c r="J42" s="450"/>
      <c r="K42" s="450"/>
      <c r="L42" s="450"/>
      <c r="M42" s="23"/>
      <c r="N42" s="23"/>
      <c r="O42" s="206"/>
      <c r="P42" s="15"/>
      <c r="Q42" s="23"/>
      <c r="R42" s="23"/>
      <c r="S42" s="23"/>
      <c r="T42" s="23"/>
      <c r="U42" s="23"/>
      <c r="V42" s="23"/>
      <c r="W42" s="23"/>
      <c r="X42" s="23"/>
      <c r="Y42" s="23"/>
    </row>
    <row r="43" spans="1:25" s="16" customFormat="1" x14ac:dyDescent="0.25">
      <c r="A43" s="450"/>
      <c r="B43" s="450"/>
      <c r="C43" s="450"/>
      <c r="D43" s="450"/>
      <c r="E43" s="450"/>
      <c r="F43" s="450"/>
      <c r="G43" s="450"/>
      <c r="H43" s="450"/>
      <c r="I43" s="450"/>
      <c r="J43" s="450"/>
      <c r="K43" s="450"/>
      <c r="L43" s="450"/>
      <c r="M43" s="23"/>
      <c r="N43" s="23"/>
      <c r="O43" s="206"/>
      <c r="P43" s="15"/>
      <c r="Q43" s="23"/>
      <c r="R43" s="23"/>
      <c r="S43" s="23"/>
      <c r="T43" s="23"/>
      <c r="U43" s="23"/>
      <c r="V43" s="23"/>
      <c r="W43" s="23"/>
      <c r="X43" s="23"/>
      <c r="Y43" s="23"/>
    </row>
    <row r="44" spans="1:25" s="16" customFormat="1" x14ac:dyDescent="0.25">
      <c r="A44" s="450"/>
      <c r="B44" s="450"/>
      <c r="C44" s="450"/>
      <c r="D44" s="450"/>
      <c r="E44" s="450"/>
      <c r="F44" s="450"/>
      <c r="G44" s="450"/>
      <c r="H44" s="450"/>
      <c r="I44" s="450"/>
      <c r="J44" s="450"/>
      <c r="K44" s="450"/>
      <c r="L44" s="450"/>
      <c r="M44" s="23"/>
      <c r="N44" s="23"/>
      <c r="O44" s="206"/>
      <c r="P44" s="15"/>
      <c r="Q44" s="23"/>
      <c r="R44" s="23"/>
      <c r="S44" s="23"/>
      <c r="T44" s="23"/>
      <c r="U44" s="23"/>
      <c r="V44" s="23"/>
      <c r="W44" s="23"/>
      <c r="X44" s="23"/>
      <c r="Y44" s="23"/>
    </row>
    <row r="45" spans="1:25" s="16" customFormat="1" x14ac:dyDescent="0.25">
      <c r="A45" s="450"/>
      <c r="B45" s="450"/>
      <c r="C45" s="450"/>
      <c r="D45" s="450"/>
      <c r="E45" s="450"/>
      <c r="F45" s="450"/>
      <c r="G45" s="450"/>
      <c r="H45" s="450"/>
      <c r="I45" s="450"/>
      <c r="J45" s="450"/>
      <c r="K45" s="450"/>
      <c r="L45" s="450"/>
      <c r="M45" s="23"/>
      <c r="N45" s="23"/>
      <c r="O45" s="206"/>
      <c r="P45" s="15"/>
      <c r="Q45" s="23"/>
      <c r="R45" s="23"/>
      <c r="S45" s="23"/>
      <c r="T45" s="23"/>
      <c r="U45" s="23"/>
      <c r="V45" s="23"/>
      <c r="W45" s="23"/>
      <c r="X45" s="23"/>
      <c r="Y45" s="23"/>
    </row>
    <row r="46" spans="1:25" s="16" customFormat="1" x14ac:dyDescent="0.25">
      <c r="A46" s="450"/>
      <c r="B46" s="450"/>
      <c r="C46" s="450"/>
      <c r="D46" s="450"/>
      <c r="E46" s="450"/>
      <c r="F46" s="450"/>
      <c r="G46" s="450"/>
      <c r="H46" s="450"/>
      <c r="I46" s="450"/>
      <c r="J46" s="450"/>
      <c r="K46" s="450"/>
      <c r="L46" s="450"/>
      <c r="M46" s="23"/>
      <c r="N46" s="23"/>
      <c r="O46" s="206"/>
      <c r="P46" s="15"/>
      <c r="Q46" s="23"/>
      <c r="R46" s="23"/>
      <c r="S46" s="23"/>
      <c r="T46" s="23"/>
      <c r="U46" s="23"/>
      <c r="V46" s="23"/>
      <c r="W46" s="23"/>
      <c r="X46" s="23"/>
      <c r="Y46" s="23"/>
    </row>
    <row r="47" spans="1:25" s="16" customFormat="1" x14ac:dyDescent="0.25">
      <c r="A47" s="450"/>
      <c r="B47" s="450"/>
      <c r="C47" s="450"/>
      <c r="D47" s="450"/>
      <c r="E47" s="450"/>
      <c r="F47" s="450"/>
      <c r="G47" s="450"/>
      <c r="H47" s="450"/>
      <c r="I47" s="450"/>
      <c r="J47" s="450"/>
      <c r="K47" s="450"/>
      <c r="L47" s="450"/>
      <c r="M47" s="23"/>
      <c r="N47" s="23"/>
      <c r="O47" s="206"/>
      <c r="P47" s="15"/>
      <c r="Q47" s="23"/>
      <c r="R47" s="23"/>
      <c r="S47" s="23"/>
      <c r="T47" s="23"/>
      <c r="U47" s="23"/>
      <c r="V47" s="23"/>
      <c r="W47" s="23"/>
      <c r="X47" s="23"/>
      <c r="Y47" s="23"/>
    </row>
    <row r="48" spans="1:25" s="16" customFormat="1" x14ac:dyDescent="0.25">
      <c r="A48" s="450"/>
      <c r="B48" s="450"/>
      <c r="C48" s="450"/>
      <c r="D48" s="450"/>
      <c r="E48" s="450"/>
      <c r="F48" s="450"/>
      <c r="G48" s="450"/>
      <c r="H48" s="450"/>
      <c r="I48" s="450"/>
      <c r="J48" s="450"/>
      <c r="K48" s="450"/>
      <c r="L48" s="450"/>
      <c r="M48" s="23"/>
      <c r="N48" s="23"/>
      <c r="O48" s="206"/>
      <c r="P48" s="15"/>
      <c r="Q48" s="23"/>
      <c r="R48" s="23"/>
      <c r="S48" s="23"/>
      <c r="T48" s="23"/>
      <c r="U48" s="23"/>
      <c r="V48" s="23"/>
      <c r="W48" s="23"/>
      <c r="X48" s="23"/>
      <c r="Y48" s="23"/>
    </row>
    <row r="49" spans="1:25" s="16" customFormat="1" x14ac:dyDescent="0.25">
      <c r="A49" s="450"/>
      <c r="B49" s="450"/>
      <c r="C49" s="450"/>
      <c r="D49" s="450"/>
      <c r="E49" s="450"/>
      <c r="F49" s="450"/>
      <c r="G49" s="450"/>
      <c r="H49" s="450"/>
      <c r="I49" s="450"/>
      <c r="J49" s="450"/>
      <c r="K49" s="450"/>
      <c r="L49" s="450"/>
      <c r="M49" s="23"/>
      <c r="N49" s="23"/>
      <c r="O49" s="206"/>
      <c r="P49" s="15"/>
      <c r="Q49" s="23"/>
      <c r="R49" s="23"/>
      <c r="S49" s="23"/>
      <c r="T49" s="23"/>
      <c r="U49" s="23"/>
      <c r="V49" s="23"/>
      <c r="W49" s="23"/>
      <c r="X49" s="23"/>
      <c r="Y49" s="23"/>
    </row>
    <row r="50" spans="1:25" s="16" customFormat="1" x14ac:dyDescent="0.25">
      <c r="A50" s="450"/>
      <c r="B50" s="450"/>
      <c r="C50" s="450"/>
      <c r="D50" s="450"/>
      <c r="E50" s="450"/>
      <c r="F50" s="450"/>
      <c r="G50" s="450"/>
      <c r="H50" s="450"/>
      <c r="I50" s="450"/>
      <c r="J50" s="450"/>
      <c r="K50" s="450"/>
      <c r="L50" s="450"/>
      <c r="M50" s="23"/>
      <c r="N50" s="23"/>
      <c r="O50" s="206"/>
      <c r="P50" s="15"/>
      <c r="Q50" s="23"/>
      <c r="R50" s="23"/>
      <c r="S50" s="23"/>
      <c r="T50" s="23"/>
      <c r="U50" s="23"/>
      <c r="V50" s="23"/>
      <c r="W50" s="23"/>
      <c r="X50" s="23"/>
      <c r="Y50" s="23"/>
    </row>
    <row r="51" spans="1:25" s="16" customFormat="1" x14ac:dyDescent="0.25">
      <c r="A51" s="450"/>
      <c r="B51" s="450"/>
      <c r="C51" s="450"/>
      <c r="D51" s="450"/>
      <c r="E51" s="450"/>
      <c r="F51" s="450"/>
      <c r="G51" s="450"/>
      <c r="H51" s="450"/>
      <c r="I51" s="450"/>
      <c r="J51" s="450"/>
      <c r="K51" s="450"/>
      <c r="L51" s="450"/>
      <c r="M51" s="23"/>
      <c r="N51" s="23"/>
      <c r="O51" s="206"/>
      <c r="P51" s="15"/>
      <c r="Q51" s="23"/>
      <c r="R51" s="23"/>
      <c r="S51" s="23"/>
      <c r="T51" s="23"/>
      <c r="U51" s="23"/>
      <c r="V51" s="23"/>
      <c r="W51" s="23"/>
      <c r="X51" s="23"/>
      <c r="Y51" s="23"/>
    </row>
    <row r="52" spans="1:25" s="16" customFormat="1" x14ac:dyDescent="0.25">
      <c r="A52" s="450"/>
      <c r="B52" s="450"/>
      <c r="C52" s="450"/>
      <c r="D52" s="450"/>
      <c r="E52" s="450"/>
      <c r="F52" s="450"/>
      <c r="G52" s="450"/>
      <c r="H52" s="450"/>
      <c r="I52" s="450"/>
      <c r="J52" s="450"/>
      <c r="K52" s="450"/>
      <c r="L52" s="450"/>
      <c r="M52" s="23"/>
      <c r="N52" s="23"/>
      <c r="O52" s="206"/>
      <c r="P52" s="15"/>
      <c r="Q52" s="23"/>
      <c r="R52" s="23"/>
      <c r="S52" s="23"/>
      <c r="T52" s="23"/>
      <c r="U52" s="23"/>
      <c r="V52" s="23"/>
      <c r="W52" s="23"/>
      <c r="X52" s="23"/>
      <c r="Y52" s="23"/>
    </row>
    <row r="53" spans="1:25" s="16" customFormat="1" x14ac:dyDescent="0.25">
      <c r="A53" s="450"/>
      <c r="B53" s="450"/>
      <c r="C53" s="450"/>
      <c r="D53" s="450"/>
      <c r="E53" s="450"/>
      <c r="F53" s="450"/>
      <c r="G53" s="450"/>
      <c r="H53" s="450"/>
      <c r="I53" s="450"/>
      <c r="J53" s="450"/>
      <c r="K53" s="450"/>
      <c r="L53" s="450"/>
      <c r="M53" s="23"/>
      <c r="N53" s="23"/>
      <c r="O53" s="206"/>
      <c r="P53" s="15"/>
      <c r="Q53" s="23"/>
      <c r="R53" s="23"/>
      <c r="S53" s="23"/>
      <c r="T53" s="23"/>
      <c r="U53" s="23"/>
      <c r="V53" s="23"/>
      <c r="W53" s="23"/>
      <c r="X53" s="23"/>
      <c r="Y53" s="23"/>
    </row>
    <row r="54" spans="1:25" s="16" customFormat="1" x14ac:dyDescent="0.25">
      <c r="A54" s="450"/>
      <c r="B54" s="450"/>
      <c r="C54" s="450"/>
      <c r="D54" s="450"/>
      <c r="E54" s="450"/>
      <c r="F54" s="450"/>
      <c r="G54" s="450"/>
      <c r="H54" s="450"/>
      <c r="I54" s="450"/>
      <c r="J54" s="450"/>
      <c r="K54" s="450"/>
      <c r="L54" s="450"/>
      <c r="M54" s="23"/>
      <c r="N54" s="23"/>
      <c r="O54" s="206"/>
      <c r="P54" s="15"/>
      <c r="Q54" s="23"/>
      <c r="R54" s="23"/>
      <c r="S54" s="23"/>
      <c r="T54" s="23"/>
      <c r="U54" s="23"/>
      <c r="V54" s="23"/>
      <c r="W54" s="23"/>
      <c r="X54" s="23"/>
      <c r="Y54" s="23"/>
    </row>
    <row r="55" spans="1:25" s="16" customFormat="1" x14ac:dyDescent="0.25">
      <c r="A55" s="450"/>
      <c r="B55" s="450"/>
      <c r="C55" s="450"/>
      <c r="D55" s="450"/>
      <c r="E55" s="450"/>
      <c r="F55" s="450"/>
      <c r="G55" s="450"/>
      <c r="H55" s="450"/>
      <c r="I55" s="450"/>
      <c r="J55" s="450"/>
      <c r="K55" s="450"/>
      <c r="L55" s="450"/>
      <c r="M55" s="23"/>
      <c r="N55" s="23"/>
      <c r="O55" s="206"/>
      <c r="P55" s="15"/>
      <c r="Q55" s="23"/>
      <c r="R55" s="23"/>
      <c r="S55" s="23"/>
      <c r="T55" s="23"/>
      <c r="U55" s="23"/>
      <c r="V55" s="23"/>
      <c r="W55" s="23"/>
      <c r="X55" s="23"/>
      <c r="Y55" s="23"/>
    </row>
    <row r="56" spans="1:25" s="16" customFormat="1" x14ac:dyDescent="0.25">
      <c r="A56" s="450"/>
      <c r="B56" s="450"/>
      <c r="C56" s="450"/>
      <c r="D56" s="450"/>
      <c r="E56" s="450"/>
      <c r="F56" s="450"/>
      <c r="G56" s="450"/>
      <c r="H56" s="450"/>
      <c r="I56" s="450"/>
      <c r="J56" s="450"/>
      <c r="K56" s="450"/>
      <c r="L56" s="450"/>
      <c r="M56" s="23"/>
      <c r="N56" s="23"/>
      <c r="O56" s="206"/>
      <c r="P56" s="15"/>
      <c r="Q56" s="23"/>
      <c r="R56" s="23"/>
      <c r="S56" s="23"/>
      <c r="T56" s="23"/>
      <c r="U56" s="23"/>
      <c r="V56" s="23"/>
      <c r="W56" s="23"/>
      <c r="X56" s="23"/>
      <c r="Y56" s="23"/>
    </row>
    <row r="57" spans="1:25" s="16" customFormat="1" x14ac:dyDescent="0.25">
      <c r="A57" s="450"/>
      <c r="B57" s="450"/>
      <c r="C57" s="450"/>
      <c r="D57" s="450"/>
      <c r="E57" s="450"/>
      <c r="F57" s="450"/>
      <c r="G57" s="450"/>
      <c r="H57" s="450"/>
      <c r="I57" s="450"/>
      <c r="J57" s="450"/>
      <c r="K57" s="450"/>
      <c r="L57" s="450"/>
      <c r="M57" s="23"/>
      <c r="N57" s="23"/>
      <c r="O57" s="206"/>
      <c r="P57" s="15"/>
      <c r="Q57" s="23"/>
      <c r="R57" s="23"/>
      <c r="S57" s="23"/>
      <c r="T57" s="23"/>
      <c r="U57" s="23"/>
      <c r="V57" s="23"/>
      <c r="W57" s="23"/>
      <c r="X57" s="23"/>
      <c r="Y57" s="23"/>
    </row>
    <row r="58" spans="1:25" s="16" customFormat="1" x14ac:dyDescent="0.25">
      <c r="A58" s="450"/>
      <c r="B58" s="450"/>
      <c r="C58" s="450"/>
      <c r="D58" s="450"/>
      <c r="E58" s="450"/>
      <c r="F58" s="450"/>
      <c r="G58" s="450"/>
      <c r="H58" s="450"/>
      <c r="I58" s="450"/>
      <c r="J58" s="450"/>
      <c r="K58" s="450"/>
      <c r="L58" s="450"/>
      <c r="M58" s="23"/>
      <c r="N58" s="23"/>
      <c r="O58" s="206"/>
      <c r="P58" s="15"/>
      <c r="Q58" s="23"/>
      <c r="R58" s="23"/>
      <c r="S58" s="23"/>
      <c r="T58" s="23"/>
      <c r="U58" s="23"/>
      <c r="V58" s="23"/>
      <c r="W58" s="23"/>
      <c r="X58" s="23"/>
      <c r="Y58" s="23"/>
    </row>
    <row r="59" spans="1:25" s="16" customFormat="1" x14ac:dyDescent="0.25">
      <c r="A59" s="450"/>
      <c r="B59" s="450"/>
      <c r="C59" s="450"/>
      <c r="D59" s="450"/>
      <c r="E59" s="450"/>
      <c r="F59" s="450"/>
      <c r="G59" s="450"/>
      <c r="H59" s="450"/>
      <c r="I59" s="450"/>
      <c r="J59" s="450"/>
      <c r="K59" s="450"/>
      <c r="L59" s="450"/>
      <c r="M59" s="23"/>
      <c r="N59" s="23"/>
      <c r="O59" s="206"/>
      <c r="P59" s="15"/>
      <c r="Q59" s="23"/>
      <c r="R59" s="23"/>
      <c r="S59" s="23"/>
      <c r="T59" s="23"/>
      <c r="U59" s="23"/>
      <c r="V59" s="23"/>
      <c r="W59" s="23"/>
      <c r="X59" s="23"/>
      <c r="Y59" s="23"/>
    </row>
    <row r="60" spans="1:25" s="16" customFormat="1" x14ac:dyDescent="0.25">
      <c r="A60" s="450"/>
      <c r="B60" s="450"/>
      <c r="C60" s="450"/>
      <c r="D60" s="450"/>
      <c r="E60" s="450"/>
      <c r="F60" s="450"/>
      <c r="G60" s="450"/>
      <c r="H60" s="450"/>
      <c r="I60" s="450"/>
      <c r="J60" s="450"/>
      <c r="K60" s="450"/>
      <c r="L60" s="450"/>
      <c r="M60" s="23"/>
      <c r="N60" s="23"/>
      <c r="O60" s="206"/>
      <c r="P60" s="15"/>
      <c r="Q60" s="23"/>
      <c r="R60" s="23"/>
      <c r="S60" s="23"/>
      <c r="T60" s="23"/>
      <c r="U60" s="23"/>
      <c r="V60" s="23"/>
      <c r="W60" s="23"/>
      <c r="X60" s="23"/>
      <c r="Y60" s="23"/>
    </row>
    <row r="61" spans="1:25" s="16" customFormat="1" x14ac:dyDescent="0.25">
      <c r="A61" s="450"/>
      <c r="B61" s="450"/>
      <c r="C61" s="450"/>
      <c r="D61" s="450"/>
      <c r="E61" s="450"/>
      <c r="F61" s="450"/>
      <c r="G61" s="450"/>
      <c r="H61" s="450"/>
      <c r="I61" s="450"/>
      <c r="J61" s="450"/>
      <c r="K61" s="450"/>
      <c r="L61" s="450"/>
      <c r="M61" s="23"/>
      <c r="N61" s="23"/>
      <c r="O61" s="206"/>
      <c r="P61" s="15"/>
      <c r="Q61" s="23"/>
      <c r="R61" s="23"/>
      <c r="S61" s="23"/>
      <c r="T61" s="23"/>
      <c r="U61" s="23"/>
      <c r="V61" s="23"/>
      <c r="W61" s="23"/>
      <c r="X61" s="23"/>
      <c r="Y61" s="23"/>
    </row>
    <row r="62" spans="1:25" s="16" customFormat="1" x14ac:dyDescent="0.25">
      <c r="A62" s="450"/>
      <c r="B62" s="450"/>
      <c r="C62" s="450"/>
      <c r="D62" s="450"/>
      <c r="E62" s="450"/>
      <c r="F62" s="450"/>
      <c r="G62" s="450"/>
      <c r="H62" s="450"/>
      <c r="I62" s="450"/>
      <c r="J62" s="450"/>
      <c r="K62" s="450"/>
      <c r="L62" s="450"/>
      <c r="M62" s="23"/>
      <c r="N62" s="23"/>
      <c r="O62" s="206"/>
      <c r="P62" s="15"/>
      <c r="Q62" s="23"/>
      <c r="R62" s="23"/>
      <c r="S62" s="23"/>
      <c r="T62" s="23"/>
      <c r="U62" s="23"/>
      <c r="V62" s="23"/>
      <c r="W62" s="23"/>
      <c r="X62" s="23"/>
      <c r="Y62" s="23"/>
    </row>
    <row r="63" spans="1:25" s="16" customFormat="1" x14ac:dyDescent="0.25">
      <c r="A63" s="450"/>
      <c r="B63" s="450"/>
      <c r="C63" s="450"/>
      <c r="D63" s="450"/>
      <c r="E63" s="450"/>
      <c r="F63" s="450"/>
      <c r="G63" s="450"/>
      <c r="H63" s="450"/>
      <c r="I63" s="450"/>
      <c r="J63" s="450"/>
      <c r="K63" s="450"/>
      <c r="L63" s="450"/>
      <c r="M63" s="23"/>
      <c r="N63" s="23"/>
      <c r="O63" s="206"/>
      <c r="P63" s="15"/>
      <c r="Q63" s="23"/>
      <c r="R63" s="23"/>
      <c r="S63" s="23"/>
      <c r="T63" s="23"/>
      <c r="U63" s="23"/>
      <c r="V63" s="23"/>
      <c r="W63" s="23"/>
      <c r="X63" s="23"/>
      <c r="Y63" s="23"/>
    </row>
    <row r="64" spans="1:25" s="16" customFormat="1" x14ac:dyDescent="0.25">
      <c r="A64" s="450"/>
      <c r="B64" s="450"/>
      <c r="C64" s="450"/>
      <c r="D64" s="450"/>
      <c r="E64" s="450"/>
      <c r="F64" s="450"/>
      <c r="G64" s="450"/>
      <c r="H64" s="450"/>
      <c r="I64" s="450"/>
      <c r="J64" s="450"/>
      <c r="K64" s="450"/>
      <c r="L64" s="450"/>
      <c r="M64" s="23"/>
      <c r="N64" s="23"/>
      <c r="O64" s="206"/>
      <c r="P64" s="15"/>
      <c r="Q64" s="23"/>
      <c r="R64" s="23"/>
      <c r="S64" s="23"/>
      <c r="T64" s="23"/>
      <c r="U64" s="23"/>
      <c r="V64" s="23"/>
      <c r="W64" s="23"/>
      <c r="X64" s="23"/>
      <c r="Y64" s="23"/>
    </row>
    <row r="65" spans="1:25" s="16" customFormat="1" x14ac:dyDescent="0.25">
      <c r="A65" s="450"/>
      <c r="B65" s="450"/>
      <c r="C65" s="450"/>
      <c r="D65" s="450"/>
      <c r="E65" s="450"/>
      <c r="F65" s="450"/>
      <c r="G65" s="450"/>
      <c r="H65" s="450"/>
      <c r="I65" s="450"/>
      <c r="J65" s="450"/>
      <c r="K65" s="450"/>
      <c r="L65" s="450"/>
      <c r="M65" s="23"/>
      <c r="N65" s="23"/>
      <c r="O65" s="206"/>
      <c r="P65" s="15"/>
      <c r="Q65" s="23"/>
      <c r="R65" s="23"/>
      <c r="S65" s="23"/>
      <c r="T65" s="23"/>
      <c r="U65" s="23"/>
      <c r="V65" s="23"/>
      <c r="W65" s="23"/>
      <c r="X65" s="23"/>
      <c r="Y65" s="23"/>
    </row>
    <row r="66" spans="1:25" s="16" customFormat="1" x14ac:dyDescent="0.25">
      <c r="A66" s="450"/>
      <c r="B66" s="450"/>
      <c r="C66" s="450"/>
      <c r="D66" s="450"/>
      <c r="E66" s="450"/>
      <c r="F66" s="450"/>
      <c r="G66" s="450"/>
      <c r="H66" s="450"/>
      <c r="I66" s="450"/>
      <c r="J66" s="450"/>
      <c r="K66" s="450"/>
      <c r="L66" s="450"/>
      <c r="M66" s="23"/>
      <c r="N66" s="23"/>
      <c r="O66" s="206"/>
      <c r="P66" s="15"/>
      <c r="Q66" s="23"/>
      <c r="R66" s="23"/>
      <c r="S66" s="23"/>
      <c r="T66" s="23"/>
      <c r="U66" s="23"/>
      <c r="V66" s="23"/>
      <c r="W66" s="23"/>
      <c r="X66" s="23"/>
      <c r="Y66" s="23"/>
    </row>
    <row r="67" spans="1:25" s="16" customFormat="1" x14ac:dyDescent="0.25">
      <c r="A67" s="450"/>
      <c r="B67" s="450"/>
      <c r="C67" s="450"/>
      <c r="D67" s="450"/>
      <c r="E67" s="450"/>
      <c r="F67" s="450"/>
      <c r="G67" s="450"/>
      <c r="H67" s="450"/>
      <c r="I67" s="450"/>
      <c r="J67" s="450"/>
      <c r="K67" s="450"/>
      <c r="L67" s="450"/>
      <c r="M67" s="23"/>
      <c r="N67" s="23"/>
      <c r="O67" s="206"/>
      <c r="P67" s="15"/>
      <c r="Q67" s="23"/>
      <c r="R67" s="23"/>
      <c r="S67" s="23"/>
      <c r="T67" s="23"/>
      <c r="U67" s="23"/>
      <c r="V67" s="23"/>
      <c r="W67" s="23"/>
      <c r="X67" s="23"/>
      <c r="Y67" s="23"/>
    </row>
    <row r="68" spans="1:25" s="16" customFormat="1" x14ac:dyDescent="0.25">
      <c r="A68" s="450"/>
      <c r="B68" s="450"/>
      <c r="C68" s="450"/>
      <c r="D68" s="450"/>
      <c r="E68" s="450"/>
      <c r="F68" s="450"/>
      <c r="G68" s="450"/>
      <c r="H68" s="450"/>
      <c r="I68" s="450"/>
      <c r="J68" s="450"/>
      <c r="K68" s="450"/>
      <c r="L68" s="450"/>
      <c r="M68" s="23"/>
      <c r="N68" s="23"/>
      <c r="O68" s="206"/>
      <c r="P68" s="15"/>
      <c r="Q68" s="23"/>
      <c r="R68" s="23"/>
      <c r="S68" s="23"/>
      <c r="T68" s="23"/>
      <c r="U68" s="23"/>
      <c r="V68" s="23"/>
      <c r="W68" s="23"/>
      <c r="X68" s="23"/>
      <c r="Y68" s="23"/>
    </row>
    <row r="69" spans="1:25" s="16" customFormat="1" x14ac:dyDescent="0.25">
      <c r="A69" s="450"/>
      <c r="B69" s="450"/>
      <c r="C69" s="450"/>
      <c r="D69" s="450"/>
      <c r="E69" s="450"/>
      <c r="F69" s="450"/>
      <c r="G69" s="450"/>
      <c r="H69" s="450"/>
      <c r="I69" s="450"/>
      <c r="J69" s="450"/>
      <c r="K69" s="450"/>
      <c r="L69" s="450"/>
      <c r="M69" s="23"/>
      <c r="N69" s="23"/>
      <c r="O69" s="206"/>
      <c r="P69" s="15"/>
      <c r="Q69" s="23"/>
      <c r="R69" s="23"/>
      <c r="S69" s="23"/>
      <c r="T69" s="23"/>
      <c r="U69" s="23"/>
      <c r="V69" s="23"/>
      <c r="W69" s="23"/>
      <c r="X69" s="23"/>
      <c r="Y69" s="23"/>
    </row>
    <row r="70" spans="1:25" s="16" customFormat="1" x14ac:dyDescent="0.25">
      <c r="A70" s="450"/>
      <c r="B70" s="450"/>
      <c r="C70" s="450"/>
      <c r="D70" s="450"/>
      <c r="E70" s="450"/>
      <c r="F70" s="450"/>
      <c r="G70" s="450"/>
      <c r="H70" s="450"/>
      <c r="I70" s="450"/>
      <c r="J70" s="450"/>
      <c r="K70" s="450"/>
      <c r="L70" s="450"/>
      <c r="M70" s="23"/>
      <c r="N70" s="23"/>
      <c r="O70" s="206"/>
      <c r="P70" s="15"/>
      <c r="Q70" s="23"/>
      <c r="R70" s="23"/>
      <c r="S70" s="23"/>
      <c r="T70" s="23"/>
      <c r="U70" s="23"/>
      <c r="V70" s="23"/>
      <c r="W70" s="23"/>
      <c r="X70" s="23"/>
      <c r="Y70" s="23"/>
    </row>
    <row r="71" spans="1:25" s="16" customFormat="1" x14ac:dyDescent="0.25">
      <c r="A71" s="450"/>
      <c r="B71" s="450"/>
      <c r="C71" s="450"/>
      <c r="D71" s="450"/>
      <c r="E71" s="450"/>
      <c r="F71" s="450"/>
      <c r="G71" s="450"/>
      <c r="H71" s="450"/>
      <c r="I71" s="450"/>
      <c r="J71" s="450"/>
      <c r="K71" s="450"/>
      <c r="L71" s="450"/>
      <c r="M71" s="23"/>
      <c r="N71" s="23"/>
      <c r="O71" s="206"/>
      <c r="P71" s="15"/>
      <c r="Q71" s="23"/>
      <c r="R71" s="23"/>
      <c r="S71" s="23"/>
      <c r="T71" s="23"/>
      <c r="U71" s="23"/>
      <c r="V71" s="23"/>
      <c r="W71" s="23"/>
      <c r="X71" s="23"/>
      <c r="Y71" s="23"/>
    </row>
    <row r="72" spans="1:25" s="16" customFormat="1" x14ac:dyDescent="0.25">
      <c r="A72" s="450"/>
      <c r="B72" s="450"/>
      <c r="C72" s="450"/>
      <c r="D72" s="450"/>
      <c r="E72" s="450"/>
      <c r="F72" s="450"/>
      <c r="G72" s="450"/>
      <c r="H72" s="450"/>
      <c r="I72" s="450"/>
      <c r="J72" s="450"/>
      <c r="K72" s="450"/>
      <c r="L72" s="450"/>
      <c r="M72" s="23"/>
      <c r="N72" s="23"/>
      <c r="O72" s="206"/>
      <c r="P72" s="15"/>
      <c r="Q72" s="23"/>
      <c r="R72" s="23"/>
      <c r="S72" s="23"/>
      <c r="T72" s="23"/>
      <c r="U72" s="23"/>
      <c r="V72" s="23"/>
      <c r="W72" s="23"/>
      <c r="X72" s="23"/>
      <c r="Y72" s="23"/>
    </row>
    <row r="73" spans="1:25" s="16" customFormat="1" x14ac:dyDescent="0.25">
      <c r="A73" s="450"/>
      <c r="B73" s="450"/>
      <c r="C73" s="450"/>
      <c r="D73" s="450"/>
      <c r="E73" s="450"/>
      <c r="F73" s="450"/>
      <c r="G73" s="450"/>
      <c r="H73" s="450"/>
      <c r="I73" s="450"/>
      <c r="J73" s="450"/>
      <c r="K73" s="450"/>
      <c r="L73" s="450"/>
      <c r="M73" s="23"/>
      <c r="N73" s="23"/>
      <c r="O73" s="206"/>
      <c r="P73" s="15"/>
      <c r="Q73" s="23"/>
      <c r="R73" s="23"/>
      <c r="S73" s="23"/>
      <c r="T73" s="23"/>
      <c r="U73" s="23"/>
      <c r="V73" s="23"/>
      <c r="W73" s="23"/>
      <c r="X73" s="23"/>
      <c r="Y73" s="23"/>
    </row>
    <row r="74" spans="1:25" s="16" customFormat="1" x14ac:dyDescent="0.25">
      <c r="A74" s="450"/>
      <c r="B74" s="450"/>
      <c r="C74" s="450"/>
      <c r="D74" s="450"/>
      <c r="E74" s="450"/>
      <c r="F74" s="450"/>
      <c r="G74" s="450"/>
      <c r="H74" s="450"/>
      <c r="I74" s="450"/>
      <c r="J74" s="450"/>
      <c r="K74" s="450"/>
      <c r="L74" s="450"/>
      <c r="M74" s="23"/>
      <c r="N74" s="23"/>
      <c r="O74" s="206"/>
      <c r="P74" s="15"/>
      <c r="Q74" s="23"/>
      <c r="R74" s="23"/>
      <c r="S74" s="23"/>
      <c r="T74" s="23"/>
      <c r="U74" s="23"/>
      <c r="V74" s="23"/>
      <c r="W74" s="23"/>
      <c r="X74" s="23"/>
      <c r="Y74" s="23"/>
    </row>
    <row r="75" spans="1:25" s="16" customFormat="1" x14ac:dyDescent="0.25">
      <c r="A75" s="450"/>
      <c r="B75" s="450"/>
      <c r="C75" s="450"/>
      <c r="D75" s="450"/>
      <c r="E75" s="450"/>
      <c r="F75" s="450"/>
      <c r="G75" s="450"/>
      <c r="H75" s="450"/>
      <c r="I75" s="450"/>
      <c r="J75" s="450"/>
      <c r="K75" s="450"/>
      <c r="L75" s="450"/>
      <c r="M75" s="23"/>
      <c r="N75" s="23"/>
      <c r="O75" s="206"/>
      <c r="P75" s="15"/>
      <c r="Q75" s="23"/>
      <c r="R75" s="23"/>
      <c r="S75" s="23"/>
      <c r="T75" s="23"/>
      <c r="U75" s="23"/>
      <c r="V75" s="23"/>
      <c r="W75" s="23"/>
      <c r="X75" s="23"/>
      <c r="Y75" s="23"/>
    </row>
    <row r="76" spans="1:25" s="16" customFormat="1" x14ac:dyDescent="0.25">
      <c r="A76" s="450"/>
      <c r="B76" s="450"/>
      <c r="C76" s="450"/>
      <c r="D76" s="450"/>
      <c r="E76" s="450"/>
      <c r="F76" s="450"/>
      <c r="G76" s="450"/>
      <c r="H76" s="450"/>
      <c r="I76" s="450"/>
      <c r="J76" s="450"/>
      <c r="K76" s="450"/>
      <c r="L76" s="450"/>
      <c r="M76" s="23"/>
      <c r="N76" s="23"/>
      <c r="O76" s="206"/>
      <c r="P76" s="15"/>
      <c r="Q76" s="23"/>
      <c r="R76" s="23"/>
      <c r="S76" s="23"/>
      <c r="T76" s="23"/>
      <c r="U76" s="23"/>
      <c r="V76" s="23"/>
      <c r="W76" s="23"/>
      <c r="X76" s="23"/>
      <c r="Y76" s="23"/>
    </row>
    <row r="77" spans="1:25" s="16" customFormat="1" x14ac:dyDescent="0.25">
      <c r="A77" s="450"/>
      <c r="B77" s="450"/>
      <c r="C77" s="450"/>
      <c r="D77" s="450"/>
      <c r="E77" s="450"/>
      <c r="F77" s="450"/>
      <c r="G77" s="450"/>
      <c r="H77" s="450"/>
      <c r="I77" s="450"/>
      <c r="J77" s="450"/>
      <c r="K77" s="450"/>
      <c r="L77" s="450"/>
      <c r="M77" s="23"/>
      <c r="N77" s="23"/>
      <c r="O77" s="206"/>
      <c r="P77" s="15"/>
      <c r="Q77" s="23"/>
      <c r="R77" s="23"/>
      <c r="S77" s="23"/>
      <c r="T77" s="23"/>
      <c r="U77" s="23"/>
      <c r="V77" s="23"/>
      <c r="W77" s="23"/>
      <c r="X77" s="23"/>
      <c r="Y77" s="23"/>
    </row>
    <row r="78" spans="1:25" s="16" customFormat="1" x14ac:dyDescent="0.25">
      <c r="A78" s="450"/>
      <c r="B78" s="450"/>
      <c r="C78" s="450"/>
      <c r="D78" s="450"/>
      <c r="E78" s="450"/>
      <c r="F78" s="450"/>
      <c r="G78" s="450"/>
      <c r="H78" s="450"/>
      <c r="I78" s="450"/>
      <c r="J78" s="450"/>
      <c r="K78" s="450"/>
      <c r="L78" s="450"/>
      <c r="M78" s="23"/>
      <c r="N78" s="23"/>
      <c r="O78" s="206"/>
      <c r="P78" s="15"/>
      <c r="Q78" s="23"/>
      <c r="R78" s="23"/>
      <c r="S78" s="23"/>
      <c r="T78" s="23"/>
      <c r="U78" s="23"/>
      <c r="V78" s="23"/>
      <c r="W78" s="23"/>
      <c r="X78" s="23"/>
      <c r="Y78" s="23"/>
    </row>
    <row r="79" spans="1:25" s="16" customFormat="1" x14ac:dyDescent="0.25">
      <c r="A79" s="450"/>
      <c r="B79" s="450"/>
      <c r="C79" s="450"/>
      <c r="D79" s="450"/>
      <c r="E79" s="450"/>
      <c r="F79" s="450"/>
      <c r="G79" s="450"/>
      <c r="H79" s="450"/>
      <c r="I79" s="450"/>
      <c r="J79" s="450"/>
      <c r="K79" s="450"/>
      <c r="L79" s="450"/>
      <c r="M79" s="23"/>
      <c r="N79" s="23"/>
      <c r="O79" s="206"/>
      <c r="P79" s="15"/>
      <c r="Q79" s="23"/>
      <c r="R79" s="23"/>
      <c r="S79" s="23"/>
      <c r="T79" s="23"/>
      <c r="U79" s="23"/>
      <c r="V79" s="23"/>
      <c r="W79" s="23"/>
      <c r="X79" s="23"/>
      <c r="Y79" s="23"/>
    </row>
    <row r="80" spans="1:25" s="16" customFormat="1" x14ac:dyDescent="0.25">
      <c r="A80" s="450"/>
      <c r="B80" s="450"/>
      <c r="C80" s="450"/>
      <c r="D80" s="450"/>
      <c r="E80" s="450"/>
      <c r="F80" s="450"/>
      <c r="G80" s="450"/>
      <c r="H80" s="450"/>
      <c r="I80" s="450"/>
      <c r="J80" s="450"/>
      <c r="K80" s="450"/>
      <c r="L80" s="450"/>
      <c r="M80" s="23"/>
      <c r="N80" s="23"/>
      <c r="O80" s="206"/>
      <c r="P80" s="15"/>
      <c r="Q80" s="23"/>
      <c r="R80" s="23"/>
      <c r="S80" s="23"/>
      <c r="T80" s="23"/>
      <c r="U80" s="23"/>
      <c r="V80" s="23"/>
      <c r="W80" s="23"/>
      <c r="X80" s="23"/>
      <c r="Y80" s="23"/>
    </row>
    <row r="81" spans="1:25" s="16" customFormat="1" x14ac:dyDescent="0.25">
      <c r="A81" s="450"/>
      <c r="B81" s="450"/>
      <c r="C81" s="450"/>
      <c r="D81" s="450"/>
      <c r="E81" s="450"/>
      <c r="F81" s="450"/>
      <c r="G81" s="450"/>
      <c r="H81" s="450"/>
      <c r="I81" s="450"/>
      <c r="J81" s="450"/>
      <c r="K81" s="450"/>
      <c r="L81" s="450"/>
      <c r="M81" s="23"/>
      <c r="N81" s="23"/>
      <c r="O81" s="206"/>
      <c r="P81" s="15"/>
      <c r="Q81" s="23"/>
      <c r="R81" s="23"/>
      <c r="S81" s="23"/>
      <c r="T81" s="23"/>
      <c r="U81" s="23"/>
      <c r="V81" s="23"/>
      <c r="W81" s="23"/>
      <c r="X81" s="23"/>
      <c r="Y81" s="23"/>
    </row>
    <row r="82" spans="1:25" s="16" customFormat="1" x14ac:dyDescent="0.25">
      <c r="A82" s="450"/>
      <c r="B82" s="450"/>
      <c r="C82" s="450"/>
      <c r="D82" s="450"/>
      <c r="E82" s="450"/>
      <c r="F82" s="450"/>
      <c r="G82" s="450"/>
      <c r="H82" s="450"/>
      <c r="I82" s="450"/>
      <c r="J82" s="450"/>
      <c r="K82" s="450"/>
      <c r="L82" s="450"/>
      <c r="M82" s="23"/>
      <c r="N82" s="23"/>
      <c r="O82" s="206"/>
      <c r="P82" s="15"/>
      <c r="Q82" s="23"/>
      <c r="R82" s="23"/>
      <c r="S82" s="23"/>
      <c r="T82" s="23"/>
      <c r="U82" s="23"/>
      <c r="V82" s="23"/>
      <c r="W82" s="23"/>
      <c r="X82" s="23"/>
      <c r="Y82" s="23"/>
    </row>
    <row r="83" spans="1:25" s="16" customFormat="1" x14ac:dyDescent="0.25">
      <c r="A83" s="450"/>
      <c r="B83" s="450"/>
      <c r="C83" s="450"/>
      <c r="D83" s="450"/>
      <c r="E83" s="450"/>
      <c r="F83" s="450"/>
      <c r="G83" s="450"/>
      <c r="H83" s="450"/>
      <c r="I83" s="450"/>
      <c r="J83" s="450"/>
      <c r="K83" s="450"/>
      <c r="L83" s="450"/>
      <c r="M83" s="23"/>
      <c r="N83" s="23"/>
      <c r="O83" s="206"/>
      <c r="P83" s="15"/>
      <c r="Q83" s="23"/>
      <c r="R83" s="23"/>
      <c r="S83" s="23"/>
      <c r="T83" s="23"/>
      <c r="U83" s="23"/>
      <c r="V83" s="23"/>
      <c r="W83" s="23"/>
      <c r="X83" s="23"/>
      <c r="Y83" s="23"/>
    </row>
    <row r="84" spans="1:25" s="16" customFormat="1" x14ac:dyDescent="0.25">
      <c r="A84" s="450"/>
      <c r="B84" s="450"/>
      <c r="C84" s="450"/>
      <c r="D84" s="450"/>
      <c r="E84" s="450"/>
      <c r="F84" s="450"/>
      <c r="G84" s="450"/>
      <c r="H84" s="450"/>
      <c r="I84" s="450"/>
      <c r="J84" s="450"/>
      <c r="K84" s="450"/>
      <c r="L84" s="450"/>
      <c r="M84" s="23"/>
      <c r="N84" s="23"/>
      <c r="O84" s="206"/>
      <c r="P84" s="15"/>
      <c r="Q84" s="23"/>
      <c r="R84" s="23"/>
      <c r="S84" s="23"/>
      <c r="T84" s="23"/>
      <c r="U84" s="23"/>
      <c r="V84" s="23"/>
      <c r="W84" s="23"/>
      <c r="X84" s="23"/>
      <c r="Y84" s="23"/>
    </row>
    <row r="85" spans="1:25" s="16" customFormat="1" x14ac:dyDescent="0.25">
      <c r="A85" s="450"/>
      <c r="B85" s="450"/>
      <c r="C85" s="450"/>
      <c r="D85" s="450"/>
      <c r="E85" s="450"/>
      <c r="F85" s="450"/>
      <c r="G85" s="450"/>
      <c r="H85" s="450"/>
      <c r="I85" s="450"/>
      <c r="J85" s="450"/>
      <c r="K85" s="450"/>
      <c r="L85" s="450"/>
      <c r="M85" s="23"/>
      <c r="N85" s="23"/>
      <c r="O85" s="206"/>
      <c r="P85" s="15"/>
      <c r="Q85" s="23"/>
      <c r="R85" s="23"/>
      <c r="S85" s="23"/>
      <c r="T85" s="23"/>
      <c r="U85" s="23"/>
      <c r="V85" s="23"/>
      <c r="W85" s="23"/>
      <c r="X85" s="23"/>
      <c r="Y85" s="23"/>
    </row>
    <row r="86" spans="1:25" s="16" customFormat="1" x14ac:dyDescent="0.25">
      <c r="A86" s="450"/>
      <c r="B86" s="450"/>
      <c r="C86" s="450"/>
      <c r="D86" s="450"/>
      <c r="E86" s="450"/>
      <c r="F86" s="450"/>
      <c r="G86" s="450"/>
      <c r="H86" s="450"/>
      <c r="I86" s="450"/>
      <c r="J86" s="450"/>
      <c r="K86" s="450"/>
      <c r="L86" s="450"/>
      <c r="M86" s="23"/>
      <c r="N86" s="23"/>
      <c r="O86" s="206"/>
      <c r="P86" s="15"/>
      <c r="Q86" s="23"/>
      <c r="R86" s="23"/>
      <c r="S86" s="23"/>
      <c r="T86" s="23"/>
      <c r="U86" s="23"/>
      <c r="V86" s="23"/>
      <c r="W86" s="23"/>
      <c r="X86" s="23"/>
      <c r="Y86" s="23"/>
    </row>
    <row r="87" spans="1:25" s="16" customFormat="1" x14ac:dyDescent="0.25">
      <c r="A87" s="450"/>
      <c r="B87" s="450"/>
      <c r="C87" s="450"/>
      <c r="D87" s="450"/>
      <c r="E87" s="450"/>
      <c r="F87" s="450"/>
      <c r="G87" s="450"/>
      <c r="H87" s="450"/>
      <c r="I87" s="450"/>
      <c r="J87" s="450"/>
      <c r="K87" s="450"/>
      <c r="L87" s="450"/>
      <c r="M87" s="23"/>
      <c r="N87" s="23"/>
      <c r="O87" s="206"/>
      <c r="P87" s="15"/>
      <c r="Q87" s="23"/>
      <c r="R87" s="23"/>
      <c r="S87" s="23"/>
      <c r="T87" s="23"/>
      <c r="U87" s="23"/>
      <c r="V87" s="23"/>
      <c r="W87" s="23"/>
      <c r="X87" s="23"/>
      <c r="Y87" s="23"/>
    </row>
    <row r="88" spans="1:25" s="16" customFormat="1" x14ac:dyDescent="0.25">
      <c r="A88" s="450"/>
      <c r="B88" s="450"/>
      <c r="C88" s="450"/>
      <c r="D88" s="450"/>
      <c r="E88" s="450"/>
      <c r="F88" s="450"/>
      <c r="G88" s="450"/>
      <c r="H88" s="450"/>
      <c r="I88" s="450"/>
      <c r="J88" s="450"/>
      <c r="K88" s="450"/>
      <c r="L88" s="450"/>
      <c r="M88" s="23"/>
      <c r="N88" s="23"/>
      <c r="O88" s="206"/>
      <c r="P88" s="15"/>
      <c r="Q88" s="23"/>
      <c r="R88" s="23"/>
      <c r="S88" s="23"/>
      <c r="T88" s="23"/>
      <c r="U88" s="23"/>
      <c r="V88" s="23"/>
      <c r="W88" s="23"/>
      <c r="X88" s="23"/>
      <c r="Y88" s="23"/>
    </row>
    <row r="89" spans="1:25" s="16" customFormat="1" x14ac:dyDescent="0.25">
      <c r="A89" s="450"/>
      <c r="B89" s="450"/>
      <c r="C89" s="450"/>
      <c r="D89" s="450"/>
      <c r="E89" s="450"/>
      <c r="F89" s="450"/>
      <c r="G89" s="450"/>
      <c r="H89" s="450"/>
      <c r="I89" s="450"/>
      <c r="J89" s="450"/>
      <c r="K89" s="450"/>
      <c r="L89" s="450"/>
      <c r="M89" s="23"/>
      <c r="N89" s="23"/>
      <c r="O89" s="206"/>
      <c r="P89" s="15"/>
      <c r="Q89" s="23"/>
      <c r="R89" s="23"/>
      <c r="S89" s="23"/>
      <c r="T89" s="23"/>
      <c r="U89" s="23"/>
      <c r="V89" s="23"/>
      <c r="W89" s="23"/>
      <c r="X89" s="23"/>
      <c r="Y89" s="23"/>
    </row>
    <row r="90" spans="1:25" s="16" customFormat="1" x14ac:dyDescent="0.25">
      <c r="A90" s="450"/>
      <c r="B90" s="450"/>
      <c r="C90" s="450"/>
      <c r="D90" s="450"/>
      <c r="E90" s="450"/>
      <c r="F90" s="450"/>
      <c r="G90" s="450"/>
      <c r="H90" s="450"/>
      <c r="I90" s="450"/>
      <c r="J90" s="450"/>
      <c r="K90" s="450"/>
      <c r="L90" s="450"/>
      <c r="M90" s="23"/>
      <c r="N90" s="23"/>
      <c r="O90" s="206"/>
      <c r="P90" s="15"/>
      <c r="Q90" s="23"/>
      <c r="R90" s="23"/>
      <c r="S90" s="23"/>
      <c r="T90" s="23"/>
      <c r="U90" s="23"/>
      <c r="V90" s="23"/>
      <c r="W90" s="23"/>
      <c r="X90" s="23"/>
      <c r="Y90" s="23"/>
    </row>
    <row r="91" spans="1:25" s="16" customFormat="1" x14ac:dyDescent="0.25">
      <c r="A91" s="450"/>
      <c r="B91" s="450"/>
      <c r="C91" s="450"/>
      <c r="D91" s="450"/>
      <c r="E91" s="450"/>
      <c r="F91" s="450"/>
      <c r="G91" s="450"/>
      <c r="H91" s="450"/>
      <c r="I91" s="450"/>
      <c r="J91" s="450"/>
      <c r="K91" s="450"/>
      <c r="L91" s="450"/>
      <c r="M91" s="23"/>
      <c r="N91" s="23"/>
      <c r="O91" s="206"/>
      <c r="P91" s="15"/>
      <c r="Q91" s="23"/>
      <c r="R91" s="23"/>
      <c r="S91" s="23"/>
      <c r="T91" s="23"/>
      <c r="U91" s="23"/>
      <c r="V91" s="23"/>
      <c r="W91" s="23"/>
      <c r="X91" s="23"/>
      <c r="Y91" s="23"/>
    </row>
    <row r="92" spans="1:25" s="16" customFormat="1" x14ac:dyDescent="0.25">
      <c r="A92" s="450"/>
      <c r="B92" s="450"/>
      <c r="C92" s="450"/>
      <c r="D92" s="450"/>
      <c r="E92" s="450"/>
      <c r="F92" s="450"/>
      <c r="G92" s="450"/>
      <c r="H92" s="450"/>
      <c r="I92" s="450"/>
      <c r="J92" s="450"/>
      <c r="K92" s="450"/>
      <c r="L92" s="450"/>
      <c r="M92" s="23"/>
      <c r="N92" s="23"/>
      <c r="O92" s="206"/>
      <c r="P92" s="15"/>
      <c r="Q92" s="23"/>
      <c r="R92" s="23"/>
      <c r="S92" s="23"/>
      <c r="T92" s="23"/>
      <c r="U92" s="23"/>
      <c r="V92" s="23"/>
      <c r="W92" s="23"/>
      <c r="X92" s="23"/>
      <c r="Y92" s="23"/>
    </row>
    <row r="93" spans="1:25" s="16" customFormat="1" x14ac:dyDescent="0.25">
      <c r="A93" s="450"/>
      <c r="B93" s="450"/>
      <c r="C93" s="450"/>
      <c r="D93" s="450"/>
      <c r="E93" s="450"/>
      <c r="F93" s="450"/>
      <c r="G93" s="450"/>
      <c r="H93" s="450"/>
      <c r="I93" s="450"/>
      <c r="J93" s="450"/>
      <c r="K93" s="450"/>
      <c r="L93" s="450"/>
      <c r="M93" s="23"/>
      <c r="N93" s="23"/>
      <c r="O93" s="206"/>
      <c r="P93" s="15"/>
      <c r="Q93" s="23"/>
      <c r="R93" s="23"/>
      <c r="S93" s="23"/>
      <c r="T93" s="23"/>
      <c r="U93" s="23"/>
      <c r="V93" s="23"/>
      <c r="W93" s="23"/>
      <c r="X93" s="23"/>
      <c r="Y93" s="23"/>
    </row>
    <row r="94" spans="1:25" s="16" customFormat="1" x14ac:dyDescent="0.25">
      <c r="A94" s="450"/>
      <c r="B94" s="450"/>
      <c r="C94" s="450"/>
      <c r="D94" s="450"/>
      <c r="E94" s="450"/>
      <c r="F94" s="450"/>
      <c r="G94" s="450"/>
      <c r="H94" s="450"/>
      <c r="I94" s="450"/>
      <c r="J94" s="450"/>
      <c r="K94" s="450"/>
      <c r="L94" s="450"/>
      <c r="M94" s="23"/>
      <c r="N94" s="23"/>
      <c r="O94" s="206"/>
      <c r="P94" s="15"/>
      <c r="Q94" s="23"/>
      <c r="R94" s="23"/>
      <c r="S94" s="23"/>
      <c r="T94" s="23"/>
      <c r="U94" s="23"/>
      <c r="V94" s="23"/>
      <c r="W94" s="23"/>
      <c r="X94" s="23"/>
      <c r="Y94" s="23"/>
    </row>
    <row r="95" spans="1:25" s="16" customFormat="1" x14ac:dyDescent="0.25">
      <c r="A95" s="450"/>
      <c r="B95" s="450"/>
      <c r="C95" s="450"/>
      <c r="D95" s="450"/>
      <c r="E95" s="450"/>
      <c r="F95" s="450"/>
      <c r="G95" s="450"/>
      <c r="H95" s="450"/>
      <c r="I95" s="450"/>
      <c r="J95" s="450"/>
      <c r="K95" s="450"/>
      <c r="L95" s="450"/>
      <c r="M95" s="23"/>
      <c r="N95" s="23"/>
      <c r="O95" s="206"/>
      <c r="P95" s="15"/>
      <c r="Q95" s="23"/>
      <c r="R95" s="23"/>
      <c r="S95" s="23"/>
      <c r="T95" s="23"/>
      <c r="U95" s="23"/>
      <c r="V95" s="23"/>
      <c r="W95" s="23"/>
      <c r="X95" s="23"/>
      <c r="Y95" s="23"/>
    </row>
    <row r="96" spans="1:25" s="16" customFormat="1" x14ac:dyDescent="0.25">
      <c r="A96" s="450"/>
      <c r="B96" s="450"/>
      <c r="C96" s="450"/>
      <c r="D96" s="450"/>
      <c r="E96" s="450"/>
      <c r="F96" s="450"/>
      <c r="G96" s="450"/>
      <c r="H96" s="450"/>
      <c r="I96" s="450"/>
      <c r="J96" s="450"/>
      <c r="K96" s="450"/>
      <c r="L96" s="450"/>
      <c r="M96" s="23"/>
      <c r="N96" s="23"/>
      <c r="O96" s="206"/>
      <c r="P96" s="15"/>
      <c r="Q96" s="23"/>
      <c r="R96" s="23"/>
      <c r="S96" s="23"/>
      <c r="T96" s="23"/>
      <c r="U96" s="23"/>
      <c r="V96" s="23"/>
      <c r="W96" s="23"/>
      <c r="X96" s="23"/>
      <c r="Y96" s="23"/>
    </row>
    <row r="97" spans="1:25" s="16" customFormat="1" x14ac:dyDescent="0.25">
      <c r="A97" s="450"/>
      <c r="B97" s="450"/>
      <c r="C97" s="450"/>
      <c r="D97" s="450"/>
      <c r="E97" s="450"/>
      <c r="F97" s="450"/>
      <c r="G97" s="450"/>
      <c r="H97" s="450"/>
      <c r="I97" s="450"/>
      <c r="J97" s="450"/>
      <c r="K97" s="450"/>
      <c r="L97" s="450"/>
      <c r="M97" s="23"/>
      <c r="N97" s="23"/>
      <c r="O97" s="206"/>
      <c r="P97" s="15"/>
      <c r="Q97" s="23"/>
      <c r="R97" s="23"/>
      <c r="S97" s="23"/>
      <c r="T97" s="23"/>
      <c r="U97" s="23"/>
      <c r="V97" s="23"/>
      <c r="W97" s="23"/>
      <c r="X97" s="23"/>
      <c r="Y97" s="23"/>
    </row>
    <row r="98" spans="1:25" s="16" customFormat="1" x14ac:dyDescent="0.25">
      <c r="A98" s="450"/>
      <c r="B98" s="450"/>
      <c r="C98" s="450"/>
      <c r="D98" s="450"/>
      <c r="E98" s="450"/>
      <c r="F98" s="450"/>
      <c r="G98" s="450"/>
      <c r="H98" s="450"/>
      <c r="I98" s="450"/>
      <c r="J98" s="450"/>
      <c r="K98" s="450"/>
      <c r="L98" s="450"/>
      <c r="M98" s="23"/>
      <c r="N98" s="23"/>
      <c r="O98" s="206"/>
      <c r="P98" s="15"/>
      <c r="Q98" s="23"/>
      <c r="R98" s="23"/>
      <c r="S98" s="23"/>
      <c r="T98" s="23"/>
      <c r="U98" s="23"/>
      <c r="V98" s="23"/>
      <c r="W98" s="23"/>
      <c r="X98" s="23"/>
      <c r="Y98" s="23"/>
    </row>
    <row r="99" spans="1:25" s="16" customFormat="1" x14ac:dyDescent="0.25">
      <c r="A99" s="450"/>
      <c r="B99" s="450"/>
      <c r="C99" s="450"/>
      <c r="D99" s="450"/>
      <c r="E99" s="450"/>
      <c r="F99" s="450"/>
      <c r="G99" s="450"/>
      <c r="H99" s="450"/>
      <c r="I99" s="450"/>
      <c r="J99" s="450"/>
      <c r="K99" s="450"/>
      <c r="L99" s="450"/>
      <c r="M99" s="23"/>
      <c r="N99" s="23"/>
      <c r="O99" s="206"/>
      <c r="P99" s="15"/>
      <c r="Q99" s="23"/>
      <c r="R99" s="23"/>
      <c r="S99" s="23"/>
      <c r="T99" s="23"/>
      <c r="U99" s="23"/>
      <c r="V99" s="23"/>
      <c r="W99" s="23"/>
      <c r="X99" s="23"/>
      <c r="Y99" s="23"/>
    </row>
    <row r="100" spans="1:25" s="16" customFormat="1" x14ac:dyDescent="0.25">
      <c r="A100" s="450"/>
      <c r="B100" s="450"/>
      <c r="C100" s="450"/>
      <c r="D100" s="450"/>
      <c r="E100" s="450"/>
      <c r="F100" s="450"/>
      <c r="G100" s="450"/>
      <c r="H100" s="450"/>
      <c r="I100" s="450"/>
      <c r="J100" s="450"/>
      <c r="K100" s="450"/>
      <c r="L100" s="450"/>
      <c r="M100" s="23"/>
      <c r="N100" s="23"/>
      <c r="O100" s="206"/>
      <c r="P100" s="15"/>
      <c r="Q100" s="23"/>
      <c r="R100" s="23"/>
      <c r="S100" s="23"/>
      <c r="T100" s="23"/>
      <c r="U100" s="23"/>
      <c r="V100" s="23"/>
      <c r="W100" s="23"/>
      <c r="X100" s="23"/>
      <c r="Y100" s="23"/>
    </row>
    <row r="101" spans="1:25" s="16" customFormat="1" x14ac:dyDescent="0.25">
      <c r="A101" s="450"/>
      <c r="B101" s="450"/>
      <c r="C101" s="450"/>
      <c r="D101" s="450"/>
      <c r="E101" s="450"/>
      <c r="F101" s="450"/>
      <c r="G101" s="450"/>
      <c r="H101" s="450"/>
      <c r="I101" s="450"/>
      <c r="J101" s="450"/>
      <c r="K101" s="450"/>
      <c r="L101" s="450"/>
      <c r="M101" s="23"/>
      <c r="N101" s="23"/>
      <c r="O101" s="206"/>
      <c r="P101" s="15"/>
      <c r="Q101" s="23"/>
      <c r="R101" s="23"/>
      <c r="S101" s="23"/>
      <c r="T101" s="23"/>
      <c r="U101" s="23"/>
      <c r="V101" s="23"/>
      <c r="W101" s="23"/>
      <c r="X101" s="23"/>
      <c r="Y101" s="23"/>
    </row>
    <row r="102" spans="1:25" s="16" customFormat="1" x14ac:dyDescent="0.25">
      <c r="A102" s="450"/>
      <c r="B102" s="450"/>
      <c r="C102" s="450"/>
      <c r="D102" s="450"/>
      <c r="E102" s="450"/>
      <c r="F102" s="450"/>
      <c r="G102" s="450"/>
      <c r="H102" s="450"/>
      <c r="I102" s="450"/>
      <c r="J102" s="450"/>
      <c r="K102" s="450"/>
      <c r="L102" s="450"/>
      <c r="M102" s="23"/>
      <c r="N102" s="23"/>
      <c r="O102" s="206"/>
      <c r="P102" s="15"/>
      <c r="Q102" s="23"/>
      <c r="R102" s="23"/>
      <c r="S102" s="23"/>
      <c r="T102" s="23"/>
      <c r="U102" s="23"/>
      <c r="V102" s="23"/>
      <c r="W102" s="23"/>
      <c r="X102" s="23"/>
      <c r="Y102" s="23"/>
    </row>
    <row r="103" spans="1:25" s="16" customFormat="1" x14ac:dyDescent="0.25">
      <c r="A103" s="450"/>
      <c r="B103" s="450"/>
      <c r="C103" s="450"/>
      <c r="D103" s="450"/>
      <c r="E103" s="450"/>
      <c r="F103" s="450"/>
      <c r="G103" s="450"/>
      <c r="H103" s="450"/>
      <c r="I103" s="450"/>
      <c r="J103" s="450"/>
      <c r="K103" s="450"/>
      <c r="L103" s="450"/>
      <c r="M103" s="23"/>
      <c r="N103" s="23"/>
      <c r="O103" s="206"/>
      <c r="P103" s="15"/>
      <c r="Q103" s="23"/>
      <c r="R103" s="23"/>
      <c r="S103" s="23"/>
      <c r="T103" s="23"/>
      <c r="U103" s="23"/>
      <c r="V103" s="23"/>
      <c r="W103" s="23"/>
      <c r="X103" s="23"/>
      <c r="Y103" s="23"/>
    </row>
    <row r="104" spans="1:25" s="16" customFormat="1" x14ac:dyDescent="0.25">
      <c r="A104" s="450"/>
      <c r="B104" s="450"/>
      <c r="C104" s="450"/>
      <c r="D104" s="450"/>
      <c r="E104" s="450"/>
      <c r="F104" s="450"/>
      <c r="G104" s="450"/>
      <c r="H104" s="450"/>
      <c r="I104" s="450"/>
      <c r="J104" s="450"/>
      <c r="K104" s="450"/>
      <c r="L104" s="450"/>
      <c r="M104" s="23"/>
      <c r="N104" s="23"/>
      <c r="O104" s="206"/>
      <c r="P104" s="15"/>
      <c r="Q104" s="23"/>
      <c r="R104" s="23"/>
      <c r="S104" s="23"/>
      <c r="T104" s="23"/>
      <c r="U104" s="23"/>
      <c r="V104" s="23"/>
      <c r="W104" s="23"/>
      <c r="X104" s="23"/>
      <c r="Y104" s="23"/>
    </row>
    <row r="105" spans="1:25" s="16" customFormat="1" x14ac:dyDescent="0.25">
      <c r="A105" s="450"/>
      <c r="B105" s="450"/>
      <c r="C105" s="450"/>
      <c r="D105" s="450"/>
      <c r="E105" s="450"/>
      <c r="F105" s="450"/>
      <c r="G105" s="450"/>
      <c r="H105" s="450"/>
      <c r="I105" s="450"/>
      <c r="J105" s="450"/>
      <c r="K105" s="450"/>
      <c r="L105" s="450"/>
      <c r="M105" s="23"/>
      <c r="N105" s="23"/>
      <c r="O105" s="206"/>
      <c r="P105" s="15"/>
      <c r="Q105" s="23"/>
      <c r="R105" s="23"/>
      <c r="S105" s="23"/>
      <c r="T105" s="23"/>
      <c r="U105" s="23"/>
      <c r="V105" s="23"/>
      <c r="W105" s="23"/>
      <c r="X105" s="23"/>
      <c r="Y105" s="23"/>
    </row>
    <row r="106" spans="1:25" s="16" customFormat="1" x14ac:dyDescent="0.25">
      <c r="A106" s="450"/>
      <c r="B106" s="450"/>
      <c r="C106" s="450"/>
      <c r="D106" s="450"/>
      <c r="E106" s="450"/>
      <c r="F106" s="450"/>
      <c r="G106" s="450"/>
      <c r="H106" s="450"/>
      <c r="I106" s="450"/>
      <c r="J106" s="450"/>
      <c r="K106" s="450"/>
      <c r="L106" s="450"/>
      <c r="M106" s="23"/>
      <c r="N106" s="23"/>
      <c r="O106" s="206"/>
      <c r="P106" s="15"/>
      <c r="Q106" s="23"/>
      <c r="R106" s="23"/>
      <c r="S106" s="23"/>
      <c r="T106" s="23"/>
      <c r="U106" s="23"/>
      <c r="V106" s="23"/>
      <c r="W106" s="23"/>
      <c r="X106" s="23"/>
      <c r="Y106" s="23"/>
    </row>
    <row r="107" spans="1:25" s="16" customFormat="1" x14ac:dyDescent="0.25">
      <c r="A107" s="450"/>
      <c r="B107" s="450"/>
      <c r="C107" s="450"/>
      <c r="D107" s="450"/>
      <c r="E107" s="450"/>
      <c r="F107" s="450"/>
      <c r="G107" s="450"/>
      <c r="H107" s="450"/>
      <c r="I107" s="450"/>
      <c r="J107" s="450"/>
      <c r="K107" s="450"/>
      <c r="L107" s="450"/>
      <c r="M107" s="23"/>
      <c r="N107" s="23"/>
      <c r="O107" s="206"/>
      <c r="P107" s="15"/>
      <c r="Q107" s="23"/>
      <c r="R107" s="23"/>
      <c r="S107" s="23"/>
      <c r="T107" s="23"/>
      <c r="U107" s="23"/>
      <c r="V107" s="23"/>
      <c r="W107" s="23"/>
      <c r="X107" s="23"/>
      <c r="Y107" s="23"/>
    </row>
    <row r="108" spans="1:25" s="16" customFormat="1" x14ac:dyDescent="0.25">
      <c r="A108" s="450"/>
      <c r="B108" s="450"/>
      <c r="C108" s="450"/>
      <c r="D108" s="450"/>
      <c r="E108" s="450"/>
      <c r="F108" s="450"/>
      <c r="G108" s="450"/>
      <c r="H108" s="450"/>
      <c r="I108" s="450"/>
      <c r="J108" s="450"/>
      <c r="K108" s="450"/>
      <c r="L108" s="450"/>
      <c r="M108" s="23"/>
      <c r="N108" s="23"/>
      <c r="O108" s="206"/>
      <c r="P108" s="15"/>
      <c r="Q108" s="23"/>
      <c r="R108" s="23"/>
      <c r="S108" s="23"/>
      <c r="T108" s="23"/>
      <c r="U108" s="23"/>
      <c r="V108" s="23"/>
      <c r="W108" s="23"/>
      <c r="X108" s="23"/>
      <c r="Y108" s="23"/>
    </row>
    <row r="109" spans="1:25" s="16" customFormat="1" x14ac:dyDescent="0.25">
      <c r="A109" s="450"/>
      <c r="B109" s="450"/>
      <c r="C109" s="450"/>
      <c r="D109" s="450"/>
      <c r="E109" s="450"/>
      <c r="F109" s="450"/>
      <c r="G109" s="450"/>
      <c r="H109" s="450"/>
      <c r="I109" s="450"/>
      <c r="J109" s="450"/>
      <c r="K109" s="450"/>
      <c r="L109" s="450"/>
      <c r="M109" s="23"/>
      <c r="N109" s="23"/>
      <c r="O109" s="206"/>
      <c r="P109" s="15"/>
      <c r="Q109" s="23"/>
      <c r="R109" s="23"/>
      <c r="S109" s="23"/>
      <c r="T109" s="23"/>
      <c r="U109" s="23"/>
      <c r="V109" s="23"/>
      <c r="W109" s="23"/>
      <c r="X109" s="23"/>
      <c r="Y109" s="23"/>
    </row>
    <row r="110" spans="1:25" s="16" customFormat="1" x14ac:dyDescent="0.25">
      <c r="A110" s="450"/>
      <c r="B110" s="450"/>
      <c r="C110" s="450"/>
      <c r="D110" s="450"/>
      <c r="E110" s="450"/>
      <c r="F110" s="450"/>
      <c r="G110" s="450"/>
      <c r="H110" s="450"/>
      <c r="I110" s="450"/>
      <c r="J110" s="450"/>
      <c r="K110" s="450"/>
      <c r="L110" s="450"/>
      <c r="M110" s="23"/>
      <c r="N110" s="23"/>
      <c r="O110" s="206"/>
      <c r="P110" s="15"/>
      <c r="Q110" s="23"/>
      <c r="R110" s="23"/>
      <c r="S110" s="23"/>
      <c r="T110" s="23"/>
      <c r="U110" s="23"/>
      <c r="V110" s="23"/>
      <c r="W110" s="23"/>
      <c r="X110" s="23"/>
      <c r="Y110" s="23"/>
    </row>
    <row r="111" spans="1:25" s="16" customFormat="1" x14ac:dyDescent="0.25">
      <c r="A111" s="450"/>
      <c r="B111" s="450"/>
      <c r="C111" s="450"/>
      <c r="D111" s="450"/>
      <c r="E111" s="450"/>
      <c r="F111" s="450"/>
      <c r="G111" s="450"/>
      <c r="H111" s="450"/>
      <c r="I111" s="450"/>
      <c r="J111" s="450"/>
      <c r="K111" s="450"/>
      <c r="L111" s="450"/>
      <c r="M111" s="23"/>
      <c r="N111" s="23"/>
      <c r="O111" s="206"/>
      <c r="P111" s="15"/>
      <c r="Q111" s="23"/>
      <c r="R111" s="23"/>
      <c r="S111" s="23"/>
      <c r="T111" s="23"/>
      <c r="U111" s="23"/>
      <c r="V111" s="23"/>
      <c r="W111" s="23"/>
      <c r="X111" s="23"/>
      <c r="Y111" s="23"/>
    </row>
    <row r="112" spans="1:25" s="16" customFormat="1" x14ac:dyDescent="0.25">
      <c r="A112" s="450"/>
      <c r="B112" s="450"/>
      <c r="C112" s="450"/>
      <c r="D112" s="450"/>
      <c r="E112" s="450"/>
      <c r="F112" s="450"/>
      <c r="G112" s="450"/>
      <c r="H112" s="450"/>
      <c r="I112" s="450"/>
      <c r="J112" s="450"/>
      <c r="K112" s="450"/>
      <c r="L112" s="450"/>
      <c r="M112" s="23"/>
      <c r="N112" s="23"/>
      <c r="O112" s="206"/>
      <c r="P112" s="15"/>
      <c r="Q112" s="23"/>
      <c r="R112" s="23"/>
      <c r="S112" s="23"/>
      <c r="T112" s="23"/>
      <c r="U112" s="23"/>
      <c r="V112" s="23"/>
      <c r="W112" s="23"/>
      <c r="X112" s="23"/>
      <c r="Y112" s="23"/>
    </row>
    <row r="113" spans="1:25" s="16" customFormat="1" x14ac:dyDescent="0.25">
      <c r="A113" s="450"/>
      <c r="B113" s="450"/>
      <c r="C113" s="450"/>
      <c r="D113" s="450"/>
      <c r="E113" s="450"/>
      <c r="F113" s="450"/>
      <c r="G113" s="450"/>
      <c r="H113" s="450"/>
      <c r="I113" s="450"/>
      <c r="J113" s="450"/>
      <c r="K113" s="450"/>
      <c r="L113" s="450"/>
      <c r="M113" s="23"/>
      <c r="N113" s="23"/>
      <c r="O113" s="206"/>
      <c r="P113" s="15"/>
      <c r="Q113" s="23"/>
      <c r="R113" s="23"/>
      <c r="S113" s="23"/>
      <c r="T113" s="23"/>
      <c r="U113" s="23"/>
      <c r="V113" s="23"/>
      <c r="W113" s="23"/>
      <c r="X113" s="23"/>
      <c r="Y113" s="23"/>
    </row>
    <row r="114" spans="1:25" s="16" customFormat="1" x14ac:dyDescent="0.25">
      <c r="A114" s="450"/>
      <c r="B114" s="450"/>
      <c r="C114" s="450"/>
      <c r="D114" s="450"/>
      <c r="E114" s="450"/>
      <c r="F114" s="450"/>
      <c r="G114" s="450"/>
      <c r="H114" s="450"/>
      <c r="I114" s="450"/>
      <c r="J114" s="450"/>
      <c r="K114" s="450"/>
      <c r="L114" s="450"/>
      <c r="M114" s="23"/>
      <c r="N114" s="23"/>
      <c r="O114" s="206"/>
      <c r="P114" s="15"/>
      <c r="Q114" s="23"/>
      <c r="R114" s="23"/>
      <c r="S114" s="23"/>
      <c r="T114" s="23"/>
      <c r="U114" s="23"/>
      <c r="V114" s="23"/>
      <c r="W114" s="23"/>
      <c r="X114" s="23"/>
      <c r="Y114" s="23"/>
    </row>
    <row r="115" spans="1:25" s="16" customFormat="1" x14ac:dyDescent="0.25">
      <c r="A115" s="450"/>
      <c r="B115" s="450"/>
      <c r="C115" s="450"/>
      <c r="D115" s="450"/>
      <c r="E115" s="450"/>
      <c r="F115" s="450"/>
      <c r="G115" s="450"/>
      <c r="H115" s="450"/>
      <c r="I115" s="450"/>
      <c r="J115" s="450"/>
      <c r="K115" s="450"/>
      <c r="L115" s="450"/>
      <c r="M115" s="23"/>
      <c r="N115" s="23"/>
      <c r="O115" s="206"/>
      <c r="P115" s="15"/>
      <c r="Q115" s="23"/>
      <c r="R115" s="23"/>
      <c r="S115" s="23"/>
      <c r="T115" s="23"/>
      <c r="U115" s="23"/>
      <c r="V115" s="23"/>
      <c r="W115" s="23"/>
      <c r="X115" s="23"/>
      <c r="Y115" s="23"/>
    </row>
    <row r="116" spans="1:25" s="16" customFormat="1" x14ac:dyDescent="0.25">
      <c r="A116" s="450"/>
      <c r="B116" s="450"/>
      <c r="C116" s="450"/>
      <c r="D116" s="450"/>
      <c r="E116" s="450"/>
      <c r="F116" s="450"/>
      <c r="G116" s="450"/>
      <c r="H116" s="450"/>
      <c r="I116" s="450"/>
      <c r="J116" s="450"/>
      <c r="K116" s="450"/>
      <c r="L116" s="450"/>
      <c r="M116" s="23"/>
      <c r="N116" s="23"/>
      <c r="O116" s="206"/>
      <c r="P116" s="15"/>
      <c r="Q116" s="23"/>
      <c r="R116" s="23"/>
      <c r="S116" s="23"/>
      <c r="T116" s="23"/>
      <c r="U116" s="23"/>
      <c r="V116" s="23"/>
      <c r="W116" s="23"/>
      <c r="X116" s="23"/>
      <c r="Y116" s="23"/>
    </row>
    <row r="117" spans="1:25" s="16" customFormat="1" x14ac:dyDescent="0.25">
      <c r="A117" s="450"/>
      <c r="B117" s="450"/>
      <c r="C117" s="450"/>
      <c r="D117" s="450"/>
      <c r="E117" s="450"/>
      <c r="F117" s="450"/>
      <c r="G117" s="450"/>
      <c r="H117" s="450"/>
      <c r="I117" s="450"/>
      <c r="J117" s="450"/>
      <c r="K117" s="450"/>
      <c r="L117" s="450"/>
      <c r="M117" s="23"/>
      <c r="N117" s="23"/>
      <c r="O117" s="206"/>
      <c r="P117" s="15"/>
      <c r="Q117" s="23"/>
      <c r="R117" s="23"/>
      <c r="S117" s="23"/>
      <c r="T117" s="23"/>
      <c r="U117" s="23"/>
      <c r="V117" s="23"/>
      <c r="W117" s="23"/>
      <c r="X117" s="23"/>
      <c r="Y117" s="23"/>
    </row>
    <row r="118" spans="1:25" s="16" customFormat="1" x14ac:dyDescent="0.25">
      <c r="A118" s="450"/>
      <c r="B118" s="450"/>
      <c r="C118" s="450"/>
      <c r="D118" s="450"/>
      <c r="E118" s="450"/>
      <c r="F118" s="450"/>
      <c r="G118" s="450"/>
      <c r="H118" s="450"/>
      <c r="I118" s="450"/>
      <c r="J118" s="450"/>
      <c r="K118" s="450"/>
      <c r="L118" s="450"/>
      <c r="M118" s="23"/>
      <c r="N118" s="23"/>
      <c r="O118" s="206"/>
      <c r="P118" s="15"/>
      <c r="Q118" s="23"/>
      <c r="R118" s="23"/>
      <c r="S118" s="23"/>
      <c r="T118" s="23"/>
      <c r="U118" s="23"/>
      <c r="V118" s="23"/>
      <c r="W118" s="23"/>
      <c r="X118" s="23"/>
      <c r="Y118" s="23"/>
    </row>
    <row r="119" spans="1:25" s="16" customFormat="1" x14ac:dyDescent="0.25">
      <c r="A119" s="450"/>
      <c r="B119" s="450"/>
      <c r="C119" s="450"/>
      <c r="D119" s="450"/>
      <c r="E119" s="450"/>
      <c r="F119" s="450"/>
      <c r="G119" s="450"/>
      <c r="H119" s="450"/>
      <c r="I119" s="450"/>
      <c r="J119" s="450"/>
      <c r="K119" s="450"/>
      <c r="L119" s="450"/>
      <c r="M119" s="23"/>
      <c r="N119" s="23"/>
      <c r="O119" s="206"/>
      <c r="P119" s="15"/>
      <c r="Q119" s="23"/>
      <c r="R119" s="23"/>
      <c r="S119" s="23"/>
      <c r="T119" s="23"/>
      <c r="U119" s="23"/>
      <c r="V119" s="23"/>
      <c r="W119" s="23"/>
      <c r="X119" s="23"/>
      <c r="Y119" s="23"/>
    </row>
    <row r="120" spans="1:25" s="16" customFormat="1" x14ac:dyDescent="0.25">
      <c r="A120" s="450"/>
      <c r="B120" s="450"/>
      <c r="C120" s="450"/>
      <c r="D120" s="450"/>
      <c r="E120" s="450"/>
      <c r="F120" s="450"/>
      <c r="G120" s="450"/>
      <c r="H120" s="450"/>
      <c r="I120" s="450"/>
      <c r="J120" s="450"/>
      <c r="K120" s="450"/>
      <c r="L120" s="450"/>
      <c r="M120" s="23"/>
      <c r="N120" s="23"/>
      <c r="O120" s="206"/>
      <c r="P120" s="15"/>
      <c r="Q120" s="23"/>
      <c r="R120" s="23"/>
      <c r="S120" s="23"/>
      <c r="T120" s="23"/>
      <c r="U120" s="23"/>
      <c r="V120" s="23"/>
      <c r="W120" s="23"/>
      <c r="X120" s="23"/>
      <c r="Y120" s="23"/>
    </row>
    <row r="121" spans="1:25" s="16" customFormat="1" x14ac:dyDescent="0.25">
      <c r="A121" s="450"/>
      <c r="B121" s="450"/>
      <c r="C121" s="450"/>
      <c r="D121" s="450"/>
      <c r="E121" s="450"/>
      <c r="F121" s="450"/>
      <c r="G121" s="450"/>
      <c r="H121" s="450"/>
      <c r="I121" s="450"/>
      <c r="J121" s="450"/>
      <c r="K121" s="450"/>
      <c r="L121" s="450"/>
      <c r="M121" s="23"/>
      <c r="N121" s="23"/>
      <c r="O121" s="206"/>
      <c r="P121" s="15"/>
      <c r="Q121" s="23"/>
      <c r="R121" s="23"/>
      <c r="S121" s="23"/>
      <c r="T121" s="23"/>
      <c r="U121" s="23"/>
      <c r="V121" s="23"/>
      <c r="W121" s="23"/>
      <c r="X121" s="23"/>
      <c r="Y121" s="23"/>
    </row>
    <row r="122" spans="1:25" s="16" customFormat="1" x14ac:dyDescent="0.25">
      <c r="A122" s="450"/>
      <c r="B122" s="450"/>
      <c r="C122" s="450"/>
      <c r="D122" s="450"/>
      <c r="E122" s="450"/>
      <c r="F122" s="450"/>
      <c r="G122" s="450"/>
      <c r="H122" s="450"/>
      <c r="I122" s="450"/>
      <c r="J122" s="450"/>
      <c r="K122" s="450"/>
      <c r="L122" s="450"/>
      <c r="M122" s="23"/>
      <c r="N122" s="23"/>
      <c r="O122" s="206"/>
      <c r="P122" s="15"/>
      <c r="Q122" s="23"/>
      <c r="R122" s="23"/>
      <c r="S122" s="23"/>
      <c r="T122" s="23"/>
      <c r="U122" s="23"/>
      <c r="V122" s="23"/>
      <c r="W122" s="23"/>
      <c r="X122" s="23"/>
      <c r="Y122" s="23"/>
    </row>
    <row r="123" spans="1:25" s="16" customFormat="1" x14ac:dyDescent="0.25">
      <c r="A123" s="450"/>
      <c r="B123" s="450"/>
      <c r="C123" s="450"/>
      <c r="D123" s="450"/>
      <c r="E123" s="450"/>
      <c r="F123" s="450"/>
      <c r="G123" s="450"/>
      <c r="H123" s="450"/>
      <c r="I123" s="450"/>
      <c r="J123" s="450"/>
      <c r="K123" s="450"/>
      <c r="L123" s="450"/>
      <c r="M123" s="23"/>
      <c r="N123" s="23"/>
      <c r="O123" s="206"/>
      <c r="P123" s="15"/>
      <c r="Q123" s="23"/>
      <c r="R123" s="23"/>
      <c r="S123" s="23"/>
      <c r="T123" s="23"/>
      <c r="U123" s="23"/>
      <c r="V123" s="23"/>
      <c r="W123" s="23"/>
      <c r="X123" s="23"/>
      <c r="Y123" s="23"/>
    </row>
    <row r="124" spans="1:25" s="16" customFormat="1" x14ac:dyDescent="0.25">
      <c r="A124" s="450"/>
      <c r="B124" s="450"/>
      <c r="C124" s="450"/>
      <c r="D124" s="450"/>
      <c r="E124" s="450"/>
      <c r="F124" s="450"/>
      <c r="G124" s="450"/>
      <c r="H124" s="450"/>
      <c r="I124" s="450"/>
      <c r="J124" s="450"/>
      <c r="K124" s="450"/>
      <c r="L124" s="450"/>
      <c r="M124" s="23"/>
      <c r="N124" s="23"/>
      <c r="O124" s="206"/>
      <c r="P124" s="15"/>
      <c r="Q124" s="23"/>
      <c r="R124" s="23"/>
      <c r="S124" s="23"/>
      <c r="T124" s="23"/>
      <c r="U124" s="23"/>
      <c r="V124" s="23"/>
      <c r="W124" s="23"/>
      <c r="X124" s="23"/>
      <c r="Y124" s="23"/>
    </row>
    <row r="125" spans="1:25" s="16" customFormat="1" x14ac:dyDescent="0.25">
      <c r="A125" s="450"/>
      <c r="B125" s="450"/>
      <c r="C125" s="450"/>
      <c r="D125" s="450"/>
      <c r="E125" s="450"/>
      <c r="F125" s="450"/>
      <c r="G125" s="450"/>
      <c r="H125" s="450"/>
      <c r="I125" s="450"/>
      <c r="J125" s="450"/>
      <c r="K125" s="450"/>
      <c r="L125" s="450"/>
      <c r="M125" s="23"/>
      <c r="N125" s="23"/>
      <c r="O125" s="206"/>
      <c r="P125" s="15"/>
      <c r="Q125" s="23"/>
      <c r="R125" s="23"/>
      <c r="S125" s="23"/>
      <c r="T125" s="23"/>
      <c r="U125" s="23"/>
      <c r="V125" s="23"/>
      <c r="W125" s="23"/>
      <c r="X125" s="23"/>
      <c r="Y125" s="23"/>
    </row>
    <row r="126" spans="1:25" s="16" customFormat="1" x14ac:dyDescent="0.25">
      <c r="A126" s="450"/>
      <c r="B126" s="450"/>
      <c r="C126" s="450"/>
      <c r="D126" s="450"/>
      <c r="E126" s="450"/>
      <c r="F126" s="450"/>
      <c r="G126" s="450"/>
      <c r="H126" s="450"/>
      <c r="I126" s="450"/>
      <c r="J126" s="450"/>
      <c r="K126" s="450"/>
      <c r="L126" s="450"/>
      <c r="M126" s="23"/>
      <c r="N126" s="23"/>
      <c r="O126" s="206"/>
      <c r="P126" s="15"/>
      <c r="Q126" s="23"/>
      <c r="R126" s="23"/>
      <c r="S126" s="23"/>
      <c r="T126" s="23"/>
      <c r="U126" s="23"/>
      <c r="V126" s="23"/>
      <c r="W126" s="23"/>
      <c r="X126" s="23"/>
      <c r="Y126" s="23"/>
    </row>
    <row r="127" spans="1:25" s="16" customFormat="1" x14ac:dyDescent="0.25">
      <c r="A127" s="450"/>
      <c r="B127" s="450"/>
      <c r="C127" s="450"/>
      <c r="D127" s="450"/>
      <c r="E127" s="450"/>
      <c r="F127" s="450"/>
      <c r="G127" s="450"/>
      <c r="H127" s="450"/>
      <c r="I127" s="450"/>
      <c r="J127" s="450"/>
      <c r="K127" s="450"/>
      <c r="L127" s="450"/>
      <c r="M127" s="23"/>
      <c r="N127" s="23"/>
      <c r="O127" s="206"/>
      <c r="P127" s="15"/>
      <c r="Q127" s="23"/>
      <c r="R127" s="23"/>
      <c r="S127" s="23"/>
      <c r="T127" s="23"/>
      <c r="U127" s="23"/>
      <c r="V127" s="23"/>
      <c r="W127" s="23"/>
      <c r="X127" s="23"/>
      <c r="Y127" s="23"/>
    </row>
    <row r="128" spans="1:25" s="16" customFormat="1" x14ac:dyDescent="0.25">
      <c r="A128" s="450"/>
      <c r="B128" s="450"/>
      <c r="C128" s="450"/>
      <c r="D128" s="450"/>
      <c r="E128" s="450"/>
      <c r="F128" s="450"/>
      <c r="G128" s="450"/>
      <c r="H128" s="450"/>
      <c r="I128" s="450"/>
      <c r="J128" s="450"/>
      <c r="K128" s="450"/>
      <c r="L128" s="450"/>
      <c r="M128" s="23"/>
      <c r="N128" s="23"/>
      <c r="O128" s="206"/>
      <c r="P128" s="15"/>
      <c r="Q128" s="23"/>
      <c r="R128" s="23"/>
      <c r="S128" s="23"/>
      <c r="T128" s="23"/>
      <c r="U128" s="23"/>
      <c r="V128" s="23"/>
      <c r="W128" s="23"/>
      <c r="X128" s="23"/>
      <c r="Y128" s="23"/>
    </row>
    <row r="129" spans="1:25" s="16" customFormat="1" x14ac:dyDescent="0.25">
      <c r="A129" s="450"/>
      <c r="B129" s="450"/>
      <c r="C129" s="450"/>
      <c r="D129" s="450"/>
      <c r="E129" s="450"/>
      <c r="F129" s="450"/>
      <c r="G129" s="450"/>
      <c r="H129" s="450"/>
      <c r="I129" s="450"/>
      <c r="J129" s="450"/>
      <c r="K129" s="450"/>
      <c r="L129" s="450"/>
      <c r="M129" s="23"/>
      <c r="N129" s="23"/>
      <c r="O129" s="206"/>
      <c r="P129" s="15"/>
      <c r="Q129" s="23"/>
      <c r="R129" s="23"/>
      <c r="S129" s="23"/>
      <c r="T129" s="23"/>
      <c r="U129" s="23"/>
      <c r="V129" s="23"/>
      <c r="W129" s="23"/>
      <c r="X129" s="23"/>
      <c r="Y129" s="23"/>
    </row>
    <row r="130" spans="1:25" s="16" customFormat="1" x14ac:dyDescent="0.25">
      <c r="A130" s="450"/>
      <c r="B130" s="450"/>
      <c r="C130" s="450"/>
      <c r="D130" s="450"/>
      <c r="E130" s="450"/>
      <c r="F130" s="450"/>
      <c r="G130" s="450"/>
      <c r="H130" s="450"/>
      <c r="I130" s="450"/>
      <c r="J130" s="450"/>
      <c r="K130" s="450"/>
      <c r="L130" s="450"/>
      <c r="M130" s="23"/>
      <c r="N130" s="23"/>
      <c r="O130" s="206"/>
      <c r="P130" s="15"/>
      <c r="Q130" s="23"/>
      <c r="R130" s="23"/>
      <c r="S130" s="23"/>
      <c r="T130" s="23"/>
      <c r="U130" s="23"/>
      <c r="V130" s="23"/>
      <c r="W130" s="23"/>
      <c r="X130" s="23"/>
      <c r="Y130" s="23"/>
    </row>
    <row r="131" spans="1:25" s="16" customFormat="1" x14ac:dyDescent="0.25">
      <c r="A131" s="450"/>
      <c r="B131" s="450"/>
      <c r="C131" s="450"/>
      <c r="D131" s="450"/>
      <c r="E131" s="450"/>
      <c r="F131" s="450"/>
      <c r="G131" s="450"/>
      <c r="H131" s="450"/>
      <c r="I131" s="450"/>
      <c r="J131" s="450"/>
      <c r="K131" s="450"/>
      <c r="L131" s="450"/>
      <c r="M131" s="23"/>
      <c r="N131" s="23"/>
      <c r="O131" s="206"/>
      <c r="P131" s="15"/>
      <c r="Q131" s="23"/>
      <c r="R131" s="23"/>
      <c r="S131" s="23"/>
      <c r="T131" s="23"/>
      <c r="U131" s="23"/>
      <c r="V131" s="23"/>
      <c r="W131" s="23"/>
      <c r="X131" s="23"/>
      <c r="Y131" s="23"/>
    </row>
    <row r="132" spans="1:25" s="16" customFormat="1" x14ac:dyDescent="0.25">
      <c r="A132" s="450"/>
      <c r="B132" s="450"/>
      <c r="C132" s="450"/>
      <c r="D132" s="450"/>
      <c r="E132" s="450"/>
      <c r="F132" s="450"/>
      <c r="G132" s="450"/>
      <c r="H132" s="450"/>
      <c r="I132" s="450"/>
      <c r="J132" s="450"/>
      <c r="K132" s="450"/>
      <c r="L132" s="450"/>
      <c r="M132" s="23"/>
      <c r="N132" s="23"/>
      <c r="O132" s="206"/>
      <c r="P132" s="15"/>
      <c r="Q132" s="23"/>
      <c r="R132" s="23"/>
      <c r="S132" s="23"/>
      <c r="T132" s="23"/>
      <c r="U132" s="23"/>
      <c r="V132" s="23"/>
      <c r="W132" s="23"/>
      <c r="X132" s="23"/>
      <c r="Y132" s="23"/>
    </row>
    <row r="133" spans="1:25" s="16" customFormat="1" x14ac:dyDescent="0.25">
      <c r="A133" s="450"/>
      <c r="B133" s="450"/>
      <c r="C133" s="450"/>
      <c r="D133" s="450"/>
      <c r="E133" s="450"/>
      <c r="F133" s="450"/>
      <c r="G133" s="450"/>
      <c r="H133" s="450"/>
      <c r="I133" s="450"/>
      <c r="J133" s="450"/>
      <c r="K133" s="450"/>
      <c r="L133" s="450"/>
      <c r="M133" s="23"/>
      <c r="N133" s="23"/>
      <c r="O133" s="206"/>
      <c r="P133" s="15"/>
      <c r="Q133" s="23"/>
      <c r="R133" s="23"/>
      <c r="S133" s="23"/>
      <c r="T133" s="23"/>
      <c r="U133" s="23"/>
      <c r="V133" s="23"/>
      <c r="W133" s="23"/>
      <c r="X133" s="23"/>
      <c r="Y133" s="23"/>
    </row>
    <row r="134" spans="1:25" s="16" customFormat="1" x14ac:dyDescent="0.25">
      <c r="A134" s="450"/>
      <c r="B134" s="450"/>
      <c r="C134" s="450"/>
      <c r="D134" s="450"/>
      <c r="E134" s="450"/>
      <c r="F134" s="450"/>
      <c r="G134" s="450"/>
      <c r="H134" s="450"/>
      <c r="I134" s="450"/>
      <c r="J134" s="450"/>
      <c r="K134" s="450"/>
      <c r="L134" s="450"/>
      <c r="M134" s="23"/>
      <c r="N134" s="23"/>
      <c r="O134" s="206"/>
      <c r="P134" s="15"/>
      <c r="Q134" s="23"/>
      <c r="R134" s="23"/>
      <c r="S134" s="23"/>
      <c r="T134" s="23"/>
      <c r="U134" s="23"/>
      <c r="V134" s="23"/>
      <c r="W134" s="23"/>
      <c r="X134" s="23"/>
      <c r="Y134" s="23"/>
    </row>
    <row r="135" spans="1:25" s="16" customFormat="1" x14ac:dyDescent="0.25">
      <c r="A135" s="450"/>
      <c r="B135" s="450"/>
      <c r="C135" s="450"/>
      <c r="D135" s="450"/>
      <c r="E135" s="450"/>
      <c r="F135" s="450"/>
      <c r="G135" s="450"/>
      <c r="H135" s="450"/>
      <c r="I135" s="450"/>
      <c r="J135" s="450"/>
      <c r="K135" s="450"/>
      <c r="L135" s="450"/>
      <c r="M135" s="23"/>
      <c r="N135" s="23"/>
      <c r="O135" s="206"/>
      <c r="P135" s="15"/>
      <c r="Q135" s="23"/>
      <c r="R135" s="23"/>
      <c r="S135" s="23"/>
      <c r="T135" s="23"/>
      <c r="U135" s="23"/>
      <c r="V135" s="23"/>
      <c r="W135" s="23"/>
      <c r="X135" s="23"/>
      <c r="Y135" s="23"/>
    </row>
    <row r="136" spans="1:25" s="16" customFormat="1" x14ac:dyDescent="0.25">
      <c r="A136" s="450"/>
      <c r="B136" s="450"/>
      <c r="C136" s="450"/>
      <c r="D136" s="450"/>
      <c r="E136" s="450"/>
      <c r="F136" s="450"/>
      <c r="G136" s="450"/>
      <c r="H136" s="450"/>
      <c r="I136" s="450"/>
      <c r="J136" s="450"/>
      <c r="K136" s="450"/>
      <c r="L136" s="450"/>
      <c r="M136" s="23"/>
      <c r="N136" s="23"/>
      <c r="O136" s="206"/>
      <c r="P136" s="15"/>
      <c r="Q136" s="23"/>
      <c r="R136" s="23"/>
      <c r="S136" s="23"/>
      <c r="T136" s="23"/>
      <c r="U136" s="23"/>
      <c r="V136" s="23"/>
      <c r="W136" s="23"/>
      <c r="X136" s="23"/>
      <c r="Y136" s="23"/>
    </row>
    <row r="137" spans="1:25" s="16" customFormat="1" x14ac:dyDescent="0.25">
      <c r="A137" s="450"/>
      <c r="B137" s="450"/>
      <c r="C137" s="450"/>
      <c r="D137" s="450"/>
      <c r="E137" s="450"/>
      <c r="F137" s="450"/>
      <c r="G137" s="450"/>
      <c r="H137" s="450"/>
      <c r="I137" s="450"/>
      <c r="J137" s="450"/>
      <c r="K137" s="450"/>
      <c r="L137" s="450"/>
      <c r="M137" s="23"/>
      <c r="N137" s="23"/>
      <c r="O137" s="206"/>
      <c r="P137" s="15"/>
      <c r="Q137" s="23"/>
      <c r="R137" s="23"/>
      <c r="S137" s="23"/>
      <c r="T137" s="23"/>
      <c r="U137" s="23"/>
      <c r="V137" s="23"/>
      <c r="W137" s="23"/>
      <c r="X137" s="23"/>
      <c r="Y137" s="23"/>
    </row>
    <row r="138" spans="1:25" s="16" customFormat="1" x14ac:dyDescent="0.25">
      <c r="A138" s="450"/>
      <c r="B138" s="450"/>
      <c r="C138" s="450"/>
      <c r="D138" s="450"/>
      <c r="E138" s="450"/>
      <c r="F138" s="450"/>
      <c r="G138" s="450"/>
      <c r="H138" s="450"/>
      <c r="I138" s="450"/>
      <c r="J138" s="450"/>
      <c r="K138" s="450"/>
      <c r="L138" s="450"/>
      <c r="M138" s="23"/>
      <c r="N138" s="23"/>
      <c r="O138" s="206"/>
      <c r="P138" s="15"/>
      <c r="Q138" s="23"/>
      <c r="R138" s="23"/>
      <c r="S138" s="23"/>
      <c r="T138" s="23"/>
      <c r="U138" s="23"/>
      <c r="V138" s="23"/>
      <c r="W138" s="23"/>
      <c r="X138" s="23"/>
      <c r="Y138" s="23"/>
    </row>
    <row r="139" spans="1:25" s="16" customFormat="1" x14ac:dyDescent="0.25">
      <c r="A139" s="450"/>
      <c r="B139" s="450"/>
      <c r="C139" s="450"/>
      <c r="D139" s="450"/>
      <c r="E139" s="450"/>
      <c r="F139" s="450"/>
      <c r="G139" s="450"/>
      <c r="H139" s="450"/>
      <c r="I139" s="450"/>
      <c r="J139" s="450"/>
      <c r="K139" s="450"/>
      <c r="L139" s="450"/>
      <c r="M139" s="23"/>
      <c r="N139" s="23"/>
      <c r="O139" s="206"/>
      <c r="P139" s="15"/>
      <c r="Q139" s="23"/>
      <c r="R139" s="23"/>
      <c r="S139" s="23"/>
      <c r="T139" s="23"/>
      <c r="U139" s="23"/>
      <c r="V139" s="23"/>
      <c r="W139" s="23"/>
      <c r="X139" s="23"/>
      <c r="Y139" s="23"/>
    </row>
    <row r="140" spans="1:25" s="16" customFormat="1" x14ac:dyDescent="0.25">
      <c r="A140" s="450"/>
      <c r="B140" s="450"/>
      <c r="C140" s="450"/>
      <c r="D140" s="450"/>
      <c r="E140" s="450"/>
      <c r="F140" s="450"/>
      <c r="G140" s="450"/>
      <c r="H140" s="450"/>
      <c r="I140" s="450"/>
      <c r="J140" s="450"/>
      <c r="K140" s="450"/>
      <c r="L140" s="450"/>
      <c r="M140" s="23"/>
      <c r="N140" s="23"/>
      <c r="O140" s="206"/>
      <c r="P140" s="15"/>
      <c r="Q140" s="23"/>
      <c r="R140" s="23"/>
      <c r="S140" s="23"/>
      <c r="T140" s="23"/>
      <c r="U140" s="23"/>
      <c r="V140" s="23"/>
      <c r="W140" s="23"/>
      <c r="X140" s="23"/>
      <c r="Y140" s="23"/>
    </row>
    <row r="141" spans="1:25" s="16" customFormat="1" x14ac:dyDescent="0.25">
      <c r="A141" s="450"/>
      <c r="B141" s="450"/>
      <c r="C141" s="450"/>
      <c r="D141" s="450"/>
      <c r="E141" s="450"/>
      <c r="F141" s="450"/>
      <c r="G141" s="450"/>
      <c r="H141" s="450"/>
      <c r="I141" s="450"/>
      <c r="J141" s="450"/>
      <c r="K141" s="450"/>
      <c r="L141" s="450"/>
      <c r="M141" s="23"/>
      <c r="N141" s="23"/>
      <c r="O141" s="206"/>
      <c r="P141" s="15"/>
      <c r="Q141" s="23"/>
      <c r="R141" s="23"/>
      <c r="S141" s="23"/>
      <c r="T141" s="23"/>
      <c r="U141" s="23"/>
      <c r="V141" s="23"/>
      <c r="W141" s="23"/>
      <c r="X141" s="23"/>
      <c r="Y141" s="23"/>
    </row>
    <row r="142" spans="1:25" s="16" customFormat="1" x14ac:dyDescent="0.25">
      <c r="A142" s="450"/>
      <c r="B142" s="450"/>
      <c r="C142" s="450"/>
      <c r="D142" s="450"/>
      <c r="E142" s="450"/>
      <c r="F142" s="450"/>
      <c r="G142" s="450"/>
      <c r="H142" s="450"/>
      <c r="I142" s="450"/>
      <c r="J142" s="450"/>
      <c r="K142" s="450"/>
      <c r="L142" s="450"/>
      <c r="M142" s="23"/>
      <c r="N142" s="23"/>
      <c r="O142" s="206"/>
      <c r="P142" s="15"/>
      <c r="Q142" s="23"/>
      <c r="R142" s="23"/>
      <c r="S142" s="23"/>
      <c r="T142" s="23"/>
      <c r="U142" s="23"/>
      <c r="V142" s="23"/>
      <c r="W142" s="23"/>
      <c r="X142" s="23"/>
      <c r="Y142" s="23"/>
    </row>
    <row r="143" spans="1:25" s="16" customFormat="1" x14ac:dyDescent="0.25">
      <c r="A143" s="450"/>
      <c r="B143" s="450"/>
      <c r="C143" s="450"/>
      <c r="D143" s="450"/>
      <c r="E143" s="450"/>
      <c r="F143" s="450"/>
      <c r="G143" s="450"/>
      <c r="H143" s="450"/>
      <c r="I143" s="450"/>
      <c r="J143" s="450"/>
      <c r="K143" s="450"/>
      <c r="L143" s="450"/>
      <c r="M143" s="23"/>
      <c r="N143" s="23"/>
      <c r="O143" s="206"/>
      <c r="P143" s="15"/>
      <c r="Q143" s="23"/>
      <c r="R143" s="23"/>
      <c r="S143" s="23"/>
      <c r="T143" s="23"/>
      <c r="U143" s="23"/>
      <c r="V143" s="23"/>
      <c r="W143" s="23"/>
      <c r="X143" s="23"/>
      <c r="Y143" s="23"/>
    </row>
    <row r="144" spans="1:25" s="16" customFormat="1" x14ac:dyDescent="0.25">
      <c r="A144" s="450"/>
      <c r="B144" s="450"/>
      <c r="C144" s="450"/>
      <c r="D144" s="450"/>
      <c r="E144" s="450"/>
      <c r="F144" s="450"/>
      <c r="G144" s="450"/>
      <c r="H144" s="450"/>
      <c r="I144" s="450"/>
      <c r="J144" s="450"/>
      <c r="K144" s="450"/>
      <c r="L144" s="450"/>
      <c r="M144" s="23"/>
      <c r="N144" s="23"/>
      <c r="O144" s="206"/>
      <c r="P144" s="15"/>
      <c r="Q144" s="23"/>
      <c r="R144" s="23"/>
      <c r="S144" s="23"/>
      <c r="T144" s="23"/>
      <c r="U144" s="23"/>
      <c r="V144" s="23"/>
      <c r="W144" s="23"/>
      <c r="X144" s="23"/>
      <c r="Y144" s="23"/>
    </row>
    <row r="145" spans="1:25" s="16" customFormat="1" x14ac:dyDescent="0.25">
      <c r="A145" s="450"/>
      <c r="B145" s="450"/>
      <c r="C145" s="450"/>
      <c r="D145" s="450"/>
      <c r="E145" s="450"/>
      <c r="F145" s="450"/>
      <c r="G145" s="450"/>
      <c r="H145" s="450"/>
      <c r="I145" s="450"/>
      <c r="J145" s="450"/>
      <c r="K145" s="450"/>
      <c r="L145" s="450"/>
      <c r="M145" s="23"/>
      <c r="N145" s="23"/>
      <c r="O145" s="206"/>
      <c r="P145" s="15"/>
      <c r="Q145" s="23"/>
      <c r="R145" s="23"/>
      <c r="S145" s="23"/>
      <c r="T145" s="23"/>
      <c r="U145" s="23"/>
      <c r="V145" s="23"/>
      <c r="W145" s="23"/>
      <c r="X145" s="23"/>
      <c r="Y145" s="23"/>
    </row>
    <row r="146" spans="1:25" s="16" customFormat="1" x14ac:dyDescent="0.25">
      <c r="A146" s="450"/>
      <c r="B146" s="450"/>
      <c r="C146" s="450"/>
      <c r="D146" s="450"/>
      <c r="E146" s="450"/>
      <c r="F146" s="450"/>
      <c r="G146" s="450"/>
      <c r="H146" s="450"/>
      <c r="I146" s="450"/>
      <c r="J146" s="450"/>
      <c r="K146" s="450"/>
      <c r="L146" s="450"/>
      <c r="M146" s="23"/>
      <c r="N146" s="23"/>
      <c r="O146" s="206"/>
      <c r="P146" s="15"/>
      <c r="Q146" s="23"/>
      <c r="R146" s="23"/>
      <c r="S146" s="23"/>
      <c r="T146" s="23"/>
      <c r="U146" s="23"/>
      <c r="V146" s="23"/>
      <c r="W146" s="23"/>
      <c r="X146" s="23"/>
      <c r="Y146" s="23"/>
    </row>
    <row r="147" spans="1:25" s="16" customFormat="1" x14ac:dyDescent="0.25">
      <c r="A147" s="450"/>
      <c r="B147" s="450"/>
      <c r="C147" s="450"/>
      <c r="D147" s="450"/>
      <c r="E147" s="450"/>
      <c r="F147" s="450"/>
      <c r="G147" s="450"/>
      <c r="H147" s="450"/>
      <c r="I147" s="450"/>
      <c r="J147" s="450"/>
      <c r="K147" s="450"/>
      <c r="L147" s="450"/>
      <c r="M147" s="23"/>
      <c r="N147" s="23"/>
      <c r="O147" s="206"/>
      <c r="P147" s="15"/>
      <c r="Q147" s="23"/>
      <c r="R147" s="23"/>
      <c r="S147" s="23"/>
      <c r="T147" s="23"/>
      <c r="U147" s="23"/>
      <c r="V147" s="23"/>
      <c r="W147" s="23"/>
      <c r="X147" s="23"/>
      <c r="Y147" s="23"/>
    </row>
    <row r="148" spans="1:25" s="16" customFormat="1" x14ac:dyDescent="0.25">
      <c r="A148" s="450"/>
      <c r="B148" s="450"/>
      <c r="C148" s="450"/>
      <c r="D148" s="450"/>
      <c r="E148" s="450"/>
      <c r="F148" s="450"/>
      <c r="G148" s="450"/>
      <c r="H148" s="450"/>
      <c r="I148" s="450"/>
      <c r="J148" s="450"/>
      <c r="K148" s="450"/>
      <c r="L148" s="450"/>
      <c r="M148" s="23"/>
      <c r="N148" s="23"/>
      <c r="O148" s="206"/>
      <c r="P148" s="15"/>
      <c r="Q148" s="23"/>
      <c r="R148" s="23"/>
      <c r="S148" s="23"/>
      <c r="T148" s="23"/>
      <c r="U148" s="23"/>
      <c r="V148" s="23"/>
      <c r="W148" s="23"/>
      <c r="X148" s="23"/>
      <c r="Y148" s="23"/>
    </row>
    <row r="149" spans="1:25" s="16" customFormat="1" x14ac:dyDescent="0.25">
      <c r="A149" s="450"/>
      <c r="B149" s="450"/>
      <c r="C149" s="450"/>
      <c r="D149" s="450"/>
      <c r="E149" s="450"/>
      <c r="F149" s="450"/>
      <c r="G149" s="450"/>
      <c r="H149" s="450"/>
      <c r="I149" s="450"/>
      <c r="J149" s="450"/>
      <c r="K149" s="450"/>
      <c r="L149" s="450"/>
      <c r="M149" s="23"/>
      <c r="N149" s="23"/>
      <c r="O149" s="206"/>
      <c r="P149" s="15"/>
      <c r="Q149" s="23"/>
      <c r="R149" s="23"/>
      <c r="S149" s="23"/>
      <c r="T149" s="23"/>
      <c r="U149" s="23"/>
      <c r="V149" s="23"/>
      <c r="W149" s="23"/>
      <c r="X149" s="23"/>
      <c r="Y149" s="23"/>
    </row>
    <row r="150" spans="1:25" s="16" customFormat="1" x14ac:dyDescent="0.25">
      <c r="A150" s="450"/>
      <c r="B150" s="450"/>
      <c r="C150" s="450"/>
      <c r="D150" s="450"/>
      <c r="E150" s="450"/>
      <c r="F150" s="450"/>
      <c r="G150" s="450"/>
      <c r="H150" s="450"/>
      <c r="I150" s="450"/>
      <c r="J150" s="450"/>
      <c r="K150" s="450"/>
      <c r="L150" s="450"/>
      <c r="M150" s="23"/>
      <c r="N150" s="23"/>
      <c r="O150" s="206"/>
      <c r="P150" s="15"/>
      <c r="Q150" s="23"/>
      <c r="R150" s="23"/>
      <c r="S150" s="23"/>
      <c r="T150" s="23"/>
      <c r="U150" s="23"/>
      <c r="V150" s="23"/>
      <c r="W150" s="23"/>
      <c r="X150" s="23"/>
      <c r="Y150" s="23"/>
    </row>
    <row r="151" spans="1:25" s="16" customFormat="1" x14ac:dyDescent="0.25">
      <c r="A151" s="450"/>
      <c r="B151" s="450"/>
      <c r="C151" s="450"/>
      <c r="D151" s="450"/>
      <c r="E151" s="450"/>
      <c r="F151" s="450"/>
      <c r="G151" s="450"/>
      <c r="H151" s="450"/>
      <c r="I151" s="450"/>
      <c r="J151" s="450"/>
      <c r="K151" s="450"/>
      <c r="L151" s="450"/>
      <c r="M151" s="23"/>
      <c r="N151" s="23"/>
      <c r="O151" s="206"/>
      <c r="P151" s="15"/>
      <c r="Q151" s="23"/>
      <c r="R151" s="23"/>
      <c r="S151" s="23"/>
      <c r="T151" s="23"/>
      <c r="U151" s="23"/>
      <c r="V151" s="23"/>
      <c r="W151" s="23"/>
      <c r="X151" s="23"/>
      <c r="Y151" s="23"/>
    </row>
    <row r="152" spans="1:25" s="16" customFormat="1" x14ac:dyDescent="0.25">
      <c r="A152" s="450"/>
      <c r="B152" s="450"/>
      <c r="C152" s="450"/>
      <c r="D152" s="450"/>
      <c r="E152" s="450"/>
      <c r="F152" s="450"/>
      <c r="G152" s="450"/>
      <c r="H152" s="450"/>
      <c r="I152" s="450"/>
      <c r="J152" s="450"/>
      <c r="K152" s="450"/>
      <c r="L152" s="450"/>
      <c r="M152" s="23"/>
      <c r="N152" s="23"/>
      <c r="O152" s="206"/>
      <c r="P152" s="15"/>
      <c r="Q152" s="23"/>
      <c r="R152" s="23"/>
      <c r="S152" s="23"/>
      <c r="T152" s="23"/>
      <c r="U152" s="23"/>
      <c r="V152" s="23"/>
      <c r="W152" s="23"/>
      <c r="X152" s="23"/>
      <c r="Y152" s="23"/>
    </row>
    <row r="153" spans="1:25" s="16" customFormat="1" x14ac:dyDescent="0.25">
      <c r="A153" s="450"/>
      <c r="B153" s="450"/>
      <c r="C153" s="450"/>
      <c r="D153" s="450"/>
      <c r="E153" s="450"/>
      <c r="F153" s="450"/>
      <c r="G153" s="450"/>
      <c r="H153" s="450"/>
      <c r="I153" s="450"/>
      <c r="J153" s="450"/>
      <c r="K153" s="450"/>
      <c r="L153" s="450"/>
      <c r="M153" s="23"/>
      <c r="N153" s="23"/>
      <c r="O153" s="206"/>
      <c r="P153" s="15"/>
      <c r="Q153" s="23"/>
      <c r="R153" s="23"/>
      <c r="S153" s="23"/>
      <c r="T153" s="23"/>
      <c r="U153" s="23"/>
      <c r="V153" s="23"/>
      <c r="W153" s="23"/>
      <c r="X153" s="23"/>
      <c r="Y153" s="23"/>
    </row>
    <row r="154" spans="1:25" s="16" customFormat="1" x14ac:dyDescent="0.25">
      <c r="A154" s="450"/>
      <c r="B154" s="450"/>
      <c r="C154" s="450"/>
      <c r="D154" s="450"/>
      <c r="E154" s="450"/>
      <c r="F154" s="450"/>
      <c r="G154" s="450"/>
      <c r="H154" s="450"/>
      <c r="I154" s="450"/>
      <c r="J154" s="450"/>
      <c r="K154" s="450"/>
      <c r="L154" s="450"/>
      <c r="M154" s="23"/>
      <c r="N154" s="23"/>
      <c r="O154" s="206"/>
      <c r="P154" s="15"/>
      <c r="Q154" s="23"/>
      <c r="R154" s="23"/>
      <c r="S154" s="23"/>
      <c r="T154" s="23"/>
      <c r="U154" s="23"/>
      <c r="V154" s="23"/>
      <c r="W154" s="23"/>
      <c r="X154" s="23"/>
      <c r="Y154" s="23"/>
    </row>
    <row r="155" spans="1:25" s="16" customFormat="1" x14ac:dyDescent="0.25">
      <c r="A155" s="450"/>
      <c r="B155" s="450"/>
      <c r="C155" s="450"/>
      <c r="D155" s="450"/>
      <c r="E155" s="450"/>
      <c r="F155" s="450"/>
      <c r="G155" s="450"/>
      <c r="H155" s="450"/>
      <c r="I155" s="450"/>
      <c r="J155" s="450"/>
      <c r="K155" s="450"/>
      <c r="L155" s="450"/>
      <c r="M155" s="23"/>
      <c r="N155" s="23"/>
      <c r="O155" s="206"/>
      <c r="P155" s="15"/>
      <c r="Q155" s="23"/>
      <c r="R155" s="23"/>
      <c r="S155" s="23"/>
      <c r="T155" s="23"/>
      <c r="U155" s="23"/>
      <c r="V155" s="23"/>
      <c r="W155" s="23"/>
      <c r="X155" s="23"/>
      <c r="Y155" s="23"/>
    </row>
    <row r="156" spans="1:25" s="16" customFormat="1" x14ac:dyDescent="0.25">
      <c r="A156" s="450"/>
      <c r="B156" s="450"/>
      <c r="C156" s="450"/>
      <c r="D156" s="450"/>
      <c r="E156" s="450"/>
      <c r="F156" s="450"/>
      <c r="G156" s="450"/>
      <c r="H156" s="450"/>
      <c r="I156" s="450"/>
      <c r="J156" s="450"/>
      <c r="K156" s="450"/>
      <c r="L156" s="450"/>
      <c r="M156" s="23"/>
      <c r="N156" s="23"/>
      <c r="O156" s="206"/>
      <c r="P156" s="15"/>
      <c r="Q156" s="23"/>
      <c r="R156" s="23"/>
      <c r="S156" s="23"/>
      <c r="T156" s="23"/>
      <c r="U156" s="23"/>
      <c r="V156" s="23"/>
      <c r="W156" s="23"/>
      <c r="X156" s="23"/>
      <c r="Y156" s="23"/>
    </row>
    <row r="157" spans="1:25" s="16" customFormat="1" x14ac:dyDescent="0.25">
      <c r="A157" s="450"/>
      <c r="B157" s="450"/>
      <c r="C157" s="450"/>
      <c r="D157" s="450"/>
      <c r="E157" s="450"/>
      <c r="F157" s="450"/>
      <c r="G157" s="450"/>
      <c r="H157" s="450"/>
      <c r="I157" s="450"/>
      <c r="J157" s="450"/>
      <c r="K157" s="450"/>
      <c r="L157" s="450"/>
      <c r="M157" s="23"/>
      <c r="N157" s="23"/>
      <c r="O157" s="206"/>
      <c r="P157" s="15"/>
      <c r="Q157" s="23"/>
      <c r="R157" s="23"/>
      <c r="S157" s="23"/>
      <c r="T157" s="23"/>
      <c r="U157" s="23"/>
      <c r="V157" s="23"/>
      <c r="W157" s="23"/>
      <c r="X157" s="23"/>
      <c r="Y157" s="23"/>
    </row>
    <row r="158" spans="1:25" s="16" customFormat="1" x14ac:dyDescent="0.25">
      <c r="A158" s="450"/>
      <c r="B158" s="450"/>
      <c r="C158" s="450"/>
      <c r="D158" s="450"/>
      <c r="E158" s="450"/>
      <c r="F158" s="450"/>
      <c r="G158" s="450"/>
      <c r="H158" s="450"/>
      <c r="I158" s="450"/>
      <c r="J158" s="450"/>
      <c r="K158" s="450"/>
      <c r="L158" s="450"/>
      <c r="M158" s="23"/>
      <c r="N158" s="23"/>
      <c r="O158" s="206"/>
      <c r="P158" s="15"/>
      <c r="Q158" s="23"/>
      <c r="R158" s="23"/>
      <c r="S158" s="23"/>
      <c r="T158" s="23"/>
      <c r="U158" s="23"/>
      <c r="V158" s="23"/>
      <c r="W158" s="23"/>
      <c r="X158" s="23"/>
      <c r="Y158" s="23"/>
    </row>
    <row r="159" spans="1:25" s="16" customFormat="1" x14ac:dyDescent="0.25">
      <c r="A159" s="450"/>
      <c r="B159" s="450"/>
      <c r="C159" s="450"/>
      <c r="D159" s="450"/>
      <c r="E159" s="450"/>
      <c r="F159" s="450"/>
      <c r="G159" s="450"/>
      <c r="H159" s="450"/>
      <c r="I159" s="450"/>
      <c r="J159" s="450"/>
      <c r="K159" s="450"/>
      <c r="L159" s="450"/>
      <c r="M159" s="23"/>
      <c r="N159" s="23"/>
      <c r="O159" s="206"/>
      <c r="P159" s="15"/>
      <c r="Q159" s="23"/>
      <c r="R159" s="23"/>
      <c r="S159" s="23"/>
      <c r="T159" s="23"/>
      <c r="U159" s="23"/>
      <c r="V159" s="23"/>
      <c r="W159" s="23"/>
      <c r="X159" s="23"/>
      <c r="Y159" s="23"/>
    </row>
    <row r="160" spans="1:25" s="16" customFormat="1" x14ac:dyDescent="0.25">
      <c r="A160" s="450"/>
      <c r="B160" s="450"/>
      <c r="C160" s="450"/>
      <c r="D160" s="450"/>
      <c r="E160" s="450"/>
      <c r="F160" s="450"/>
      <c r="G160" s="450"/>
      <c r="H160" s="450"/>
      <c r="I160" s="450"/>
      <c r="J160" s="450"/>
      <c r="K160" s="450"/>
      <c r="L160" s="450"/>
      <c r="M160" s="23"/>
      <c r="N160" s="23"/>
      <c r="O160" s="206"/>
      <c r="P160" s="15"/>
      <c r="Q160" s="23"/>
      <c r="R160" s="23"/>
      <c r="S160" s="23"/>
      <c r="T160" s="23"/>
      <c r="U160" s="23"/>
      <c r="V160" s="23"/>
      <c r="W160" s="23"/>
      <c r="X160" s="23"/>
      <c r="Y160" s="23"/>
    </row>
    <row r="161" spans="1:25" s="16" customFormat="1" x14ac:dyDescent="0.25">
      <c r="A161" s="450"/>
      <c r="B161" s="450"/>
      <c r="C161" s="450"/>
      <c r="D161" s="450"/>
      <c r="E161" s="450"/>
      <c r="F161" s="450"/>
      <c r="G161" s="450"/>
      <c r="H161" s="450"/>
      <c r="I161" s="450"/>
      <c r="J161" s="450"/>
      <c r="K161" s="450"/>
      <c r="L161" s="450"/>
      <c r="M161" s="23"/>
      <c r="N161" s="23"/>
      <c r="O161" s="206"/>
      <c r="P161" s="15"/>
      <c r="Q161" s="23"/>
      <c r="R161" s="23"/>
      <c r="S161" s="23"/>
      <c r="T161" s="23"/>
      <c r="U161" s="23"/>
      <c r="V161" s="23"/>
      <c r="W161" s="23"/>
      <c r="X161" s="23"/>
      <c r="Y161" s="23"/>
    </row>
    <row r="162" spans="1:25" s="16" customFormat="1" x14ac:dyDescent="0.25">
      <c r="A162" s="450"/>
      <c r="B162" s="450"/>
      <c r="C162" s="450"/>
      <c r="D162" s="450"/>
      <c r="E162" s="450"/>
      <c r="F162" s="450"/>
      <c r="G162" s="450"/>
      <c r="H162" s="450"/>
      <c r="I162" s="450"/>
      <c r="J162" s="450"/>
      <c r="K162" s="450"/>
      <c r="L162" s="450"/>
      <c r="M162" s="23"/>
      <c r="N162" s="23"/>
      <c r="O162" s="206"/>
      <c r="P162" s="15"/>
      <c r="Q162" s="23"/>
      <c r="R162" s="23"/>
      <c r="S162" s="23"/>
      <c r="T162" s="23"/>
      <c r="U162" s="23"/>
      <c r="V162" s="23"/>
      <c r="W162" s="23"/>
      <c r="X162" s="23"/>
      <c r="Y162" s="23"/>
    </row>
    <row r="163" spans="1:25" s="16" customFormat="1" x14ac:dyDescent="0.25">
      <c r="A163" s="450"/>
      <c r="B163" s="450"/>
      <c r="C163" s="450"/>
      <c r="D163" s="450"/>
      <c r="E163" s="450"/>
      <c r="F163" s="450"/>
      <c r="G163" s="450"/>
      <c r="H163" s="450"/>
      <c r="I163" s="450"/>
      <c r="J163" s="450"/>
      <c r="K163" s="450"/>
      <c r="L163" s="450"/>
      <c r="M163" s="23"/>
      <c r="N163" s="23"/>
      <c r="O163" s="206"/>
      <c r="P163" s="15"/>
      <c r="Q163" s="23"/>
      <c r="R163" s="23"/>
      <c r="S163" s="23"/>
      <c r="T163" s="23"/>
      <c r="U163" s="23"/>
      <c r="V163" s="23"/>
      <c r="W163" s="23"/>
      <c r="X163" s="23"/>
      <c r="Y163" s="23"/>
    </row>
    <row r="164" spans="1:25" s="16" customFormat="1" x14ac:dyDescent="0.25">
      <c r="A164" s="450"/>
      <c r="B164" s="450"/>
      <c r="C164" s="450"/>
      <c r="D164" s="450"/>
      <c r="E164" s="450"/>
      <c r="F164" s="450"/>
      <c r="G164" s="450"/>
      <c r="H164" s="450"/>
      <c r="I164" s="450"/>
      <c r="J164" s="450"/>
      <c r="K164" s="450"/>
      <c r="L164" s="450"/>
      <c r="M164" s="23"/>
      <c r="N164" s="23"/>
      <c r="O164" s="206"/>
      <c r="P164" s="15"/>
      <c r="Q164" s="23"/>
      <c r="R164" s="23"/>
      <c r="S164" s="23"/>
      <c r="T164" s="23"/>
      <c r="U164" s="23"/>
      <c r="V164" s="23"/>
      <c r="W164" s="23"/>
      <c r="X164" s="23"/>
      <c r="Y164" s="23"/>
    </row>
    <row r="165" spans="1:25" s="16" customFormat="1" x14ac:dyDescent="0.25">
      <c r="A165" s="450"/>
      <c r="B165" s="450"/>
      <c r="C165" s="450"/>
      <c r="D165" s="450"/>
      <c r="E165" s="450"/>
      <c r="F165" s="450"/>
      <c r="G165" s="450"/>
      <c r="H165" s="450"/>
      <c r="I165" s="450"/>
      <c r="J165" s="450"/>
      <c r="K165" s="450"/>
      <c r="L165" s="450"/>
      <c r="M165" s="23"/>
      <c r="N165" s="23"/>
      <c r="O165" s="206"/>
      <c r="P165" s="15"/>
      <c r="Q165" s="23"/>
      <c r="R165" s="23"/>
      <c r="S165" s="23"/>
      <c r="T165" s="23"/>
      <c r="U165" s="23"/>
      <c r="V165" s="23"/>
      <c r="W165" s="23"/>
      <c r="X165" s="23"/>
      <c r="Y165" s="23"/>
    </row>
    <row r="166" spans="1:25" s="16" customFormat="1" x14ac:dyDescent="0.25">
      <c r="A166" s="450"/>
      <c r="B166" s="450"/>
      <c r="C166" s="450"/>
      <c r="D166" s="450"/>
      <c r="E166" s="450"/>
      <c r="F166" s="450"/>
      <c r="G166" s="450"/>
      <c r="H166" s="450"/>
      <c r="I166" s="450"/>
      <c r="J166" s="450"/>
      <c r="K166" s="450"/>
      <c r="L166" s="450"/>
      <c r="M166" s="23"/>
      <c r="N166" s="23"/>
      <c r="O166" s="206"/>
      <c r="P166" s="15"/>
      <c r="Q166" s="23"/>
      <c r="R166" s="23"/>
      <c r="S166" s="23"/>
      <c r="T166" s="23"/>
      <c r="U166" s="23"/>
      <c r="V166" s="23"/>
      <c r="W166" s="23"/>
      <c r="X166" s="23"/>
      <c r="Y166" s="23"/>
    </row>
    <row r="167" spans="1:25" s="16" customFormat="1" x14ac:dyDescent="0.25">
      <c r="A167" s="450"/>
      <c r="B167" s="450"/>
      <c r="C167" s="450"/>
      <c r="D167" s="450"/>
      <c r="E167" s="450"/>
      <c r="F167" s="450"/>
      <c r="G167" s="450"/>
      <c r="H167" s="450"/>
      <c r="I167" s="450"/>
      <c r="J167" s="450"/>
      <c r="K167" s="450"/>
      <c r="L167" s="450"/>
      <c r="M167" s="23"/>
      <c r="N167" s="23"/>
      <c r="O167" s="206"/>
      <c r="P167" s="15"/>
      <c r="Q167" s="23"/>
      <c r="R167" s="23"/>
      <c r="S167" s="23"/>
      <c r="T167" s="23"/>
      <c r="U167" s="23"/>
      <c r="V167" s="23"/>
      <c r="W167" s="23"/>
      <c r="X167" s="23"/>
      <c r="Y167" s="23"/>
    </row>
    <row r="168" spans="1:25" s="16" customFormat="1" x14ac:dyDescent="0.25">
      <c r="A168" s="450"/>
      <c r="B168" s="450"/>
      <c r="C168" s="450"/>
      <c r="D168" s="450"/>
      <c r="E168" s="450"/>
      <c r="F168" s="450"/>
      <c r="G168" s="450"/>
      <c r="H168" s="450"/>
      <c r="I168" s="450"/>
      <c r="J168" s="450"/>
      <c r="K168" s="450"/>
      <c r="L168" s="450"/>
      <c r="M168" s="23"/>
      <c r="N168" s="23"/>
      <c r="O168" s="206"/>
      <c r="P168" s="15"/>
      <c r="Q168" s="23"/>
      <c r="R168" s="23"/>
      <c r="S168" s="23"/>
      <c r="T168" s="23"/>
      <c r="U168" s="23"/>
      <c r="V168" s="23"/>
      <c r="W168" s="23"/>
      <c r="X168" s="23"/>
      <c r="Y168" s="23"/>
    </row>
    <row r="169" spans="1:25" s="16" customFormat="1" x14ac:dyDescent="0.25">
      <c r="A169" s="450"/>
      <c r="B169" s="450"/>
      <c r="C169" s="450"/>
      <c r="D169" s="450"/>
      <c r="E169" s="450"/>
      <c r="F169" s="450"/>
      <c r="G169" s="450"/>
      <c r="H169" s="450"/>
      <c r="I169" s="450"/>
      <c r="J169" s="450"/>
      <c r="K169" s="450"/>
      <c r="L169" s="450"/>
      <c r="M169" s="23"/>
      <c r="N169" s="23"/>
      <c r="O169" s="206"/>
      <c r="P169" s="15"/>
      <c r="Q169" s="23"/>
      <c r="R169" s="23"/>
      <c r="S169" s="23"/>
      <c r="T169" s="23"/>
      <c r="U169" s="23"/>
      <c r="V169" s="23"/>
      <c r="W169" s="23"/>
      <c r="X169" s="23"/>
      <c r="Y169" s="23"/>
    </row>
    <row r="170" spans="1:25" s="16" customFormat="1" x14ac:dyDescent="0.25">
      <c r="A170" s="450"/>
      <c r="B170" s="450"/>
      <c r="C170" s="450"/>
      <c r="D170" s="450"/>
      <c r="E170" s="450"/>
      <c r="F170" s="450"/>
      <c r="G170" s="450"/>
      <c r="H170" s="450"/>
      <c r="I170" s="450"/>
      <c r="J170" s="450"/>
      <c r="K170" s="450"/>
      <c r="L170" s="450"/>
      <c r="M170" s="23"/>
      <c r="N170" s="23"/>
      <c r="O170" s="206"/>
      <c r="P170" s="15"/>
      <c r="Q170" s="23"/>
      <c r="R170" s="23"/>
      <c r="S170" s="23"/>
      <c r="T170" s="23"/>
      <c r="U170" s="23"/>
      <c r="V170" s="23"/>
      <c r="W170" s="23"/>
      <c r="X170" s="23"/>
      <c r="Y170" s="23"/>
    </row>
    <row r="171" spans="1:25" s="16" customFormat="1" x14ac:dyDescent="0.25">
      <c r="A171" s="450"/>
      <c r="B171" s="450"/>
      <c r="C171" s="450"/>
      <c r="D171" s="450"/>
      <c r="E171" s="450"/>
      <c r="F171" s="450"/>
      <c r="G171" s="450"/>
      <c r="H171" s="450"/>
      <c r="I171" s="450"/>
      <c r="J171" s="450"/>
      <c r="K171" s="450"/>
      <c r="L171" s="450"/>
      <c r="M171" s="23"/>
      <c r="N171" s="23"/>
      <c r="O171" s="206"/>
      <c r="P171" s="15"/>
      <c r="Q171" s="23"/>
      <c r="R171" s="23"/>
      <c r="S171" s="23"/>
      <c r="T171" s="23"/>
      <c r="U171" s="23"/>
      <c r="V171" s="23"/>
      <c r="W171" s="23"/>
      <c r="X171" s="23"/>
      <c r="Y171" s="23"/>
    </row>
    <row r="172" spans="1:25" s="16" customFormat="1" x14ac:dyDescent="0.25">
      <c r="A172" s="450"/>
      <c r="B172" s="450"/>
      <c r="C172" s="450"/>
      <c r="D172" s="450"/>
      <c r="E172" s="450"/>
      <c r="F172" s="450"/>
      <c r="G172" s="450"/>
      <c r="H172" s="450"/>
      <c r="I172" s="450"/>
      <c r="J172" s="450"/>
      <c r="K172" s="450"/>
      <c r="L172" s="450"/>
      <c r="M172" s="23"/>
      <c r="N172" s="23"/>
      <c r="O172" s="206"/>
      <c r="P172" s="15"/>
      <c r="Q172" s="23"/>
      <c r="R172" s="23"/>
      <c r="S172" s="23"/>
      <c r="T172" s="23"/>
      <c r="U172" s="23"/>
      <c r="V172" s="23"/>
      <c r="W172" s="23"/>
      <c r="X172" s="23"/>
      <c r="Y172" s="23"/>
    </row>
    <row r="173" spans="1:25" s="16" customFormat="1" x14ac:dyDescent="0.25">
      <c r="A173" s="450"/>
      <c r="B173" s="450"/>
      <c r="C173" s="450"/>
      <c r="D173" s="450"/>
      <c r="E173" s="450"/>
      <c r="F173" s="450"/>
      <c r="G173" s="450"/>
      <c r="H173" s="450"/>
      <c r="I173" s="450"/>
      <c r="J173" s="450"/>
      <c r="K173" s="450"/>
      <c r="L173" s="450"/>
      <c r="M173" s="23"/>
      <c r="N173" s="23"/>
      <c r="O173" s="206"/>
      <c r="P173" s="15"/>
      <c r="Q173" s="23"/>
      <c r="R173" s="23"/>
      <c r="S173" s="23"/>
      <c r="T173" s="23"/>
      <c r="U173" s="23"/>
      <c r="V173" s="23"/>
      <c r="W173" s="23"/>
      <c r="X173" s="23"/>
      <c r="Y173" s="23"/>
    </row>
    <row r="174" spans="1:25" s="16" customFormat="1" x14ac:dyDescent="0.25">
      <c r="A174" s="450"/>
      <c r="B174" s="450"/>
      <c r="C174" s="450"/>
      <c r="D174" s="450"/>
      <c r="E174" s="450"/>
      <c r="F174" s="450"/>
      <c r="G174" s="450"/>
      <c r="H174" s="450"/>
      <c r="I174" s="450"/>
      <c r="J174" s="450"/>
      <c r="K174" s="450"/>
      <c r="L174" s="450"/>
      <c r="M174" s="23"/>
      <c r="N174" s="23"/>
      <c r="O174" s="206"/>
      <c r="P174" s="15"/>
      <c r="Q174" s="23"/>
      <c r="R174" s="23"/>
      <c r="S174" s="23"/>
      <c r="T174" s="23"/>
      <c r="U174" s="23"/>
      <c r="V174" s="23"/>
      <c r="W174" s="23"/>
      <c r="X174" s="23"/>
      <c r="Y174" s="23"/>
    </row>
    <row r="175" spans="1:25" s="16" customFormat="1" x14ac:dyDescent="0.25">
      <c r="A175" s="450"/>
      <c r="B175" s="450"/>
      <c r="C175" s="450"/>
      <c r="D175" s="450"/>
      <c r="E175" s="450"/>
      <c r="F175" s="450"/>
      <c r="G175" s="450"/>
      <c r="H175" s="450"/>
      <c r="I175" s="450"/>
      <c r="J175" s="450"/>
      <c r="K175" s="450"/>
      <c r="L175" s="450"/>
      <c r="M175" s="23"/>
      <c r="N175" s="23"/>
      <c r="O175" s="206"/>
      <c r="P175" s="15"/>
      <c r="Q175" s="23"/>
      <c r="R175" s="23"/>
      <c r="S175" s="23"/>
      <c r="T175" s="23"/>
      <c r="U175" s="23"/>
      <c r="V175" s="23"/>
      <c r="W175" s="23"/>
      <c r="X175" s="23"/>
      <c r="Y175" s="23"/>
    </row>
    <row r="176" spans="1:25" s="16" customFormat="1" x14ac:dyDescent="0.25">
      <c r="A176" s="450"/>
      <c r="B176" s="450"/>
      <c r="C176" s="450"/>
      <c r="D176" s="450"/>
      <c r="E176" s="450"/>
      <c r="F176" s="450"/>
      <c r="G176" s="450"/>
      <c r="H176" s="450"/>
      <c r="I176" s="450"/>
      <c r="J176" s="450"/>
      <c r="K176" s="450"/>
      <c r="L176" s="450"/>
      <c r="M176" s="23"/>
      <c r="N176" s="23"/>
      <c r="O176" s="206"/>
      <c r="P176" s="15"/>
      <c r="Q176" s="23"/>
      <c r="R176" s="23"/>
      <c r="S176" s="23"/>
      <c r="T176" s="23"/>
      <c r="U176" s="23"/>
      <c r="V176" s="23"/>
      <c r="W176" s="23"/>
      <c r="X176" s="23"/>
      <c r="Y176" s="23"/>
    </row>
    <row r="177" spans="1:25" s="16" customFormat="1" x14ac:dyDescent="0.25">
      <c r="A177" s="450"/>
      <c r="B177" s="450"/>
      <c r="C177" s="450"/>
      <c r="D177" s="450"/>
      <c r="E177" s="450"/>
      <c r="F177" s="450"/>
      <c r="G177" s="450"/>
      <c r="H177" s="450"/>
      <c r="I177" s="450"/>
      <c r="J177" s="450"/>
      <c r="K177" s="450"/>
      <c r="L177" s="450"/>
      <c r="M177" s="23"/>
      <c r="N177" s="23"/>
      <c r="O177" s="206"/>
      <c r="P177" s="15"/>
      <c r="Q177" s="23"/>
      <c r="R177" s="23"/>
      <c r="S177" s="23"/>
      <c r="T177" s="23"/>
      <c r="U177" s="23"/>
      <c r="V177" s="23"/>
      <c r="W177" s="23"/>
      <c r="X177" s="23"/>
      <c r="Y177" s="23"/>
    </row>
    <row r="178" spans="1:25" s="16" customFormat="1" x14ac:dyDescent="0.25">
      <c r="A178" s="450"/>
      <c r="B178" s="450"/>
      <c r="C178" s="450"/>
      <c r="D178" s="450"/>
      <c r="E178" s="450"/>
      <c r="F178" s="450"/>
      <c r="G178" s="450"/>
      <c r="H178" s="450"/>
      <c r="I178" s="450"/>
      <c r="J178" s="450"/>
      <c r="K178" s="450"/>
      <c r="L178" s="450"/>
      <c r="M178" s="23"/>
      <c r="N178" s="23"/>
      <c r="O178" s="206"/>
      <c r="P178" s="15"/>
      <c r="Q178" s="23"/>
      <c r="R178" s="23"/>
      <c r="S178" s="23"/>
      <c r="T178" s="23"/>
      <c r="U178" s="23"/>
      <c r="V178" s="23"/>
      <c r="W178" s="23"/>
      <c r="X178" s="23"/>
      <c r="Y178" s="23"/>
    </row>
    <row r="179" spans="1:25" s="16" customFormat="1" x14ac:dyDescent="0.25">
      <c r="A179" s="450"/>
      <c r="B179" s="450"/>
      <c r="C179" s="450"/>
      <c r="D179" s="450"/>
      <c r="E179" s="450"/>
      <c r="F179" s="450"/>
      <c r="G179" s="450"/>
      <c r="H179" s="450"/>
      <c r="I179" s="450"/>
      <c r="J179" s="450"/>
      <c r="K179" s="450"/>
      <c r="L179" s="450"/>
      <c r="M179" s="23"/>
      <c r="N179" s="23"/>
      <c r="O179" s="206"/>
      <c r="P179" s="15"/>
      <c r="Q179" s="23"/>
      <c r="R179" s="23"/>
      <c r="S179" s="23"/>
      <c r="T179" s="23"/>
      <c r="U179" s="23"/>
      <c r="V179" s="23"/>
      <c r="W179" s="23"/>
      <c r="X179" s="23"/>
      <c r="Y179" s="23"/>
    </row>
    <row r="180" spans="1:25" s="16" customFormat="1" x14ac:dyDescent="0.25">
      <c r="A180" s="450"/>
      <c r="B180" s="450"/>
      <c r="C180" s="450"/>
      <c r="D180" s="450"/>
      <c r="E180" s="450"/>
      <c r="F180" s="450"/>
      <c r="G180" s="450"/>
      <c r="H180" s="450"/>
      <c r="I180" s="450"/>
      <c r="J180" s="450"/>
      <c r="K180" s="450"/>
      <c r="L180" s="450"/>
      <c r="M180" s="23"/>
      <c r="N180" s="23"/>
      <c r="O180" s="206"/>
      <c r="P180" s="15"/>
      <c r="Q180" s="23"/>
      <c r="R180" s="23"/>
      <c r="S180" s="23"/>
      <c r="T180" s="23"/>
      <c r="U180" s="23"/>
      <c r="V180" s="23"/>
      <c r="W180" s="23"/>
      <c r="X180" s="23"/>
      <c r="Y180" s="23"/>
    </row>
    <row r="181" spans="1:25" s="16" customFormat="1" x14ac:dyDescent="0.25">
      <c r="A181" s="450"/>
      <c r="B181" s="450"/>
      <c r="C181" s="450"/>
      <c r="D181" s="450"/>
      <c r="E181" s="450"/>
      <c r="F181" s="450"/>
      <c r="G181" s="450"/>
      <c r="H181" s="450"/>
      <c r="I181" s="450"/>
      <c r="J181" s="450"/>
      <c r="K181" s="450"/>
      <c r="L181" s="450"/>
      <c r="M181" s="23"/>
      <c r="N181" s="23"/>
      <c r="O181" s="206"/>
      <c r="P181" s="15"/>
      <c r="Q181" s="23"/>
      <c r="R181" s="23"/>
      <c r="S181" s="23"/>
      <c r="T181" s="23"/>
      <c r="U181" s="23"/>
      <c r="V181" s="23"/>
      <c r="W181" s="23"/>
      <c r="X181" s="23"/>
      <c r="Y181" s="23"/>
    </row>
    <row r="182" spans="1:25" s="16" customFormat="1" x14ac:dyDescent="0.25">
      <c r="A182" s="450"/>
      <c r="B182" s="450"/>
      <c r="C182" s="450"/>
      <c r="D182" s="450"/>
      <c r="E182" s="450"/>
      <c r="F182" s="450"/>
      <c r="G182" s="450"/>
      <c r="H182" s="450"/>
      <c r="I182" s="450"/>
      <c r="J182" s="450"/>
      <c r="K182" s="450"/>
      <c r="L182" s="450"/>
      <c r="M182" s="23"/>
      <c r="N182" s="23"/>
      <c r="O182" s="206"/>
      <c r="P182" s="15"/>
      <c r="Q182" s="23"/>
      <c r="R182" s="23"/>
      <c r="S182" s="23"/>
      <c r="T182" s="23"/>
      <c r="U182" s="23"/>
      <c r="V182" s="23"/>
      <c r="W182" s="23"/>
      <c r="X182" s="23"/>
      <c r="Y182" s="23"/>
    </row>
    <row r="183" spans="1:25" s="16" customFormat="1" x14ac:dyDescent="0.25">
      <c r="A183" s="450"/>
      <c r="B183" s="450"/>
      <c r="C183" s="450"/>
      <c r="D183" s="450"/>
      <c r="E183" s="450"/>
      <c r="F183" s="450"/>
      <c r="G183" s="450"/>
      <c r="H183" s="450"/>
      <c r="I183" s="450"/>
      <c r="J183" s="450"/>
      <c r="K183" s="450"/>
      <c r="L183" s="450"/>
      <c r="M183" s="23"/>
      <c r="N183" s="23"/>
      <c r="O183" s="206"/>
      <c r="P183" s="15"/>
      <c r="Q183" s="23"/>
      <c r="R183" s="23"/>
      <c r="S183" s="23"/>
      <c r="T183" s="23"/>
      <c r="U183" s="23"/>
      <c r="V183" s="23"/>
      <c r="W183" s="23"/>
      <c r="X183" s="23"/>
      <c r="Y183" s="23"/>
    </row>
    <row r="184" spans="1:25" s="16" customFormat="1" x14ac:dyDescent="0.25">
      <c r="A184" s="450"/>
      <c r="B184" s="450"/>
      <c r="C184" s="450"/>
      <c r="D184" s="450"/>
      <c r="E184" s="450"/>
      <c r="F184" s="450"/>
      <c r="G184" s="450"/>
      <c r="H184" s="450"/>
      <c r="I184" s="450"/>
      <c r="J184" s="450"/>
      <c r="K184" s="450"/>
      <c r="L184" s="450"/>
      <c r="M184" s="23"/>
      <c r="N184" s="23"/>
      <c r="O184" s="206"/>
      <c r="P184" s="15"/>
      <c r="Q184" s="23"/>
      <c r="R184" s="23"/>
      <c r="S184" s="23"/>
      <c r="T184" s="23"/>
      <c r="U184" s="23"/>
      <c r="V184" s="23"/>
      <c r="W184" s="23"/>
      <c r="X184" s="23"/>
      <c r="Y184" s="23"/>
    </row>
    <row r="185" spans="1:25" s="16" customFormat="1" x14ac:dyDescent="0.25">
      <c r="A185" s="450"/>
      <c r="B185" s="450"/>
      <c r="C185" s="450"/>
      <c r="D185" s="450"/>
      <c r="E185" s="450"/>
      <c r="F185" s="450"/>
      <c r="G185" s="450"/>
      <c r="H185" s="450"/>
      <c r="I185" s="450"/>
      <c r="J185" s="450"/>
      <c r="K185" s="450"/>
      <c r="L185" s="450"/>
      <c r="M185" s="23"/>
      <c r="N185" s="23"/>
      <c r="O185" s="206"/>
      <c r="P185" s="15"/>
      <c r="Q185" s="23"/>
      <c r="R185" s="23"/>
      <c r="S185" s="23"/>
      <c r="T185" s="23"/>
      <c r="U185" s="23"/>
      <c r="V185" s="23"/>
      <c r="W185" s="23"/>
      <c r="X185" s="23"/>
      <c r="Y185" s="23"/>
    </row>
    <row r="186" spans="1:25" s="16" customFormat="1" x14ac:dyDescent="0.25">
      <c r="A186" s="450"/>
      <c r="B186" s="450"/>
      <c r="C186" s="450"/>
      <c r="D186" s="450"/>
      <c r="E186" s="450"/>
      <c r="F186" s="450"/>
      <c r="G186" s="450"/>
      <c r="H186" s="450"/>
      <c r="I186" s="450"/>
      <c r="J186" s="450"/>
      <c r="K186" s="450"/>
      <c r="L186" s="450"/>
      <c r="M186" s="23"/>
      <c r="N186" s="23"/>
      <c r="O186" s="206"/>
      <c r="P186" s="15"/>
      <c r="Q186" s="23"/>
      <c r="R186" s="23"/>
      <c r="S186" s="23"/>
      <c r="T186" s="23"/>
      <c r="U186" s="23"/>
      <c r="V186" s="23"/>
      <c r="W186" s="23"/>
      <c r="X186" s="23"/>
      <c r="Y186" s="23"/>
    </row>
    <row r="187" spans="1:25" s="16" customFormat="1" x14ac:dyDescent="0.25">
      <c r="A187" s="450"/>
      <c r="B187" s="450"/>
      <c r="C187" s="450"/>
      <c r="D187" s="450"/>
      <c r="E187" s="450"/>
      <c r="F187" s="450"/>
      <c r="G187" s="450"/>
      <c r="H187" s="450"/>
      <c r="I187" s="450"/>
      <c r="J187" s="450"/>
      <c r="K187" s="450"/>
      <c r="L187" s="450"/>
      <c r="M187" s="23"/>
      <c r="N187" s="23"/>
      <c r="O187" s="206"/>
      <c r="P187" s="15"/>
      <c r="Q187" s="23"/>
      <c r="R187" s="23"/>
      <c r="S187" s="23"/>
      <c r="T187" s="23"/>
      <c r="U187" s="23"/>
      <c r="V187" s="23"/>
      <c r="W187" s="23"/>
      <c r="X187" s="23"/>
      <c r="Y187" s="23"/>
    </row>
    <row r="188" spans="1:25" s="16" customFormat="1" x14ac:dyDescent="0.25">
      <c r="A188" s="450"/>
      <c r="B188" s="450"/>
      <c r="C188" s="450"/>
      <c r="D188" s="450"/>
      <c r="E188" s="450"/>
      <c r="F188" s="450"/>
      <c r="G188" s="450"/>
      <c r="H188" s="450"/>
      <c r="I188" s="450"/>
      <c r="J188" s="450"/>
      <c r="K188" s="450"/>
      <c r="L188" s="450"/>
      <c r="M188" s="23"/>
      <c r="N188" s="23"/>
      <c r="O188" s="206"/>
      <c r="P188" s="15"/>
      <c r="Q188" s="23"/>
      <c r="R188" s="23"/>
      <c r="S188" s="23"/>
      <c r="T188" s="23"/>
      <c r="U188" s="23"/>
      <c r="V188" s="23"/>
      <c r="W188" s="23"/>
      <c r="X188" s="23"/>
      <c r="Y188" s="23"/>
    </row>
    <row r="189" spans="1:25" s="16" customFormat="1" x14ac:dyDescent="0.25">
      <c r="A189" s="450"/>
      <c r="B189" s="450"/>
      <c r="C189" s="450"/>
      <c r="D189" s="450"/>
      <c r="E189" s="450"/>
      <c r="F189" s="450"/>
      <c r="G189" s="450"/>
      <c r="H189" s="450"/>
      <c r="I189" s="450"/>
      <c r="J189" s="450"/>
      <c r="K189" s="450"/>
      <c r="L189" s="450"/>
      <c r="M189" s="23"/>
      <c r="N189" s="23"/>
      <c r="O189" s="206"/>
      <c r="P189" s="15"/>
      <c r="Q189" s="23"/>
      <c r="R189" s="23"/>
      <c r="S189" s="23"/>
      <c r="T189" s="23"/>
      <c r="U189" s="23"/>
      <c r="V189" s="23"/>
      <c r="W189" s="23"/>
      <c r="X189" s="23"/>
      <c r="Y189" s="23"/>
    </row>
    <row r="190" spans="1:25" s="16" customFormat="1" x14ac:dyDescent="0.25">
      <c r="A190" s="450"/>
      <c r="B190" s="450"/>
      <c r="C190" s="450"/>
      <c r="D190" s="450"/>
      <c r="E190" s="450"/>
      <c r="F190" s="450"/>
      <c r="G190" s="450"/>
      <c r="H190" s="450"/>
      <c r="I190" s="450"/>
      <c r="J190" s="450"/>
      <c r="K190" s="450"/>
      <c r="L190" s="450"/>
      <c r="M190" s="23"/>
      <c r="N190" s="23"/>
      <c r="O190" s="206"/>
      <c r="P190" s="15"/>
      <c r="Q190" s="23"/>
      <c r="R190" s="23"/>
      <c r="S190" s="23"/>
      <c r="T190" s="23"/>
      <c r="U190" s="23"/>
      <c r="V190" s="23"/>
      <c r="W190" s="23"/>
      <c r="X190" s="23"/>
      <c r="Y190" s="23"/>
    </row>
    <row r="191" spans="1:25" s="16" customFormat="1" x14ac:dyDescent="0.25">
      <c r="A191" s="450"/>
      <c r="B191" s="450"/>
      <c r="C191" s="450"/>
      <c r="D191" s="450"/>
      <c r="E191" s="450"/>
      <c r="F191" s="450"/>
      <c r="G191" s="450"/>
      <c r="H191" s="450"/>
      <c r="I191" s="450"/>
      <c r="J191" s="450"/>
      <c r="K191" s="450"/>
      <c r="L191" s="450"/>
      <c r="M191" s="23"/>
      <c r="N191" s="23"/>
      <c r="O191" s="206"/>
      <c r="P191" s="15"/>
      <c r="Q191" s="23"/>
      <c r="R191" s="23"/>
      <c r="S191" s="23"/>
      <c r="T191" s="23"/>
      <c r="U191" s="23"/>
      <c r="V191" s="23"/>
      <c r="W191" s="23"/>
      <c r="X191" s="23"/>
      <c r="Y191" s="23"/>
    </row>
    <row r="192" spans="1:25" s="16" customFormat="1" x14ac:dyDescent="0.25">
      <c r="A192" s="450"/>
      <c r="B192" s="450"/>
      <c r="C192" s="450"/>
      <c r="D192" s="450"/>
      <c r="E192" s="450"/>
      <c r="F192" s="450"/>
      <c r="G192" s="450"/>
      <c r="H192" s="450"/>
      <c r="I192" s="450"/>
      <c r="J192" s="450"/>
      <c r="K192" s="450"/>
      <c r="L192" s="450"/>
      <c r="M192" s="23"/>
      <c r="N192" s="23"/>
      <c r="O192" s="206"/>
      <c r="P192" s="15"/>
      <c r="Q192" s="23"/>
      <c r="R192" s="23"/>
      <c r="S192" s="23"/>
      <c r="T192" s="23"/>
      <c r="U192" s="23"/>
      <c r="V192" s="23"/>
      <c r="W192" s="23"/>
      <c r="X192" s="23"/>
      <c r="Y192" s="23"/>
    </row>
    <row r="193" spans="1:25" s="16" customFormat="1" x14ac:dyDescent="0.25">
      <c r="A193" s="450"/>
      <c r="B193" s="450"/>
      <c r="C193" s="450"/>
      <c r="D193" s="450"/>
      <c r="E193" s="450"/>
      <c r="F193" s="450"/>
      <c r="G193" s="450"/>
      <c r="H193" s="450"/>
      <c r="I193" s="450"/>
      <c r="J193" s="450"/>
      <c r="K193" s="450"/>
      <c r="L193" s="450"/>
      <c r="M193" s="23"/>
      <c r="N193" s="23"/>
      <c r="O193" s="206"/>
      <c r="P193" s="15"/>
      <c r="Q193" s="23"/>
      <c r="R193" s="23"/>
      <c r="S193" s="23"/>
      <c r="T193" s="23"/>
      <c r="U193" s="23"/>
      <c r="V193" s="23"/>
      <c r="W193" s="23"/>
      <c r="X193" s="23"/>
      <c r="Y193" s="23"/>
    </row>
    <row r="194" spans="1:25" s="16" customFormat="1" x14ac:dyDescent="0.25">
      <c r="A194" s="450"/>
      <c r="B194" s="450"/>
      <c r="C194" s="450"/>
      <c r="D194" s="450"/>
      <c r="E194" s="450"/>
      <c r="F194" s="450"/>
      <c r="G194" s="450"/>
      <c r="H194" s="450"/>
      <c r="I194" s="450"/>
      <c r="J194" s="450"/>
      <c r="K194" s="450"/>
      <c r="L194" s="450"/>
      <c r="M194" s="23"/>
      <c r="N194" s="23"/>
      <c r="O194" s="206"/>
      <c r="P194" s="15"/>
      <c r="Q194" s="23"/>
      <c r="R194" s="23"/>
      <c r="S194" s="23"/>
      <c r="T194" s="23"/>
      <c r="U194" s="23"/>
      <c r="V194" s="23"/>
      <c r="W194" s="23"/>
      <c r="X194" s="23"/>
      <c r="Y194" s="23"/>
    </row>
    <row r="195" spans="1:25" s="16" customFormat="1" x14ac:dyDescent="0.25">
      <c r="A195" s="450"/>
      <c r="B195" s="450"/>
      <c r="C195" s="450"/>
      <c r="D195" s="450"/>
      <c r="E195" s="450"/>
      <c r="F195" s="450"/>
      <c r="G195" s="450"/>
      <c r="H195" s="450"/>
      <c r="I195" s="450"/>
      <c r="J195" s="450"/>
      <c r="K195" s="450"/>
      <c r="L195" s="450"/>
      <c r="M195" s="23"/>
      <c r="N195" s="23"/>
      <c r="O195" s="206"/>
      <c r="P195" s="15"/>
      <c r="Q195" s="23"/>
      <c r="R195" s="23"/>
      <c r="S195" s="23"/>
      <c r="T195" s="23"/>
      <c r="U195" s="23"/>
      <c r="V195" s="23"/>
      <c r="W195" s="23"/>
      <c r="X195" s="23"/>
      <c r="Y195" s="23"/>
    </row>
    <row r="196" spans="1:25" s="16" customFormat="1" x14ac:dyDescent="0.25">
      <c r="A196" s="450"/>
      <c r="B196" s="450"/>
      <c r="C196" s="450"/>
      <c r="D196" s="450"/>
      <c r="E196" s="450"/>
      <c r="F196" s="450"/>
      <c r="G196" s="450"/>
      <c r="H196" s="450"/>
      <c r="I196" s="450"/>
      <c r="J196" s="450"/>
      <c r="K196" s="450"/>
      <c r="L196" s="450"/>
      <c r="M196" s="23"/>
      <c r="N196" s="23"/>
      <c r="O196" s="206"/>
      <c r="P196" s="15"/>
      <c r="Q196" s="23"/>
      <c r="R196" s="23"/>
      <c r="S196" s="23"/>
      <c r="T196" s="23"/>
      <c r="U196" s="23"/>
      <c r="V196" s="23"/>
      <c r="W196" s="23"/>
      <c r="X196" s="23"/>
      <c r="Y196" s="23"/>
    </row>
    <row r="197" spans="1:25" s="16" customFormat="1" x14ac:dyDescent="0.25">
      <c r="A197" s="450"/>
      <c r="B197" s="450"/>
      <c r="C197" s="450"/>
      <c r="D197" s="450"/>
      <c r="E197" s="450"/>
      <c r="F197" s="450"/>
      <c r="G197" s="450"/>
      <c r="H197" s="450"/>
      <c r="I197" s="450"/>
      <c r="J197" s="450"/>
      <c r="K197" s="450"/>
      <c r="L197" s="450"/>
      <c r="M197" s="23"/>
      <c r="N197" s="23"/>
      <c r="O197" s="206"/>
      <c r="P197" s="15"/>
      <c r="Q197" s="23"/>
      <c r="R197" s="23"/>
      <c r="S197" s="23"/>
      <c r="T197" s="23"/>
      <c r="U197" s="23"/>
      <c r="V197" s="23"/>
      <c r="W197" s="23"/>
      <c r="X197" s="23"/>
      <c r="Y197" s="23"/>
    </row>
    <row r="198" spans="1:25" s="16" customFormat="1" x14ac:dyDescent="0.25">
      <c r="A198" s="450"/>
      <c r="B198" s="450"/>
      <c r="C198" s="450"/>
      <c r="D198" s="450"/>
      <c r="E198" s="450"/>
      <c r="F198" s="450"/>
      <c r="G198" s="450"/>
      <c r="H198" s="450"/>
      <c r="I198" s="450"/>
      <c r="J198" s="450"/>
      <c r="K198" s="450"/>
      <c r="L198" s="450"/>
      <c r="M198" s="23"/>
      <c r="N198" s="23"/>
      <c r="O198" s="206"/>
      <c r="P198" s="15"/>
      <c r="Q198" s="23"/>
      <c r="R198" s="23"/>
      <c r="S198" s="23"/>
      <c r="T198" s="23"/>
      <c r="U198" s="23"/>
      <c r="V198" s="23"/>
      <c r="W198" s="23"/>
      <c r="X198" s="23"/>
      <c r="Y198" s="23"/>
    </row>
    <row r="199" spans="1:25" s="16" customFormat="1" x14ac:dyDescent="0.25">
      <c r="A199" s="450"/>
      <c r="B199" s="450"/>
      <c r="C199" s="450"/>
      <c r="D199" s="450"/>
      <c r="E199" s="450"/>
      <c r="F199" s="450"/>
      <c r="G199" s="450"/>
      <c r="H199" s="450"/>
      <c r="I199" s="450"/>
      <c r="J199" s="450"/>
      <c r="K199" s="450"/>
      <c r="L199" s="450"/>
      <c r="M199" s="23"/>
      <c r="N199" s="23"/>
      <c r="O199" s="206"/>
      <c r="P199" s="15"/>
      <c r="Q199" s="23"/>
      <c r="R199" s="23"/>
      <c r="S199" s="23"/>
      <c r="T199" s="23"/>
      <c r="U199" s="23"/>
      <c r="V199" s="23"/>
      <c r="W199" s="23"/>
      <c r="X199" s="23"/>
      <c r="Y199" s="23"/>
    </row>
    <row r="200" spans="1:25" s="16" customFormat="1" x14ac:dyDescent="0.25">
      <c r="A200" s="450"/>
      <c r="B200" s="450"/>
      <c r="C200" s="450"/>
      <c r="D200" s="450"/>
      <c r="E200" s="450"/>
      <c r="F200" s="450"/>
      <c r="G200" s="450"/>
      <c r="H200" s="450"/>
      <c r="I200" s="450"/>
      <c r="J200" s="450"/>
      <c r="K200" s="450"/>
      <c r="L200" s="450"/>
      <c r="M200" s="23"/>
      <c r="N200" s="23"/>
      <c r="O200" s="206"/>
      <c r="P200" s="15"/>
      <c r="Q200" s="23"/>
      <c r="R200" s="23"/>
      <c r="S200" s="23"/>
      <c r="T200" s="23"/>
      <c r="U200" s="23"/>
      <c r="V200" s="23"/>
      <c r="W200" s="23"/>
      <c r="X200" s="23"/>
      <c r="Y200" s="23"/>
    </row>
    <row r="201" spans="1:25" s="16" customFormat="1" x14ac:dyDescent="0.25">
      <c r="A201" s="450"/>
      <c r="B201" s="450"/>
      <c r="C201" s="450"/>
      <c r="D201" s="450"/>
      <c r="E201" s="450"/>
      <c r="F201" s="450"/>
      <c r="G201" s="450"/>
      <c r="H201" s="450"/>
      <c r="I201" s="450"/>
      <c r="J201" s="450"/>
      <c r="K201" s="450"/>
      <c r="L201" s="450"/>
      <c r="M201" s="23"/>
      <c r="N201" s="23"/>
      <c r="O201" s="206"/>
      <c r="P201" s="15"/>
      <c r="Q201" s="23"/>
      <c r="R201" s="23"/>
      <c r="S201" s="23"/>
      <c r="T201" s="23"/>
      <c r="U201" s="23"/>
      <c r="V201" s="23"/>
      <c r="W201" s="23"/>
      <c r="X201" s="23"/>
      <c r="Y201" s="23"/>
    </row>
    <row r="202" spans="1:25" s="16" customFormat="1" x14ac:dyDescent="0.25">
      <c r="A202" s="450"/>
      <c r="B202" s="450"/>
      <c r="C202" s="450"/>
      <c r="D202" s="450"/>
      <c r="E202" s="450"/>
      <c r="F202" s="450"/>
      <c r="G202" s="450"/>
      <c r="H202" s="450"/>
      <c r="I202" s="450"/>
      <c r="J202" s="450"/>
      <c r="K202" s="450"/>
      <c r="L202" s="450"/>
      <c r="M202" s="23"/>
      <c r="N202" s="23"/>
      <c r="O202" s="206"/>
      <c r="P202" s="15"/>
      <c r="Q202" s="23"/>
      <c r="R202" s="23"/>
      <c r="S202" s="23"/>
      <c r="T202" s="23"/>
      <c r="U202" s="23"/>
      <c r="V202" s="23"/>
      <c r="W202" s="23"/>
      <c r="X202" s="23"/>
      <c r="Y202" s="23"/>
    </row>
    <row r="203" spans="1:25" s="16" customFormat="1" x14ac:dyDescent="0.25">
      <c r="A203" s="450"/>
      <c r="B203" s="450"/>
      <c r="C203" s="450"/>
      <c r="D203" s="450"/>
      <c r="E203" s="450"/>
      <c r="F203" s="450"/>
      <c r="G203" s="450"/>
      <c r="H203" s="450"/>
      <c r="I203" s="450"/>
      <c r="J203" s="450"/>
      <c r="K203" s="450"/>
      <c r="L203" s="450"/>
      <c r="M203" s="23"/>
      <c r="N203" s="23"/>
      <c r="O203" s="206"/>
      <c r="P203" s="15"/>
      <c r="Q203" s="23"/>
      <c r="R203" s="23"/>
      <c r="S203" s="23"/>
      <c r="T203" s="23"/>
      <c r="U203" s="23"/>
      <c r="V203" s="23"/>
      <c r="W203" s="23"/>
      <c r="X203" s="23"/>
      <c r="Y203" s="23"/>
    </row>
    <row r="204" spans="1:25" s="16" customFormat="1" x14ac:dyDescent="0.25">
      <c r="A204" s="450"/>
      <c r="B204" s="450"/>
      <c r="C204" s="450"/>
      <c r="D204" s="450"/>
      <c r="E204" s="450"/>
      <c r="F204" s="450"/>
      <c r="G204" s="450"/>
      <c r="H204" s="450"/>
      <c r="I204" s="450"/>
      <c r="J204" s="450"/>
      <c r="K204" s="450"/>
      <c r="L204" s="450"/>
      <c r="M204" s="23"/>
      <c r="N204" s="23"/>
      <c r="O204" s="206"/>
      <c r="P204" s="15"/>
      <c r="Q204" s="23"/>
      <c r="R204" s="23"/>
      <c r="S204" s="23"/>
      <c r="T204" s="23"/>
      <c r="U204" s="23"/>
      <c r="V204" s="23"/>
      <c r="W204" s="23"/>
      <c r="X204" s="23"/>
      <c r="Y204" s="23"/>
    </row>
    <row r="205" spans="1:25" s="16" customFormat="1" x14ac:dyDescent="0.25">
      <c r="A205" s="450"/>
      <c r="B205" s="450"/>
      <c r="C205" s="450"/>
      <c r="D205" s="450"/>
      <c r="E205" s="450"/>
      <c r="F205" s="450"/>
      <c r="G205" s="450"/>
      <c r="H205" s="450"/>
      <c r="I205" s="450"/>
      <c r="J205" s="450"/>
      <c r="K205" s="450"/>
      <c r="L205" s="450"/>
      <c r="M205" s="23"/>
      <c r="N205" s="23"/>
      <c r="O205" s="206"/>
      <c r="P205" s="15"/>
      <c r="Q205" s="23"/>
      <c r="R205" s="23"/>
      <c r="S205" s="23"/>
      <c r="T205" s="23"/>
      <c r="U205" s="23"/>
      <c r="V205" s="23"/>
      <c r="W205" s="23"/>
      <c r="X205" s="23"/>
      <c r="Y205" s="23"/>
    </row>
    <row r="206" spans="1:25" s="16" customFormat="1" x14ac:dyDescent="0.25">
      <c r="A206" s="450"/>
      <c r="B206" s="450"/>
      <c r="C206" s="450"/>
      <c r="D206" s="450"/>
      <c r="E206" s="450"/>
      <c r="F206" s="450"/>
      <c r="G206" s="450"/>
      <c r="H206" s="450"/>
      <c r="I206" s="450"/>
      <c r="J206" s="450"/>
      <c r="K206" s="450"/>
      <c r="L206" s="450"/>
      <c r="M206" s="23"/>
      <c r="N206" s="23"/>
      <c r="O206" s="206"/>
      <c r="P206" s="15"/>
      <c r="Q206" s="23"/>
      <c r="R206" s="23"/>
      <c r="S206" s="23"/>
      <c r="T206" s="23"/>
      <c r="U206" s="23"/>
      <c r="V206" s="23"/>
      <c r="W206" s="23"/>
      <c r="X206" s="23"/>
      <c r="Y206" s="23"/>
    </row>
    <row r="207" spans="1:25" s="16" customFormat="1" x14ac:dyDescent="0.25">
      <c r="A207" s="450"/>
      <c r="B207" s="450"/>
      <c r="C207" s="450"/>
      <c r="D207" s="450"/>
      <c r="E207" s="450"/>
      <c r="F207" s="450"/>
      <c r="G207" s="450"/>
      <c r="H207" s="450"/>
      <c r="I207" s="450"/>
      <c r="J207" s="450"/>
      <c r="K207" s="450"/>
      <c r="L207" s="450"/>
      <c r="M207" s="23"/>
      <c r="N207" s="23"/>
      <c r="O207" s="206"/>
      <c r="P207" s="15"/>
      <c r="Q207" s="23"/>
      <c r="R207" s="23"/>
      <c r="S207" s="23"/>
      <c r="T207" s="23"/>
      <c r="U207" s="23"/>
      <c r="V207" s="23"/>
      <c r="W207" s="23"/>
      <c r="X207" s="23"/>
      <c r="Y207" s="23"/>
    </row>
    <row r="208" spans="1:25" s="16" customFormat="1" x14ac:dyDescent="0.25">
      <c r="A208" s="450"/>
      <c r="B208" s="450"/>
      <c r="C208" s="450"/>
      <c r="D208" s="450"/>
      <c r="E208" s="450"/>
      <c r="F208" s="450"/>
      <c r="G208" s="450"/>
      <c r="H208" s="450"/>
      <c r="I208" s="450"/>
      <c r="J208" s="450"/>
      <c r="K208" s="450"/>
      <c r="L208" s="450"/>
      <c r="M208" s="23"/>
      <c r="N208" s="23"/>
      <c r="O208" s="206"/>
      <c r="P208" s="15"/>
      <c r="Q208" s="23"/>
      <c r="R208" s="23"/>
      <c r="S208" s="23"/>
      <c r="T208" s="23"/>
      <c r="U208" s="23"/>
      <c r="V208" s="23"/>
      <c r="W208" s="23"/>
      <c r="X208" s="23"/>
      <c r="Y208" s="23"/>
    </row>
    <row r="209" spans="1:25" s="16" customFormat="1" x14ac:dyDescent="0.25">
      <c r="A209" s="450"/>
      <c r="B209" s="450"/>
      <c r="C209" s="450"/>
      <c r="D209" s="450"/>
      <c r="E209" s="450"/>
      <c r="F209" s="450"/>
      <c r="G209" s="450"/>
      <c r="H209" s="450"/>
      <c r="I209" s="450"/>
      <c r="J209" s="450"/>
      <c r="K209" s="450"/>
      <c r="L209" s="450"/>
      <c r="M209" s="23"/>
      <c r="N209" s="23"/>
      <c r="O209" s="206"/>
      <c r="P209" s="15"/>
      <c r="Q209" s="23"/>
      <c r="R209" s="23"/>
      <c r="S209" s="23"/>
      <c r="T209" s="23"/>
      <c r="U209" s="23"/>
      <c r="V209" s="23"/>
      <c r="W209" s="23"/>
      <c r="X209" s="23"/>
      <c r="Y209" s="23"/>
    </row>
    <row r="210" spans="1:25" s="16" customFormat="1" x14ac:dyDescent="0.25">
      <c r="A210" s="450"/>
      <c r="B210" s="450"/>
      <c r="C210" s="450"/>
      <c r="D210" s="450"/>
      <c r="E210" s="450"/>
      <c r="F210" s="450"/>
      <c r="G210" s="450"/>
      <c r="H210" s="450"/>
      <c r="I210" s="450"/>
      <c r="J210" s="450"/>
      <c r="K210" s="450"/>
      <c r="L210" s="450"/>
      <c r="M210" s="23"/>
      <c r="N210" s="23"/>
      <c r="O210" s="206"/>
      <c r="P210" s="15"/>
      <c r="Q210" s="23"/>
      <c r="R210" s="23"/>
      <c r="S210" s="23"/>
      <c r="T210" s="23"/>
      <c r="U210" s="23"/>
      <c r="V210" s="23"/>
      <c r="W210" s="23"/>
      <c r="X210" s="23"/>
      <c r="Y210" s="23"/>
    </row>
    <row r="211" spans="1:25" s="16" customFormat="1" x14ac:dyDescent="0.25">
      <c r="A211" s="450"/>
      <c r="B211" s="450"/>
      <c r="C211" s="450"/>
      <c r="D211" s="450"/>
      <c r="E211" s="450"/>
      <c r="F211" s="450"/>
      <c r="G211" s="450"/>
      <c r="H211" s="450"/>
      <c r="I211" s="450"/>
      <c r="J211" s="450"/>
      <c r="K211" s="450"/>
      <c r="L211" s="450"/>
      <c r="M211" s="23"/>
      <c r="N211" s="23"/>
      <c r="O211" s="206"/>
      <c r="P211" s="15"/>
      <c r="Q211" s="23"/>
      <c r="R211" s="23"/>
      <c r="S211" s="23"/>
      <c r="T211" s="23"/>
      <c r="U211" s="23"/>
      <c r="V211" s="23"/>
      <c r="W211" s="23"/>
      <c r="X211" s="23"/>
      <c r="Y211" s="23"/>
    </row>
    <row r="212" spans="1:25" s="16" customFormat="1" x14ac:dyDescent="0.25">
      <c r="A212" s="450"/>
      <c r="B212" s="450"/>
      <c r="C212" s="450"/>
      <c r="D212" s="450"/>
      <c r="E212" s="450"/>
      <c r="F212" s="450"/>
      <c r="G212" s="450"/>
      <c r="H212" s="450"/>
      <c r="I212" s="450"/>
      <c r="J212" s="450"/>
      <c r="K212" s="450"/>
      <c r="L212" s="450"/>
      <c r="M212" s="23"/>
      <c r="N212" s="23"/>
      <c r="O212" s="206"/>
      <c r="P212" s="15"/>
      <c r="Q212" s="23"/>
      <c r="R212" s="23"/>
      <c r="S212" s="23"/>
      <c r="T212" s="23"/>
      <c r="U212" s="23"/>
      <c r="V212" s="23"/>
      <c r="W212" s="23"/>
      <c r="X212" s="23"/>
      <c r="Y212" s="23"/>
    </row>
    <row r="213" spans="1:25" s="16" customFormat="1" x14ac:dyDescent="0.25">
      <c r="A213" s="450"/>
      <c r="B213" s="450"/>
      <c r="C213" s="450"/>
      <c r="D213" s="450"/>
      <c r="E213" s="450"/>
      <c r="F213" s="450"/>
      <c r="G213" s="450"/>
      <c r="H213" s="450"/>
      <c r="I213" s="450"/>
      <c r="J213" s="450"/>
      <c r="K213" s="450"/>
      <c r="L213" s="450"/>
      <c r="M213" s="23"/>
      <c r="N213" s="23"/>
      <c r="O213" s="206"/>
      <c r="P213" s="15"/>
      <c r="Q213" s="23"/>
      <c r="R213" s="23"/>
      <c r="S213" s="23"/>
      <c r="T213" s="23"/>
      <c r="U213" s="23"/>
      <c r="V213" s="23"/>
      <c r="W213" s="23"/>
      <c r="X213" s="23"/>
      <c r="Y213" s="23"/>
    </row>
    <row r="214" spans="1:25" s="16" customFormat="1" x14ac:dyDescent="0.25">
      <c r="A214" s="450"/>
      <c r="B214" s="450"/>
      <c r="C214" s="450"/>
      <c r="D214" s="450"/>
      <c r="E214" s="450"/>
      <c r="F214" s="450"/>
      <c r="G214" s="450"/>
      <c r="H214" s="450"/>
      <c r="I214" s="450"/>
      <c r="J214" s="450"/>
      <c r="K214" s="450"/>
      <c r="L214" s="450"/>
      <c r="M214" s="23"/>
      <c r="N214" s="23"/>
      <c r="O214" s="206"/>
      <c r="P214" s="15"/>
      <c r="Q214" s="23"/>
      <c r="R214" s="23"/>
      <c r="S214" s="23"/>
      <c r="T214" s="23"/>
      <c r="U214" s="23"/>
      <c r="V214" s="23"/>
      <c r="W214" s="23"/>
      <c r="X214" s="23"/>
      <c r="Y214" s="23"/>
    </row>
    <row r="215" spans="1:25" s="16" customFormat="1" x14ac:dyDescent="0.25">
      <c r="A215" s="450"/>
      <c r="B215" s="450"/>
      <c r="C215" s="450"/>
      <c r="D215" s="450"/>
      <c r="E215" s="450"/>
      <c r="F215" s="450"/>
      <c r="G215" s="450"/>
      <c r="H215" s="450"/>
      <c r="I215" s="450"/>
      <c r="J215" s="450"/>
      <c r="K215" s="450"/>
      <c r="L215" s="450"/>
      <c r="M215" s="23"/>
      <c r="N215" s="23"/>
      <c r="O215" s="206"/>
      <c r="P215" s="15"/>
      <c r="Q215" s="23"/>
      <c r="R215" s="23"/>
      <c r="S215" s="23"/>
      <c r="T215" s="23"/>
      <c r="U215" s="23"/>
      <c r="V215" s="23"/>
      <c r="W215" s="23"/>
      <c r="X215" s="23"/>
      <c r="Y215" s="23"/>
    </row>
    <row r="216" spans="1:25" s="16" customFormat="1" x14ac:dyDescent="0.25">
      <c r="A216" s="450"/>
      <c r="B216" s="450"/>
      <c r="C216" s="450"/>
      <c r="D216" s="450"/>
      <c r="E216" s="450"/>
      <c r="F216" s="450"/>
      <c r="G216" s="450"/>
      <c r="H216" s="450"/>
      <c r="I216" s="450"/>
      <c r="J216" s="450"/>
      <c r="K216" s="450"/>
      <c r="L216" s="450"/>
      <c r="M216" s="23"/>
      <c r="N216" s="23"/>
      <c r="O216" s="206"/>
      <c r="P216" s="15"/>
      <c r="Q216" s="23"/>
      <c r="R216" s="23"/>
      <c r="S216" s="23"/>
      <c r="T216" s="23"/>
      <c r="U216" s="23"/>
      <c r="V216" s="23"/>
      <c r="W216" s="23"/>
      <c r="X216" s="23"/>
      <c r="Y216" s="23"/>
    </row>
    <row r="217" spans="1:25" s="16" customFormat="1" x14ac:dyDescent="0.25">
      <c r="A217" s="450"/>
      <c r="B217" s="450"/>
      <c r="C217" s="450"/>
      <c r="D217" s="450"/>
      <c r="E217" s="450"/>
      <c r="F217" s="450"/>
      <c r="G217" s="450"/>
      <c r="H217" s="450"/>
      <c r="I217" s="450"/>
      <c r="J217" s="450"/>
      <c r="K217" s="450"/>
      <c r="L217" s="450"/>
      <c r="M217" s="23"/>
      <c r="N217" s="23"/>
      <c r="O217" s="206"/>
      <c r="P217" s="15"/>
      <c r="Q217" s="23"/>
      <c r="R217" s="23"/>
      <c r="S217" s="23"/>
      <c r="T217" s="23"/>
      <c r="U217" s="23"/>
      <c r="V217" s="23"/>
      <c r="W217" s="23"/>
      <c r="X217" s="23"/>
      <c r="Y217" s="23"/>
    </row>
    <row r="218" spans="1:25" s="16" customFormat="1" x14ac:dyDescent="0.25">
      <c r="A218" s="450"/>
      <c r="B218" s="450"/>
      <c r="C218" s="450"/>
      <c r="D218" s="450"/>
      <c r="E218" s="450"/>
      <c r="F218" s="450"/>
      <c r="G218" s="450"/>
      <c r="H218" s="450"/>
      <c r="I218" s="450"/>
      <c r="J218" s="450"/>
      <c r="K218" s="450"/>
      <c r="L218" s="450"/>
      <c r="M218" s="23"/>
      <c r="N218" s="23"/>
      <c r="O218" s="206"/>
      <c r="P218" s="15"/>
      <c r="Q218" s="23"/>
      <c r="R218" s="23"/>
      <c r="S218" s="23"/>
      <c r="T218" s="23"/>
      <c r="U218" s="23"/>
      <c r="V218" s="23"/>
      <c r="W218" s="23"/>
      <c r="X218" s="23"/>
      <c r="Y218" s="23"/>
    </row>
    <row r="219" spans="1:25" s="16" customFormat="1" x14ac:dyDescent="0.25">
      <c r="A219" s="450"/>
      <c r="B219" s="450"/>
      <c r="C219" s="450"/>
      <c r="D219" s="450"/>
      <c r="E219" s="450"/>
      <c r="F219" s="450"/>
      <c r="G219" s="450"/>
      <c r="H219" s="450"/>
      <c r="I219" s="450"/>
      <c r="J219" s="450"/>
      <c r="K219" s="450"/>
      <c r="L219" s="450"/>
      <c r="M219" s="23"/>
      <c r="N219" s="23"/>
      <c r="O219" s="206"/>
      <c r="P219" s="15"/>
      <c r="Q219" s="23"/>
      <c r="R219" s="23"/>
      <c r="S219" s="23"/>
      <c r="T219" s="23"/>
      <c r="U219" s="23"/>
      <c r="V219" s="23"/>
      <c r="W219" s="23"/>
      <c r="X219" s="23"/>
      <c r="Y219" s="23"/>
    </row>
    <row r="220" spans="1:25" s="16" customFormat="1" x14ac:dyDescent="0.25">
      <c r="A220" s="450"/>
      <c r="B220" s="450"/>
      <c r="C220" s="450"/>
      <c r="D220" s="450"/>
      <c r="E220" s="450"/>
      <c r="F220" s="450"/>
      <c r="G220" s="450"/>
      <c r="H220" s="450"/>
      <c r="I220" s="450"/>
      <c r="J220" s="450"/>
      <c r="K220" s="450"/>
      <c r="L220" s="450"/>
      <c r="M220" s="23"/>
      <c r="N220" s="23"/>
      <c r="O220" s="206"/>
      <c r="P220" s="15"/>
      <c r="Q220" s="23"/>
      <c r="R220" s="23"/>
      <c r="S220" s="23"/>
      <c r="T220" s="23"/>
      <c r="U220" s="23"/>
      <c r="V220" s="23"/>
      <c r="W220" s="23"/>
      <c r="X220" s="23"/>
      <c r="Y220" s="23"/>
    </row>
    <row r="221" spans="1:25" s="16" customFormat="1" x14ac:dyDescent="0.25">
      <c r="A221" s="450"/>
      <c r="B221" s="450"/>
      <c r="C221" s="450"/>
      <c r="D221" s="450"/>
      <c r="E221" s="450"/>
      <c r="F221" s="450"/>
      <c r="G221" s="450"/>
      <c r="H221" s="450"/>
      <c r="I221" s="450"/>
      <c r="J221" s="450"/>
      <c r="K221" s="450"/>
      <c r="L221" s="450"/>
      <c r="M221" s="23"/>
      <c r="N221" s="23"/>
      <c r="O221" s="206"/>
      <c r="P221" s="15"/>
      <c r="Q221" s="23"/>
      <c r="R221" s="23"/>
      <c r="S221" s="23"/>
      <c r="T221" s="23"/>
      <c r="U221" s="23"/>
      <c r="V221" s="23"/>
      <c r="W221" s="23"/>
      <c r="X221" s="23"/>
      <c r="Y221" s="23"/>
    </row>
    <row r="222" spans="1:25" s="16" customFormat="1" x14ac:dyDescent="0.25">
      <c r="A222" s="450"/>
      <c r="B222" s="450"/>
      <c r="C222" s="450"/>
      <c r="D222" s="450"/>
      <c r="E222" s="450"/>
      <c r="F222" s="450"/>
      <c r="G222" s="450"/>
      <c r="H222" s="450"/>
      <c r="I222" s="450"/>
      <c r="J222" s="450"/>
      <c r="K222" s="450"/>
      <c r="L222" s="450"/>
      <c r="M222" s="23"/>
      <c r="N222" s="23"/>
      <c r="O222" s="206"/>
      <c r="P222" s="15"/>
      <c r="Q222" s="23"/>
      <c r="R222" s="23"/>
      <c r="S222" s="23"/>
      <c r="T222" s="23"/>
      <c r="U222" s="23"/>
      <c r="V222" s="23"/>
      <c r="W222" s="23"/>
      <c r="X222" s="23"/>
      <c r="Y222" s="23"/>
    </row>
    <row r="223" spans="1:25" s="16" customFormat="1" x14ac:dyDescent="0.25">
      <c r="A223" s="450"/>
      <c r="B223" s="450"/>
      <c r="C223" s="450"/>
      <c r="D223" s="450"/>
      <c r="E223" s="450"/>
      <c r="F223" s="450"/>
      <c r="G223" s="450"/>
      <c r="H223" s="450"/>
      <c r="I223" s="450"/>
      <c r="J223" s="450"/>
      <c r="K223" s="450"/>
      <c r="L223" s="450"/>
      <c r="M223" s="23"/>
      <c r="N223" s="23"/>
      <c r="O223" s="206"/>
      <c r="P223" s="15"/>
      <c r="Q223" s="23"/>
      <c r="R223" s="23"/>
      <c r="S223" s="23"/>
      <c r="T223" s="23"/>
      <c r="U223" s="23"/>
      <c r="V223" s="23"/>
      <c r="W223" s="23"/>
      <c r="X223" s="23"/>
      <c r="Y223" s="23"/>
    </row>
    <row r="224" spans="1:25" s="16" customFormat="1" x14ac:dyDescent="0.25">
      <c r="A224" s="450"/>
      <c r="B224" s="450"/>
      <c r="C224" s="450"/>
      <c r="D224" s="450"/>
      <c r="E224" s="450"/>
      <c r="F224" s="450"/>
      <c r="G224" s="450"/>
      <c r="H224" s="450"/>
      <c r="I224" s="450"/>
      <c r="J224" s="450"/>
      <c r="K224" s="450"/>
      <c r="L224" s="450"/>
      <c r="M224" s="23"/>
      <c r="N224" s="23"/>
      <c r="O224" s="206"/>
      <c r="P224" s="15"/>
      <c r="Q224" s="23"/>
      <c r="R224" s="23"/>
      <c r="S224" s="23"/>
      <c r="T224" s="23"/>
      <c r="U224" s="23"/>
      <c r="V224" s="23"/>
      <c r="W224" s="23"/>
      <c r="X224" s="23"/>
      <c r="Y224" s="23"/>
    </row>
    <row r="225" spans="1:25" s="16" customFormat="1" x14ac:dyDescent="0.25">
      <c r="A225" s="450"/>
      <c r="B225" s="450"/>
      <c r="C225" s="450"/>
      <c r="D225" s="450"/>
      <c r="E225" s="450"/>
      <c r="F225" s="450"/>
      <c r="G225" s="450"/>
      <c r="H225" s="450"/>
      <c r="I225" s="450"/>
      <c r="J225" s="450"/>
      <c r="K225" s="450"/>
      <c r="L225" s="450"/>
      <c r="M225" s="23"/>
      <c r="N225" s="23"/>
      <c r="O225" s="206"/>
      <c r="P225" s="15"/>
      <c r="Q225" s="23"/>
      <c r="R225" s="23"/>
      <c r="S225" s="23"/>
      <c r="T225" s="23"/>
      <c r="U225" s="23"/>
      <c r="V225" s="23"/>
      <c r="W225" s="23"/>
      <c r="X225" s="23"/>
      <c r="Y225" s="23"/>
    </row>
    <row r="226" spans="1:25" s="16" customFormat="1" x14ac:dyDescent="0.25">
      <c r="A226" s="450"/>
      <c r="B226" s="450"/>
      <c r="C226" s="450"/>
      <c r="D226" s="450"/>
      <c r="E226" s="450"/>
      <c r="F226" s="450"/>
      <c r="G226" s="450"/>
      <c r="H226" s="450"/>
      <c r="I226" s="450"/>
      <c r="J226" s="450"/>
      <c r="K226" s="450"/>
      <c r="L226" s="450"/>
      <c r="M226" s="23"/>
      <c r="N226" s="23"/>
      <c r="O226" s="206"/>
      <c r="P226" s="15"/>
      <c r="Q226" s="23"/>
      <c r="R226" s="23"/>
      <c r="S226" s="23"/>
      <c r="T226" s="23"/>
      <c r="U226" s="23"/>
      <c r="V226" s="23"/>
      <c r="W226" s="23"/>
      <c r="X226" s="23"/>
      <c r="Y226" s="23"/>
    </row>
    <row r="227" spans="1:25" s="16" customFormat="1" x14ac:dyDescent="0.25">
      <c r="A227" s="450"/>
      <c r="B227" s="450"/>
      <c r="C227" s="450"/>
      <c r="D227" s="450"/>
      <c r="E227" s="450"/>
      <c r="F227" s="450"/>
      <c r="G227" s="450"/>
      <c r="H227" s="450"/>
      <c r="I227" s="450"/>
      <c r="J227" s="450"/>
      <c r="K227" s="450"/>
      <c r="L227" s="450"/>
      <c r="M227" s="23"/>
      <c r="N227" s="23"/>
      <c r="O227" s="206"/>
      <c r="P227" s="15"/>
      <c r="Q227" s="23"/>
      <c r="R227" s="23"/>
      <c r="S227" s="23"/>
      <c r="T227" s="23"/>
      <c r="U227" s="23"/>
      <c r="V227" s="23"/>
      <c r="W227" s="23"/>
      <c r="X227" s="23"/>
      <c r="Y227" s="23"/>
    </row>
    <row r="228" spans="1:25" s="16" customFormat="1" x14ac:dyDescent="0.25">
      <c r="A228" s="450"/>
      <c r="B228" s="450"/>
      <c r="C228" s="450"/>
      <c r="D228" s="450"/>
      <c r="E228" s="450"/>
      <c r="F228" s="450"/>
      <c r="G228" s="450"/>
      <c r="H228" s="450"/>
      <c r="I228" s="450"/>
      <c r="J228" s="450"/>
      <c r="K228" s="450"/>
      <c r="L228" s="450"/>
      <c r="M228" s="23"/>
      <c r="N228" s="23"/>
      <c r="O228" s="206"/>
      <c r="P228" s="15"/>
      <c r="Q228" s="23"/>
      <c r="R228" s="23"/>
      <c r="S228" s="23"/>
      <c r="T228" s="23"/>
      <c r="U228" s="23"/>
      <c r="V228" s="23"/>
      <c r="W228" s="23"/>
      <c r="X228" s="23"/>
      <c r="Y228" s="23"/>
    </row>
    <row r="229" spans="1:25" s="16" customFormat="1" x14ac:dyDescent="0.25">
      <c r="A229" s="450"/>
      <c r="B229" s="450"/>
      <c r="C229" s="450"/>
      <c r="D229" s="450"/>
      <c r="E229" s="450"/>
      <c r="F229" s="450"/>
      <c r="G229" s="450"/>
      <c r="H229" s="450"/>
      <c r="I229" s="450"/>
      <c r="J229" s="450"/>
      <c r="K229" s="450"/>
      <c r="L229" s="450"/>
      <c r="M229" s="23"/>
      <c r="N229" s="23"/>
      <c r="O229" s="206"/>
      <c r="P229" s="15"/>
      <c r="Q229" s="23"/>
      <c r="R229" s="23"/>
      <c r="S229" s="23"/>
      <c r="T229" s="23"/>
      <c r="U229" s="23"/>
      <c r="V229" s="23"/>
      <c r="W229" s="23"/>
      <c r="X229" s="23"/>
      <c r="Y229" s="23"/>
    </row>
    <row r="230" spans="1:25" s="16" customFormat="1" x14ac:dyDescent="0.25">
      <c r="A230" s="450"/>
      <c r="B230" s="450"/>
      <c r="C230" s="450"/>
      <c r="D230" s="450"/>
      <c r="E230" s="450"/>
      <c r="F230" s="450"/>
      <c r="G230" s="450"/>
      <c r="H230" s="450"/>
      <c r="I230" s="450"/>
      <c r="J230" s="450"/>
      <c r="K230" s="450"/>
      <c r="L230" s="450"/>
      <c r="M230" s="23"/>
      <c r="N230" s="23"/>
      <c r="O230" s="206"/>
      <c r="P230" s="15"/>
      <c r="Q230" s="23"/>
      <c r="R230" s="23"/>
      <c r="S230" s="23"/>
      <c r="T230" s="23"/>
      <c r="U230" s="23"/>
      <c r="V230" s="23"/>
      <c r="W230" s="23"/>
      <c r="X230" s="23"/>
      <c r="Y230" s="23"/>
    </row>
    <row r="231" spans="1:25" s="16" customFormat="1" x14ac:dyDescent="0.25">
      <c r="A231" s="450"/>
      <c r="B231" s="450"/>
      <c r="C231" s="450"/>
      <c r="D231" s="450"/>
      <c r="E231" s="450"/>
      <c r="F231" s="450"/>
      <c r="G231" s="450"/>
      <c r="H231" s="450"/>
      <c r="I231" s="450"/>
      <c r="J231" s="450"/>
      <c r="K231" s="450"/>
      <c r="L231" s="450"/>
      <c r="M231" s="23"/>
      <c r="N231" s="23"/>
      <c r="O231" s="206"/>
      <c r="P231" s="15"/>
      <c r="Q231" s="23"/>
      <c r="R231" s="23"/>
      <c r="S231" s="23"/>
      <c r="T231" s="23"/>
      <c r="U231" s="23"/>
      <c r="V231" s="23"/>
      <c r="W231" s="23"/>
      <c r="X231" s="23"/>
      <c r="Y231" s="23"/>
    </row>
    <row r="232" spans="1:25" s="16" customFormat="1" x14ac:dyDescent="0.25">
      <c r="A232" s="450"/>
      <c r="B232" s="450"/>
      <c r="C232" s="450"/>
      <c r="D232" s="450"/>
      <c r="E232" s="450"/>
      <c r="F232" s="450"/>
      <c r="G232" s="450"/>
      <c r="H232" s="450"/>
      <c r="I232" s="450"/>
      <c r="J232" s="450"/>
      <c r="K232" s="450"/>
      <c r="L232" s="450"/>
      <c r="M232" s="23"/>
      <c r="N232" s="23"/>
      <c r="O232" s="206"/>
      <c r="P232" s="15"/>
      <c r="Q232" s="23"/>
      <c r="R232" s="23"/>
      <c r="S232" s="23"/>
      <c r="T232" s="23"/>
      <c r="U232" s="23"/>
      <c r="V232" s="23"/>
      <c r="W232" s="23"/>
      <c r="X232" s="23"/>
      <c r="Y232" s="23"/>
    </row>
    <row r="233" spans="1:25" s="16" customFormat="1" x14ac:dyDescent="0.25">
      <c r="A233" s="450"/>
      <c r="B233" s="450"/>
      <c r="C233" s="450"/>
      <c r="D233" s="450"/>
      <c r="E233" s="450"/>
      <c r="F233" s="450"/>
      <c r="G233" s="450"/>
      <c r="H233" s="450"/>
      <c r="I233" s="450"/>
      <c r="J233" s="450"/>
      <c r="K233" s="450"/>
      <c r="L233" s="450"/>
      <c r="M233" s="23"/>
      <c r="N233" s="23"/>
      <c r="O233" s="206"/>
      <c r="P233" s="15"/>
      <c r="Q233" s="23"/>
      <c r="R233" s="23"/>
      <c r="S233" s="23"/>
      <c r="T233" s="23"/>
      <c r="U233" s="23"/>
      <c r="V233" s="23"/>
      <c r="W233" s="23"/>
      <c r="X233" s="23"/>
      <c r="Y233" s="23"/>
    </row>
    <row r="234" spans="1:25" s="16" customFormat="1" x14ac:dyDescent="0.25">
      <c r="A234" s="450"/>
      <c r="B234" s="450"/>
      <c r="C234" s="450"/>
      <c r="D234" s="450"/>
      <c r="E234" s="450"/>
      <c r="F234" s="450"/>
      <c r="G234" s="450"/>
      <c r="H234" s="450"/>
      <c r="I234" s="450"/>
      <c r="J234" s="450"/>
      <c r="K234" s="450"/>
      <c r="L234" s="450"/>
      <c r="M234" s="23"/>
      <c r="N234" s="23"/>
      <c r="O234" s="206"/>
      <c r="P234" s="15"/>
      <c r="Q234" s="23"/>
      <c r="R234" s="23"/>
      <c r="S234" s="23"/>
      <c r="T234" s="23"/>
      <c r="U234" s="23"/>
      <c r="V234" s="23"/>
      <c r="W234" s="23"/>
      <c r="X234" s="23"/>
      <c r="Y234" s="23"/>
    </row>
    <row r="235" spans="1:25" s="16" customFormat="1" x14ac:dyDescent="0.25">
      <c r="A235" s="450"/>
      <c r="B235" s="450"/>
      <c r="C235" s="450"/>
      <c r="D235" s="450"/>
      <c r="E235" s="450"/>
      <c r="F235" s="450"/>
      <c r="G235" s="450"/>
      <c r="H235" s="450"/>
      <c r="I235" s="450"/>
      <c r="J235" s="450"/>
      <c r="K235" s="450"/>
      <c r="L235" s="450"/>
      <c r="M235" s="23"/>
      <c r="N235" s="23"/>
      <c r="O235" s="206"/>
      <c r="P235" s="15"/>
      <c r="Q235" s="23"/>
      <c r="R235" s="23"/>
      <c r="S235" s="23"/>
      <c r="T235" s="23"/>
      <c r="U235" s="23"/>
      <c r="V235" s="23"/>
      <c r="W235" s="23"/>
      <c r="X235" s="23"/>
      <c r="Y235" s="23"/>
    </row>
    <row r="236" spans="1:25" s="16" customFormat="1" x14ac:dyDescent="0.25">
      <c r="A236" s="450"/>
      <c r="B236" s="450"/>
      <c r="C236" s="450"/>
      <c r="D236" s="450"/>
      <c r="E236" s="450"/>
      <c r="F236" s="450"/>
      <c r="G236" s="450"/>
      <c r="H236" s="450"/>
      <c r="I236" s="450"/>
      <c r="J236" s="450"/>
      <c r="K236" s="450"/>
      <c r="L236" s="450"/>
      <c r="M236" s="23"/>
      <c r="N236" s="23"/>
      <c r="O236" s="206"/>
      <c r="P236" s="15"/>
      <c r="Q236" s="23"/>
      <c r="R236" s="23"/>
      <c r="S236" s="23"/>
      <c r="T236" s="23"/>
      <c r="U236" s="23"/>
      <c r="V236" s="23"/>
      <c r="W236" s="23"/>
      <c r="X236" s="23"/>
      <c r="Y236" s="23"/>
    </row>
    <row r="237" spans="1:25" s="16" customFormat="1" x14ac:dyDescent="0.25">
      <c r="A237" s="450"/>
      <c r="B237" s="450"/>
      <c r="C237" s="450"/>
      <c r="D237" s="450"/>
      <c r="E237" s="450"/>
      <c r="F237" s="450"/>
      <c r="G237" s="450"/>
      <c r="H237" s="450"/>
      <c r="I237" s="450"/>
      <c r="J237" s="450"/>
      <c r="K237" s="450"/>
      <c r="L237" s="450"/>
      <c r="M237" s="23"/>
      <c r="N237" s="23"/>
      <c r="O237" s="206"/>
      <c r="P237" s="15"/>
      <c r="Q237" s="23"/>
      <c r="R237" s="23"/>
      <c r="S237" s="23"/>
      <c r="T237" s="23"/>
      <c r="U237" s="23"/>
      <c r="V237" s="23"/>
      <c r="W237" s="23"/>
      <c r="X237" s="23"/>
      <c r="Y237" s="23"/>
    </row>
    <row r="238" spans="1:25" s="16" customFormat="1" x14ac:dyDescent="0.25">
      <c r="A238" s="450"/>
      <c r="B238" s="450"/>
      <c r="C238" s="450"/>
      <c r="D238" s="450"/>
      <c r="E238" s="450"/>
      <c r="F238" s="450"/>
      <c r="G238" s="450"/>
      <c r="H238" s="450"/>
      <c r="I238" s="450"/>
      <c r="J238" s="450"/>
      <c r="K238" s="450"/>
      <c r="L238" s="450"/>
      <c r="M238" s="23"/>
      <c r="N238" s="23"/>
      <c r="O238" s="206"/>
      <c r="P238" s="15"/>
      <c r="Q238" s="23"/>
      <c r="R238" s="23"/>
      <c r="S238" s="23"/>
      <c r="T238" s="23"/>
      <c r="U238" s="23"/>
      <c r="V238" s="23"/>
      <c r="W238" s="23"/>
      <c r="X238" s="23"/>
      <c r="Y238" s="23"/>
    </row>
    <row r="239" spans="1:25" s="16" customFormat="1" x14ac:dyDescent="0.25">
      <c r="A239" s="450"/>
      <c r="B239" s="450"/>
      <c r="C239" s="450"/>
      <c r="D239" s="450"/>
      <c r="E239" s="450"/>
      <c r="F239" s="450"/>
      <c r="G239" s="450"/>
      <c r="H239" s="450"/>
      <c r="I239" s="450"/>
      <c r="J239" s="450"/>
      <c r="K239" s="450"/>
      <c r="L239" s="450"/>
      <c r="M239" s="23"/>
      <c r="N239" s="23"/>
      <c r="O239" s="206"/>
      <c r="P239" s="15"/>
      <c r="Q239" s="23"/>
      <c r="R239" s="23"/>
      <c r="S239" s="23"/>
      <c r="T239" s="23"/>
      <c r="U239" s="23"/>
      <c r="V239" s="23"/>
      <c r="W239" s="23"/>
      <c r="X239" s="23"/>
      <c r="Y239" s="23"/>
    </row>
    <row r="240" spans="1:25" s="16" customFormat="1" x14ac:dyDescent="0.25">
      <c r="A240" s="450"/>
      <c r="B240" s="450"/>
      <c r="C240" s="450"/>
      <c r="D240" s="450"/>
      <c r="E240" s="450"/>
      <c r="F240" s="450"/>
      <c r="G240" s="450"/>
      <c r="H240" s="450"/>
      <c r="I240" s="450"/>
      <c r="J240" s="450"/>
      <c r="K240" s="450"/>
      <c r="L240" s="450"/>
      <c r="M240" s="23"/>
      <c r="N240" s="23"/>
      <c r="O240" s="206"/>
      <c r="P240" s="15"/>
      <c r="Q240" s="23"/>
      <c r="R240" s="23"/>
      <c r="S240" s="23"/>
      <c r="T240" s="23"/>
      <c r="U240" s="23"/>
      <c r="V240" s="23"/>
      <c r="W240" s="23"/>
      <c r="X240" s="23"/>
      <c r="Y240" s="23"/>
    </row>
    <row r="241" spans="1:25" s="16" customFormat="1" x14ac:dyDescent="0.25">
      <c r="A241" s="450"/>
      <c r="B241" s="450"/>
      <c r="C241" s="450"/>
      <c r="D241" s="450"/>
      <c r="E241" s="450"/>
      <c r="F241" s="450"/>
      <c r="G241" s="450"/>
      <c r="H241" s="450"/>
      <c r="I241" s="450"/>
      <c r="J241" s="450"/>
      <c r="K241" s="450"/>
      <c r="L241" s="450"/>
      <c r="M241" s="23"/>
      <c r="N241" s="23"/>
      <c r="O241" s="206"/>
      <c r="P241" s="15"/>
      <c r="Q241" s="23"/>
      <c r="R241" s="23"/>
      <c r="S241" s="23"/>
      <c r="T241" s="23"/>
      <c r="U241" s="23"/>
      <c r="V241" s="23"/>
      <c r="W241" s="23"/>
      <c r="X241" s="23"/>
      <c r="Y241" s="23"/>
    </row>
    <row r="242" spans="1:25" s="16" customFormat="1" x14ac:dyDescent="0.25">
      <c r="A242" s="450"/>
      <c r="B242" s="450"/>
      <c r="C242" s="450"/>
      <c r="D242" s="450"/>
      <c r="E242" s="450"/>
      <c r="F242" s="450"/>
      <c r="G242" s="450"/>
      <c r="H242" s="450"/>
      <c r="I242" s="450"/>
      <c r="J242" s="450"/>
      <c r="K242" s="450"/>
      <c r="L242" s="450"/>
      <c r="M242" s="23"/>
      <c r="N242" s="23"/>
      <c r="O242" s="206"/>
      <c r="P242" s="15"/>
      <c r="Q242" s="23"/>
      <c r="R242" s="23"/>
      <c r="S242" s="23"/>
      <c r="T242" s="23"/>
      <c r="U242" s="23"/>
      <c r="V242" s="23"/>
      <c r="W242" s="23"/>
      <c r="X242" s="23"/>
      <c r="Y242" s="23"/>
    </row>
    <row r="243" spans="1:25" s="16" customFormat="1" x14ac:dyDescent="0.25">
      <c r="A243" s="450"/>
      <c r="B243" s="450"/>
      <c r="C243" s="450"/>
      <c r="D243" s="450"/>
      <c r="E243" s="450"/>
      <c r="F243" s="450"/>
      <c r="G243" s="450"/>
      <c r="H243" s="450"/>
      <c r="I243" s="450"/>
      <c r="J243" s="450"/>
      <c r="K243" s="450"/>
      <c r="L243" s="450"/>
      <c r="M243" s="23"/>
      <c r="N243" s="23"/>
      <c r="O243" s="206"/>
      <c r="P243" s="15"/>
      <c r="Q243" s="23"/>
      <c r="R243" s="23"/>
      <c r="S243" s="23"/>
      <c r="T243" s="23"/>
      <c r="U243" s="23"/>
      <c r="V243" s="23"/>
      <c r="W243" s="23"/>
      <c r="X243" s="23"/>
      <c r="Y243" s="23"/>
    </row>
    <row r="244" spans="1:25" s="16" customFormat="1" x14ac:dyDescent="0.25">
      <c r="A244" s="450"/>
      <c r="B244" s="450"/>
      <c r="C244" s="450"/>
      <c r="D244" s="450"/>
      <c r="E244" s="450"/>
      <c r="F244" s="450"/>
      <c r="G244" s="450"/>
      <c r="H244" s="450"/>
      <c r="I244" s="450"/>
      <c r="J244" s="450"/>
      <c r="K244" s="450"/>
      <c r="L244" s="450"/>
      <c r="M244" s="23"/>
      <c r="N244" s="23"/>
      <c r="O244" s="206"/>
      <c r="P244" s="15"/>
      <c r="Q244" s="23"/>
      <c r="R244" s="23"/>
      <c r="S244" s="23"/>
      <c r="T244" s="23"/>
      <c r="U244" s="23"/>
      <c r="V244" s="23"/>
      <c r="W244" s="23"/>
      <c r="X244" s="23"/>
      <c r="Y244" s="23"/>
    </row>
    <row r="245" spans="1:25" s="16" customFormat="1" x14ac:dyDescent="0.25">
      <c r="A245" s="450"/>
      <c r="B245" s="450"/>
      <c r="C245" s="450"/>
      <c r="D245" s="450"/>
      <c r="E245" s="450"/>
      <c r="F245" s="450"/>
      <c r="G245" s="450"/>
      <c r="H245" s="450"/>
      <c r="I245" s="450"/>
      <c r="J245" s="450"/>
      <c r="K245" s="450"/>
      <c r="L245" s="450"/>
      <c r="M245" s="23"/>
      <c r="N245" s="23"/>
      <c r="O245" s="206"/>
      <c r="P245" s="15"/>
      <c r="Q245" s="23"/>
      <c r="R245" s="23"/>
      <c r="S245" s="23"/>
      <c r="T245" s="23"/>
      <c r="U245" s="23"/>
      <c r="V245" s="23"/>
      <c r="W245" s="23"/>
      <c r="X245" s="23"/>
      <c r="Y245" s="23"/>
    </row>
    <row r="246" spans="1:25" s="16" customFormat="1" x14ac:dyDescent="0.25">
      <c r="A246" s="450"/>
      <c r="B246" s="450"/>
      <c r="C246" s="450"/>
      <c r="D246" s="450"/>
      <c r="E246" s="450"/>
      <c r="F246" s="450"/>
      <c r="G246" s="450"/>
      <c r="H246" s="450"/>
      <c r="I246" s="450"/>
      <c r="J246" s="450"/>
      <c r="K246" s="450"/>
      <c r="L246" s="450"/>
      <c r="M246" s="23"/>
      <c r="N246" s="23"/>
      <c r="O246" s="206"/>
      <c r="P246" s="15"/>
      <c r="Q246" s="23"/>
      <c r="R246" s="23"/>
      <c r="S246" s="23"/>
      <c r="T246" s="23"/>
      <c r="U246" s="23"/>
      <c r="V246" s="23"/>
      <c r="W246" s="23"/>
      <c r="X246" s="23"/>
      <c r="Y246" s="23"/>
    </row>
    <row r="247" spans="1:25" s="16" customFormat="1" x14ac:dyDescent="0.25">
      <c r="A247" s="450"/>
      <c r="B247" s="450"/>
      <c r="C247" s="450"/>
      <c r="D247" s="450"/>
      <c r="E247" s="450"/>
      <c r="F247" s="450"/>
      <c r="G247" s="450"/>
      <c r="H247" s="450"/>
      <c r="I247" s="450"/>
      <c r="J247" s="450"/>
      <c r="K247" s="450"/>
      <c r="L247" s="450"/>
      <c r="M247" s="23"/>
      <c r="N247" s="23"/>
      <c r="O247" s="206"/>
      <c r="P247" s="15"/>
      <c r="Q247" s="23"/>
      <c r="R247" s="23"/>
      <c r="S247" s="23"/>
      <c r="T247" s="23"/>
      <c r="U247" s="23"/>
      <c r="V247" s="23"/>
      <c r="W247" s="23"/>
      <c r="X247" s="23"/>
      <c r="Y247" s="23"/>
    </row>
    <row r="248" spans="1:25" s="16" customFormat="1" x14ac:dyDescent="0.25">
      <c r="A248" s="450"/>
      <c r="B248" s="450"/>
      <c r="C248" s="450"/>
      <c r="D248" s="450"/>
      <c r="E248" s="450"/>
      <c r="F248" s="450"/>
      <c r="G248" s="450"/>
      <c r="H248" s="450"/>
      <c r="I248" s="450"/>
      <c r="J248" s="450"/>
      <c r="K248" s="450"/>
      <c r="L248" s="450"/>
      <c r="M248" s="23"/>
      <c r="N248" s="23"/>
      <c r="O248" s="206"/>
      <c r="P248" s="15"/>
      <c r="Q248" s="23"/>
      <c r="R248" s="23"/>
      <c r="S248" s="23"/>
      <c r="T248" s="23"/>
      <c r="U248" s="23"/>
      <c r="V248" s="23"/>
      <c r="W248" s="23"/>
      <c r="X248" s="23"/>
      <c r="Y248" s="23"/>
    </row>
    <row r="249" spans="1:25" s="16" customFormat="1" x14ac:dyDescent="0.25">
      <c r="A249" s="450"/>
      <c r="B249" s="450"/>
      <c r="C249" s="450"/>
      <c r="D249" s="450"/>
      <c r="E249" s="450"/>
      <c r="F249" s="450"/>
      <c r="G249" s="450"/>
      <c r="H249" s="450"/>
      <c r="I249" s="450"/>
      <c r="J249" s="450"/>
      <c r="K249" s="450"/>
      <c r="L249" s="450"/>
      <c r="M249" s="23"/>
      <c r="N249" s="23"/>
      <c r="O249" s="206"/>
      <c r="P249" s="15"/>
      <c r="Q249" s="23"/>
      <c r="R249" s="23"/>
      <c r="S249" s="23"/>
      <c r="T249" s="23"/>
      <c r="U249" s="23"/>
      <c r="V249" s="23"/>
      <c r="W249" s="23"/>
      <c r="X249" s="23"/>
      <c r="Y249" s="23"/>
    </row>
    <row r="250" spans="1:25" s="16" customFormat="1" x14ac:dyDescent="0.25">
      <c r="A250" s="450"/>
      <c r="B250" s="450"/>
      <c r="C250" s="450"/>
      <c r="D250" s="450"/>
      <c r="E250" s="450"/>
      <c r="F250" s="450"/>
      <c r="G250" s="450"/>
      <c r="H250" s="450"/>
      <c r="I250" s="450"/>
      <c r="J250" s="450"/>
      <c r="K250" s="450"/>
      <c r="L250" s="450"/>
      <c r="M250" s="23"/>
      <c r="N250" s="23"/>
      <c r="O250" s="206"/>
      <c r="P250" s="15"/>
      <c r="Q250" s="23"/>
      <c r="R250" s="23"/>
      <c r="S250" s="23"/>
      <c r="T250" s="23"/>
      <c r="U250" s="23"/>
      <c r="V250" s="23"/>
      <c r="W250" s="23"/>
      <c r="X250" s="23"/>
      <c r="Y250" s="23"/>
    </row>
    <row r="251" spans="1:25" s="16" customFormat="1" x14ac:dyDescent="0.25">
      <c r="A251" s="450"/>
      <c r="B251" s="450"/>
      <c r="C251" s="450"/>
      <c r="D251" s="450"/>
      <c r="E251" s="450"/>
      <c r="F251" s="450"/>
      <c r="G251" s="450"/>
      <c r="H251" s="450"/>
      <c r="I251" s="450"/>
      <c r="J251" s="450"/>
      <c r="K251" s="450"/>
      <c r="L251" s="450"/>
      <c r="M251" s="23"/>
      <c r="N251" s="23"/>
      <c r="O251" s="206"/>
      <c r="P251" s="15"/>
      <c r="Q251" s="23"/>
      <c r="R251" s="23"/>
      <c r="S251" s="23"/>
      <c r="T251" s="23"/>
      <c r="U251" s="23"/>
      <c r="V251" s="23"/>
      <c r="W251" s="23"/>
      <c r="X251" s="23"/>
      <c r="Y251" s="23"/>
    </row>
    <row r="252" spans="1:25" s="16" customFormat="1" x14ac:dyDescent="0.25">
      <c r="A252" s="450"/>
      <c r="B252" s="450"/>
      <c r="C252" s="450"/>
      <c r="D252" s="450"/>
      <c r="E252" s="450"/>
      <c r="F252" s="450"/>
      <c r="G252" s="450"/>
      <c r="H252" s="450"/>
      <c r="I252" s="450"/>
      <c r="J252" s="450"/>
      <c r="K252" s="450"/>
      <c r="L252" s="450"/>
      <c r="M252" s="23"/>
      <c r="N252" s="23"/>
      <c r="O252" s="206"/>
      <c r="P252" s="15"/>
      <c r="Q252" s="23"/>
      <c r="R252" s="23"/>
      <c r="S252" s="23"/>
      <c r="T252" s="23"/>
      <c r="U252" s="23"/>
      <c r="V252" s="23"/>
      <c r="W252" s="23"/>
      <c r="X252" s="23"/>
      <c r="Y252" s="23"/>
    </row>
    <row r="253" spans="1:25" s="16" customFormat="1" x14ac:dyDescent="0.25">
      <c r="A253" s="450"/>
      <c r="B253" s="450"/>
      <c r="C253" s="450"/>
      <c r="D253" s="450"/>
      <c r="E253" s="450"/>
      <c r="F253" s="450"/>
      <c r="G253" s="450"/>
      <c r="H253" s="450"/>
      <c r="I253" s="450"/>
      <c r="J253" s="450"/>
      <c r="K253" s="450"/>
      <c r="L253" s="450"/>
      <c r="M253" s="23"/>
      <c r="N253" s="23"/>
      <c r="O253" s="206"/>
      <c r="P253" s="15"/>
      <c r="Q253" s="23"/>
      <c r="R253" s="23"/>
      <c r="S253" s="23"/>
      <c r="T253" s="23"/>
      <c r="U253" s="23"/>
      <c r="V253" s="23"/>
      <c r="W253" s="23"/>
      <c r="X253" s="23"/>
      <c r="Y253" s="23"/>
    </row>
    <row r="254" spans="1:25" s="16" customFormat="1" x14ac:dyDescent="0.25">
      <c r="A254" s="450"/>
      <c r="B254" s="450"/>
      <c r="C254" s="450"/>
      <c r="D254" s="450"/>
      <c r="E254" s="450"/>
      <c r="F254" s="450"/>
      <c r="G254" s="450"/>
      <c r="H254" s="450"/>
      <c r="I254" s="450"/>
      <c r="J254" s="450"/>
      <c r="K254" s="450"/>
      <c r="L254" s="450"/>
      <c r="M254" s="23"/>
      <c r="N254" s="23"/>
      <c r="O254" s="206"/>
      <c r="P254" s="15"/>
      <c r="Q254" s="23"/>
      <c r="R254" s="23"/>
      <c r="S254" s="23"/>
      <c r="T254" s="23"/>
      <c r="U254" s="23"/>
      <c r="V254" s="23"/>
      <c r="W254" s="23"/>
      <c r="X254" s="23"/>
      <c r="Y254" s="23"/>
    </row>
    <row r="255" spans="1:25" s="16" customFormat="1" x14ac:dyDescent="0.25">
      <c r="A255" s="450"/>
      <c r="B255" s="450"/>
      <c r="C255" s="450"/>
      <c r="D255" s="450"/>
      <c r="E255" s="450"/>
      <c r="F255" s="450"/>
      <c r="G255" s="450"/>
      <c r="H255" s="450"/>
      <c r="I255" s="450"/>
      <c r="J255" s="450"/>
      <c r="K255" s="450"/>
      <c r="L255" s="450"/>
      <c r="M255" s="23"/>
      <c r="N255" s="23"/>
      <c r="O255" s="206"/>
      <c r="P255" s="15"/>
      <c r="Q255" s="23"/>
      <c r="R255" s="23"/>
      <c r="S255" s="23"/>
      <c r="T255" s="23"/>
      <c r="U255" s="23"/>
      <c r="V255" s="23"/>
      <c r="W255" s="23"/>
      <c r="X255" s="23"/>
      <c r="Y255" s="23"/>
    </row>
    <row r="256" spans="1:25" s="16" customFormat="1" x14ac:dyDescent="0.25">
      <c r="A256" s="450"/>
      <c r="B256" s="450"/>
      <c r="C256" s="450"/>
      <c r="D256" s="450"/>
      <c r="E256" s="450"/>
      <c r="F256" s="450"/>
      <c r="G256" s="450"/>
      <c r="H256" s="450"/>
      <c r="I256" s="450"/>
      <c r="J256" s="450"/>
      <c r="K256" s="450"/>
      <c r="L256" s="450"/>
      <c r="M256" s="23"/>
      <c r="N256" s="23"/>
      <c r="O256" s="206"/>
      <c r="P256" s="15"/>
      <c r="Q256" s="23"/>
      <c r="R256" s="23"/>
      <c r="S256" s="23"/>
      <c r="T256" s="23"/>
      <c r="U256" s="23"/>
      <c r="V256" s="23"/>
      <c r="W256" s="23"/>
      <c r="X256" s="23"/>
      <c r="Y256" s="23"/>
    </row>
    <row r="257" spans="1:25" s="16" customFormat="1" x14ac:dyDescent="0.25">
      <c r="A257" s="450"/>
      <c r="B257" s="450"/>
      <c r="C257" s="450"/>
      <c r="D257" s="450"/>
      <c r="E257" s="450"/>
      <c r="F257" s="450"/>
      <c r="G257" s="450"/>
      <c r="H257" s="450"/>
      <c r="I257" s="450"/>
      <c r="J257" s="450"/>
      <c r="K257" s="450"/>
      <c r="L257" s="450"/>
      <c r="M257" s="23"/>
      <c r="N257" s="23"/>
      <c r="O257" s="206"/>
      <c r="P257" s="15"/>
      <c r="Q257" s="23"/>
      <c r="R257" s="23"/>
      <c r="S257" s="23"/>
      <c r="T257" s="23"/>
      <c r="U257" s="23"/>
      <c r="V257" s="23"/>
      <c r="W257" s="23"/>
      <c r="X257" s="23"/>
      <c r="Y257" s="23"/>
    </row>
    <row r="258" spans="1:25" s="16" customFormat="1" x14ac:dyDescent="0.25">
      <c r="A258" s="450"/>
      <c r="B258" s="450"/>
      <c r="C258" s="450"/>
      <c r="D258" s="450"/>
      <c r="E258" s="450"/>
      <c r="F258" s="450"/>
      <c r="G258" s="450"/>
      <c r="H258" s="450"/>
      <c r="I258" s="450"/>
      <c r="J258" s="450"/>
      <c r="K258" s="450"/>
      <c r="L258" s="450"/>
      <c r="M258" s="23"/>
      <c r="N258" s="23"/>
      <c r="O258" s="206"/>
      <c r="P258" s="15"/>
      <c r="Q258" s="23"/>
      <c r="R258" s="23"/>
      <c r="S258" s="23"/>
      <c r="T258" s="23"/>
      <c r="U258" s="23"/>
      <c r="V258" s="23"/>
      <c r="W258" s="23"/>
      <c r="X258" s="23"/>
      <c r="Y258" s="23"/>
    </row>
    <row r="259" spans="1:25" s="16" customFormat="1" x14ac:dyDescent="0.25">
      <c r="A259" s="450"/>
      <c r="B259" s="450"/>
      <c r="C259" s="450"/>
      <c r="D259" s="450"/>
      <c r="E259" s="450"/>
      <c r="F259" s="450"/>
      <c r="G259" s="450"/>
      <c r="H259" s="450"/>
      <c r="I259" s="450"/>
      <c r="J259" s="450"/>
      <c r="K259" s="450"/>
      <c r="L259" s="450"/>
      <c r="M259" s="23"/>
      <c r="N259" s="23"/>
      <c r="O259" s="206"/>
      <c r="P259" s="15"/>
      <c r="Q259" s="23"/>
      <c r="R259" s="23"/>
      <c r="S259" s="23"/>
      <c r="T259" s="23"/>
      <c r="U259" s="23"/>
      <c r="V259" s="23"/>
      <c r="W259" s="23"/>
      <c r="X259" s="23"/>
      <c r="Y259" s="23"/>
    </row>
    <row r="260" spans="1:25" s="16" customFormat="1" x14ac:dyDescent="0.25">
      <c r="A260" s="450"/>
      <c r="B260" s="450"/>
      <c r="C260" s="450"/>
      <c r="D260" s="450"/>
      <c r="E260" s="450"/>
      <c r="F260" s="450"/>
      <c r="G260" s="450"/>
      <c r="H260" s="450"/>
      <c r="I260" s="450"/>
      <c r="J260" s="450"/>
      <c r="K260" s="450"/>
      <c r="L260" s="450"/>
      <c r="M260" s="23"/>
      <c r="N260" s="23"/>
      <c r="O260" s="206"/>
      <c r="P260" s="15"/>
      <c r="Q260" s="23"/>
      <c r="R260" s="23"/>
      <c r="S260" s="23"/>
      <c r="T260" s="23"/>
      <c r="U260" s="23"/>
      <c r="V260" s="23"/>
      <c r="W260" s="23"/>
      <c r="X260" s="23"/>
      <c r="Y260" s="23"/>
    </row>
    <row r="261" spans="1:25" s="16" customFormat="1" x14ac:dyDescent="0.25">
      <c r="A261" s="450"/>
      <c r="B261" s="450"/>
      <c r="C261" s="450"/>
      <c r="D261" s="450"/>
      <c r="E261" s="450"/>
      <c r="F261" s="450"/>
      <c r="G261" s="450"/>
      <c r="H261" s="450"/>
      <c r="I261" s="450"/>
      <c r="J261" s="450"/>
      <c r="K261" s="450"/>
      <c r="L261" s="450"/>
      <c r="M261" s="23"/>
      <c r="N261" s="23"/>
      <c r="O261" s="206"/>
      <c r="P261" s="15"/>
      <c r="Q261" s="23"/>
      <c r="R261" s="23"/>
      <c r="S261" s="23"/>
      <c r="T261" s="23"/>
      <c r="U261" s="23"/>
      <c r="V261" s="23"/>
      <c r="W261" s="23"/>
      <c r="X261" s="23"/>
      <c r="Y261" s="23"/>
    </row>
    <row r="262" spans="1:25" s="16" customFormat="1" x14ac:dyDescent="0.25">
      <c r="A262" s="450"/>
      <c r="B262" s="450"/>
      <c r="C262" s="450"/>
      <c r="D262" s="450"/>
      <c r="E262" s="450"/>
      <c r="F262" s="450"/>
      <c r="G262" s="450"/>
      <c r="H262" s="450"/>
      <c r="I262" s="450"/>
      <c r="J262" s="450"/>
      <c r="K262" s="450"/>
      <c r="L262" s="450"/>
      <c r="M262" s="23"/>
      <c r="N262" s="23"/>
      <c r="O262" s="206"/>
      <c r="P262" s="15"/>
      <c r="Q262" s="23"/>
      <c r="R262" s="23"/>
      <c r="S262" s="23"/>
      <c r="T262" s="23"/>
      <c r="U262" s="23"/>
      <c r="V262" s="23"/>
      <c r="W262" s="23"/>
      <c r="X262" s="23"/>
      <c r="Y262" s="23"/>
    </row>
    <row r="263" spans="1:25" s="16" customFormat="1" x14ac:dyDescent="0.25">
      <c r="A263" s="450"/>
      <c r="B263" s="450"/>
      <c r="C263" s="450"/>
      <c r="D263" s="450"/>
      <c r="E263" s="450"/>
      <c r="F263" s="450"/>
      <c r="G263" s="450"/>
      <c r="H263" s="450"/>
      <c r="I263" s="450"/>
      <c r="J263" s="450"/>
      <c r="K263" s="450"/>
      <c r="L263" s="450"/>
      <c r="M263" s="23"/>
      <c r="N263" s="23"/>
      <c r="O263" s="206"/>
      <c r="P263" s="15"/>
      <c r="Q263" s="23"/>
      <c r="R263" s="23"/>
      <c r="S263" s="23"/>
      <c r="T263" s="23"/>
      <c r="U263" s="23"/>
      <c r="V263" s="23"/>
      <c r="W263" s="23"/>
      <c r="X263" s="23"/>
      <c r="Y263" s="23"/>
    </row>
    <row r="264" spans="1:25" s="16" customFormat="1" x14ac:dyDescent="0.25">
      <c r="A264" s="450"/>
      <c r="B264" s="450"/>
      <c r="C264" s="450"/>
      <c r="D264" s="450"/>
      <c r="E264" s="450"/>
      <c r="F264" s="450"/>
      <c r="G264" s="450"/>
      <c r="H264" s="450"/>
      <c r="I264" s="450"/>
      <c r="J264" s="450"/>
      <c r="K264" s="450"/>
      <c r="L264" s="450"/>
      <c r="M264" s="23"/>
      <c r="N264" s="23"/>
      <c r="O264" s="206"/>
      <c r="P264" s="15"/>
      <c r="Q264" s="23"/>
      <c r="R264" s="23"/>
      <c r="S264" s="23"/>
      <c r="T264" s="23"/>
      <c r="U264" s="23"/>
      <c r="V264" s="23"/>
      <c r="W264" s="23"/>
      <c r="X264" s="23"/>
      <c r="Y264" s="23"/>
    </row>
    <row r="265" spans="1:25" s="16" customFormat="1" x14ac:dyDescent="0.25">
      <c r="A265" s="450"/>
      <c r="B265" s="450"/>
      <c r="C265" s="450"/>
      <c r="D265" s="450"/>
      <c r="E265" s="450"/>
      <c r="F265" s="450"/>
      <c r="G265" s="450"/>
      <c r="H265" s="450"/>
      <c r="I265" s="450"/>
      <c r="J265" s="450"/>
      <c r="K265" s="450"/>
      <c r="L265" s="450"/>
      <c r="M265" s="23"/>
      <c r="N265" s="23"/>
      <c r="O265" s="206"/>
      <c r="P265" s="15"/>
      <c r="Q265" s="23"/>
      <c r="R265" s="23"/>
      <c r="S265" s="23"/>
      <c r="T265" s="23"/>
      <c r="U265" s="23"/>
      <c r="V265" s="23"/>
      <c r="W265" s="23"/>
      <c r="X265" s="23"/>
      <c r="Y265" s="23"/>
    </row>
    <row r="266" spans="1:25" s="16" customFormat="1" x14ac:dyDescent="0.25">
      <c r="A266" s="450"/>
      <c r="B266" s="450"/>
      <c r="C266" s="450"/>
      <c r="D266" s="450"/>
      <c r="E266" s="450"/>
      <c r="F266" s="450"/>
      <c r="G266" s="450"/>
      <c r="H266" s="450"/>
      <c r="I266" s="450"/>
      <c r="J266" s="450"/>
      <c r="K266" s="450"/>
      <c r="L266" s="450"/>
      <c r="M266" s="23"/>
      <c r="N266" s="23"/>
      <c r="O266" s="206"/>
      <c r="P266" s="15"/>
      <c r="Q266" s="23"/>
      <c r="R266" s="23"/>
      <c r="S266" s="23"/>
      <c r="T266" s="23"/>
      <c r="U266" s="23"/>
      <c r="V266" s="23"/>
      <c r="W266" s="23"/>
      <c r="X266" s="23"/>
      <c r="Y266" s="23"/>
    </row>
    <row r="267" spans="1:25" s="16" customFormat="1" x14ac:dyDescent="0.25">
      <c r="A267" s="450"/>
      <c r="B267" s="450"/>
      <c r="C267" s="450"/>
      <c r="D267" s="450"/>
      <c r="E267" s="450"/>
      <c r="F267" s="450"/>
      <c r="G267" s="450"/>
      <c r="H267" s="450"/>
      <c r="I267" s="450"/>
      <c r="J267" s="450"/>
      <c r="K267" s="450"/>
      <c r="L267" s="450"/>
      <c r="M267" s="23"/>
      <c r="N267" s="23"/>
      <c r="O267" s="206"/>
      <c r="P267" s="15"/>
      <c r="Q267" s="23"/>
      <c r="R267" s="23"/>
      <c r="S267" s="23"/>
      <c r="T267" s="23"/>
      <c r="U267" s="23"/>
      <c r="V267" s="23"/>
      <c r="W267" s="23"/>
      <c r="X267" s="23"/>
      <c r="Y267" s="23"/>
    </row>
    <row r="268" spans="1:25" s="16" customFormat="1" x14ac:dyDescent="0.25">
      <c r="A268" s="450"/>
      <c r="B268" s="450"/>
      <c r="C268" s="450"/>
      <c r="D268" s="450"/>
      <c r="E268" s="450"/>
      <c r="F268" s="450"/>
      <c r="G268" s="450"/>
      <c r="H268" s="450"/>
      <c r="I268" s="450"/>
      <c r="J268" s="450"/>
      <c r="K268" s="450"/>
      <c r="L268" s="450"/>
      <c r="M268" s="23"/>
      <c r="N268" s="23"/>
      <c r="O268" s="206"/>
      <c r="P268" s="15"/>
      <c r="Q268" s="23"/>
      <c r="R268" s="23"/>
      <c r="S268" s="23"/>
      <c r="T268" s="23"/>
      <c r="U268" s="23"/>
      <c r="V268" s="23"/>
      <c r="W268" s="23"/>
      <c r="X268" s="23"/>
      <c r="Y268" s="23"/>
    </row>
    <row r="269" spans="1:25" s="16" customFormat="1" x14ac:dyDescent="0.25">
      <c r="A269" s="450"/>
      <c r="B269" s="450"/>
      <c r="C269" s="450"/>
      <c r="D269" s="450"/>
      <c r="E269" s="450"/>
      <c r="F269" s="450"/>
      <c r="G269" s="450"/>
      <c r="H269" s="450"/>
      <c r="I269" s="450"/>
      <c r="J269" s="450"/>
      <c r="K269" s="450"/>
      <c r="L269" s="450"/>
      <c r="M269" s="23"/>
      <c r="N269" s="23"/>
      <c r="O269" s="206"/>
      <c r="P269" s="15"/>
      <c r="Q269" s="23"/>
      <c r="R269" s="23"/>
      <c r="S269" s="23"/>
      <c r="T269" s="23"/>
      <c r="U269" s="23"/>
      <c r="V269" s="23"/>
      <c r="W269" s="23"/>
      <c r="X269" s="23"/>
      <c r="Y269" s="23"/>
    </row>
    <row r="270" spans="1:25" s="16" customFormat="1" x14ac:dyDescent="0.25">
      <c r="A270" s="450"/>
      <c r="B270" s="450"/>
      <c r="C270" s="450"/>
      <c r="D270" s="450"/>
      <c r="E270" s="450"/>
      <c r="F270" s="450"/>
      <c r="G270" s="450"/>
      <c r="H270" s="450"/>
      <c r="I270" s="450"/>
      <c r="J270" s="450"/>
      <c r="K270" s="450"/>
      <c r="L270" s="450"/>
      <c r="M270" s="23"/>
      <c r="N270" s="23"/>
      <c r="O270" s="206"/>
      <c r="P270" s="15"/>
      <c r="Q270" s="23"/>
      <c r="R270" s="23"/>
      <c r="S270" s="23"/>
      <c r="T270" s="23"/>
      <c r="U270" s="23"/>
      <c r="V270" s="23"/>
      <c r="W270" s="23"/>
      <c r="X270" s="23"/>
      <c r="Y270" s="23"/>
    </row>
    <row r="271" spans="1:25" s="16" customFormat="1" x14ac:dyDescent="0.25">
      <c r="A271" s="450"/>
      <c r="B271" s="450"/>
      <c r="C271" s="450"/>
      <c r="D271" s="450"/>
      <c r="E271" s="450"/>
      <c r="F271" s="450"/>
      <c r="G271" s="450"/>
      <c r="H271" s="450"/>
      <c r="I271" s="450"/>
      <c r="J271" s="450"/>
      <c r="K271" s="450"/>
      <c r="L271" s="450"/>
      <c r="M271" s="23"/>
      <c r="N271" s="23"/>
      <c r="O271" s="206"/>
      <c r="P271" s="15"/>
      <c r="Q271" s="23"/>
      <c r="R271" s="23"/>
      <c r="S271" s="23"/>
      <c r="T271" s="23"/>
      <c r="U271" s="23"/>
      <c r="V271" s="23"/>
      <c r="W271" s="23"/>
      <c r="X271" s="23"/>
      <c r="Y271" s="23"/>
    </row>
    <row r="272" spans="1:25" s="16" customFormat="1" x14ac:dyDescent="0.25">
      <c r="A272" s="450"/>
      <c r="B272" s="450"/>
      <c r="C272" s="450"/>
      <c r="D272" s="450"/>
      <c r="E272" s="450"/>
      <c r="F272" s="450"/>
      <c r="G272" s="450"/>
      <c r="H272" s="450"/>
      <c r="I272" s="450"/>
      <c r="J272" s="450"/>
      <c r="K272" s="450"/>
      <c r="L272" s="450"/>
      <c r="M272" s="23"/>
      <c r="N272" s="23"/>
      <c r="O272" s="206"/>
      <c r="P272" s="15"/>
      <c r="Q272" s="23"/>
      <c r="R272" s="23"/>
      <c r="S272" s="23"/>
      <c r="T272" s="23"/>
      <c r="U272" s="23"/>
      <c r="V272" s="23"/>
      <c r="W272" s="23"/>
      <c r="X272" s="23"/>
      <c r="Y272" s="23"/>
    </row>
    <row r="273" spans="1:25" s="16" customFormat="1" x14ac:dyDescent="0.25">
      <c r="A273" s="450"/>
      <c r="B273" s="450"/>
      <c r="C273" s="450"/>
      <c r="D273" s="450"/>
      <c r="E273" s="450"/>
      <c r="F273" s="450"/>
      <c r="G273" s="450"/>
      <c r="H273" s="450"/>
      <c r="I273" s="450"/>
      <c r="J273" s="450"/>
      <c r="K273" s="450"/>
      <c r="L273" s="450"/>
      <c r="M273" s="23"/>
      <c r="N273" s="23"/>
      <c r="O273" s="206"/>
      <c r="P273" s="15"/>
      <c r="Q273" s="23"/>
      <c r="R273" s="23"/>
      <c r="S273" s="23"/>
      <c r="T273" s="23"/>
      <c r="U273" s="23"/>
      <c r="V273" s="23"/>
      <c r="W273" s="23"/>
      <c r="X273" s="23"/>
      <c r="Y273" s="23"/>
    </row>
    <row r="274" spans="1:25" s="16" customFormat="1" x14ac:dyDescent="0.25">
      <c r="A274" s="450"/>
      <c r="B274" s="450"/>
      <c r="C274" s="450"/>
      <c r="D274" s="450"/>
      <c r="E274" s="450"/>
      <c r="F274" s="450"/>
      <c r="G274" s="450"/>
      <c r="H274" s="450"/>
      <c r="I274" s="450"/>
      <c r="J274" s="450"/>
      <c r="K274" s="450"/>
      <c r="L274" s="450"/>
      <c r="M274" s="23"/>
      <c r="N274" s="23"/>
      <c r="O274" s="206"/>
      <c r="P274" s="15"/>
      <c r="Q274" s="23"/>
      <c r="R274" s="23"/>
      <c r="S274" s="23"/>
      <c r="T274" s="23"/>
      <c r="U274" s="23"/>
      <c r="V274" s="23"/>
      <c r="W274" s="23"/>
      <c r="X274" s="23"/>
      <c r="Y274" s="23"/>
    </row>
    <row r="275" spans="1:25" s="16" customFormat="1" x14ac:dyDescent="0.25">
      <c r="A275" s="450"/>
      <c r="B275" s="450"/>
      <c r="C275" s="450"/>
      <c r="D275" s="450"/>
      <c r="E275" s="450"/>
      <c r="F275" s="450"/>
      <c r="G275" s="450"/>
      <c r="H275" s="450"/>
      <c r="I275" s="450"/>
      <c r="J275" s="450"/>
      <c r="K275" s="450"/>
      <c r="L275" s="450"/>
      <c r="M275" s="23"/>
      <c r="N275" s="23"/>
      <c r="O275" s="206"/>
      <c r="P275" s="15"/>
      <c r="Q275" s="23"/>
      <c r="R275" s="23"/>
      <c r="S275" s="23"/>
      <c r="T275" s="23"/>
      <c r="U275" s="23"/>
      <c r="V275" s="23"/>
      <c r="W275" s="23"/>
      <c r="X275" s="23"/>
      <c r="Y275" s="23"/>
    </row>
    <row r="276" spans="1:25" s="16" customFormat="1" x14ac:dyDescent="0.25">
      <c r="A276" s="450"/>
      <c r="B276" s="450"/>
      <c r="C276" s="450"/>
      <c r="D276" s="450"/>
      <c r="E276" s="450"/>
      <c r="F276" s="450"/>
      <c r="G276" s="450"/>
      <c r="H276" s="450"/>
      <c r="I276" s="450"/>
      <c r="J276" s="450"/>
      <c r="K276" s="450"/>
      <c r="L276" s="450"/>
      <c r="M276" s="23"/>
      <c r="N276" s="23"/>
      <c r="O276" s="206"/>
      <c r="P276" s="15"/>
      <c r="Q276" s="23"/>
      <c r="R276" s="23"/>
      <c r="S276" s="23"/>
      <c r="T276" s="23"/>
      <c r="U276" s="23"/>
      <c r="V276" s="23"/>
      <c r="W276" s="23"/>
      <c r="X276" s="23"/>
      <c r="Y276" s="23"/>
    </row>
    <row r="277" spans="1:25" s="16" customFormat="1" x14ac:dyDescent="0.25">
      <c r="A277" s="450"/>
      <c r="B277" s="450"/>
      <c r="C277" s="450"/>
      <c r="D277" s="450"/>
      <c r="E277" s="450"/>
      <c r="F277" s="450"/>
      <c r="G277" s="450"/>
      <c r="H277" s="450"/>
      <c r="I277" s="450"/>
      <c r="J277" s="450"/>
      <c r="K277" s="450"/>
      <c r="L277" s="450"/>
      <c r="M277" s="23"/>
      <c r="N277" s="23"/>
      <c r="O277" s="206"/>
      <c r="P277" s="15"/>
      <c r="Q277" s="23"/>
      <c r="R277" s="23"/>
      <c r="S277" s="23"/>
      <c r="T277" s="23"/>
      <c r="U277" s="23"/>
      <c r="V277" s="23"/>
      <c r="W277" s="23"/>
      <c r="X277" s="23"/>
      <c r="Y277" s="23"/>
    </row>
    <row r="278" spans="1:25" s="16" customFormat="1" x14ac:dyDescent="0.25">
      <c r="A278" s="450"/>
      <c r="B278" s="450"/>
      <c r="C278" s="450"/>
      <c r="D278" s="450"/>
      <c r="E278" s="450"/>
      <c r="F278" s="450"/>
      <c r="G278" s="450"/>
      <c r="H278" s="450"/>
      <c r="I278" s="450"/>
      <c r="J278" s="450"/>
      <c r="K278" s="450"/>
      <c r="L278" s="450"/>
      <c r="M278" s="23"/>
      <c r="N278" s="23"/>
      <c r="O278" s="206"/>
      <c r="P278" s="15"/>
      <c r="Q278" s="23"/>
      <c r="R278" s="23"/>
      <c r="S278" s="23"/>
      <c r="T278" s="23"/>
      <c r="U278" s="23"/>
      <c r="V278" s="23"/>
      <c r="W278" s="23"/>
      <c r="X278" s="23"/>
      <c r="Y278" s="23"/>
    </row>
    <row r="279" spans="1:25" s="16" customFormat="1" x14ac:dyDescent="0.25">
      <c r="A279" s="450"/>
      <c r="B279" s="450"/>
      <c r="C279" s="450"/>
      <c r="D279" s="450"/>
      <c r="E279" s="450"/>
      <c r="F279" s="450"/>
      <c r="G279" s="450"/>
      <c r="H279" s="450"/>
      <c r="I279" s="450"/>
      <c r="J279" s="450"/>
      <c r="K279" s="450"/>
      <c r="L279" s="450"/>
      <c r="M279" s="23"/>
      <c r="N279" s="23"/>
      <c r="O279" s="206"/>
      <c r="P279" s="15"/>
      <c r="Q279" s="23"/>
      <c r="R279" s="23"/>
      <c r="S279" s="23"/>
      <c r="T279" s="23"/>
      <c r="U279" s="23"/>
      <c r="V279" s="23"/>
      <c r="W279" s="23"/>
      <c r="X279" s="23"/>
      <c r="Y279" s="23"/>
    </row>
    <row r="280" spans="1:25" s="16" customFormat="1" x14ac:dyDescent="0.25">
      <c r="A280" s="450"/>
      <c r="B280" s="450"/>
      <c r="C280" s="450"/>
      <c r="D280" s="450"/>
      <c r="E280" s="450"/>
      <c r="F280" s="450"/>
      <c r="G280" s="450"/>
      <c r="H280" s="450"/>
      <c r="I280" s="450"/>
      <c r="J280" s="450"/>
      <c r="K280" s="450"/>
      <c r="L280" s="450"/>
      <c r="M280" s="23"/>
      <c r="N280" s="23"/>
      <c r="O280" s="206"/>
      <c r="P280" s="15"/>
      <c r="Q280" s="23"/>
      <c r="R280" s="23"/>
      <c r="S280" s="23"/>
      <c r="T280" s="23"/>
      <c r="U280" s="23"/>
      <c r="V280" s="23"/>
      <c r="W280" s="23"/>
      <c r="X280" s="23"/>
      <c r="Y280" s="23"/>
    </row>
    <row r="281" spans="1:25" s="16" customFormat="1" x14ac:dyDescent="0.25">
      <c r="A281" s="450"/>
      <c r="B281" s="450"/>
      <c r="C281" s="450"/>
      <c r="D281" s="450"/>
      <c r="E281" s="450"/>
      <c r="F281" s="450"/>
      <c r="G281" s="450"/>
      <c r="H281" s="450"/>
      <c r="I281" s="450"/>
      <c r="J281" s="450"/>
      <c r="K281" s="450"/>
      <c r="L281" s="450"/>
      <c r="M281" s="23"/>
      <c r="N281" s="23"/>
      <c r="O281" s="206"/>
      <c r="P281" s="15"/>
      <c r="Q281" s="23"/>
      <c r="R281" s="23"/>
      <c r="S281" s="23"/>
      <c r="T281" s="23"/>
      <c r="U281" s="23"/>
      <c r="V281" s="23"/>
      <c r="W281" s="23"/>
      <c r="X281" s="23"/>
      <c r="Y281" s="23"/>
    </row>
    <row r="282" spans="1:25" s="16" customFormat="1" x14ac:dyDescent="0.25">
      <c r="A282" s="450"/>
      <c r="B282" s="450"/>
      <c r="C282" s="450"/>
      <c r="D282" s="450"/>
      <c r="E282" s="450"/>
      <c r="F282" s="450"/>
      <c r="G282" s="450"/>
      <c r="H282" s="450"/>
      <c r="I282" s="450"/>
      <c r="J282" s="450"/>
      <c r="K282" s="450"/>
      <c r="L282" s="450"/>
      <c r="M282" s="23"/>
      <c r="N282" s="23"/>
      <c r="O282" s="206"/>
      <c r="P282" s="15"/>
      <c r="Q282" s="23"/>
      <c r="R282" s="23"/>
      <c r="S282" s="23"/>
      <c r="T282" s="23"/>
      <c r="U282" s="23"/>
      <c r="V282" s="23"/>
      <c r="W282" s="23"/>
      <c r="X282" s="23"/>
      <c r="Y282" s="23"/>
    </row>
    <row r="283" spans="1:25" s="16" customFormat="1" x14ac:dyDescent="0.25">
      <c r="A283" s="450"/>
      <c r="B283" s="450"/>
      <c r="C283" s="450"/>
      <c r="D283" s="450"/>
      <c r="E283" s="450"/>
      <c r="F283" s="450"/>
      <c r="G283" s="450"/>
      <c r="H283" s="450"/>
      <c r="I283" s="450"/>
      <c r="J283" s="450"/>
      <c r="K283" s="450"/>
      <c r="L283" s="450"/>
      <c r="M283" s="23"/>
      <c r="N283" s="23"/>
      <c r="O283" s="206"/>
      <c r="P283" s="15"/>
      <c r="Q283" s="23"/>
      <c r="R283" s="23"/>
      <c r="S283" s="23"/>
      <c r="T283" s="23"/>
      <c r="U283" s="23"/>
      <c r="V283" s="23"/>
      <c r="W283" s="23"/>
      <c r="X283" s="23"/>
      <c r="Y283" s="23"/>
    </row>
    <row r="284" spans="1:25" s="16" customFormat="1" x14ac:dyDescent="0.25">
      <c r="A284" s="450"/>
      <c r="B284" s="450"/>
      <c r="C284" s="450"/>
      <c r="D284" s="450"/>
      <c r="E284" s="450"/>
      <c r="F284" s="450"/>
      <c r="G284" s="450"/>
      <c r="H284" s="450"/>
      <c r="I284" s="450"/>
      <c r="J284" s="450"/>
      <c r="K284" s="450"/>
      <c r="L284" s="450"/>
      <c r="M284" s="23"/>
      <c r="N284" s="23"/>
      <c r="O284" s="206"/>
      <c r="P284" s="15"/>
      <c r="Q284" s="23"/>
      <c r="R284" s="23"/>
      <c r="S284" s="23"/>
      <c r="T284" s="23"/>
      <c r="U284" s="23"/>
      <c r="V284" s="23"/>
      <c r="W284" s="23"/>
      <c r="X284" s="23"/>
      <c r="Y284" s="23"/>
    </row>
    <row r="285" spans="1:25" s="16" customFormat="1" x14ac:dyDescent="0.25">
      <c r="A285" s="450"/>
      <c r="B285" s="450"/>
      <c r="C285" s="450"/>
      <c r="D285" s="450"/>
      <c r="E285" s="450"/>
      <c r="F285" s="450"/>
      <c r="G285" s="450"/>
      <c r="H285" s="450"/>
      <c r="I285" s="450"/>
      <c r="J285" s="450"/>
      <c r="K285" s="450"/>
      <c r="L285" s="450"/>
      <c r="M285" s="23"/>
      <c r="N285" s="23"/>
      <c r="O285" s="206"/>
      <c r="P285" s="15"/>
      <c r="Q285" s="23"/>
      <c r="R285" s="23"/>
      <c r="S285" s="23"/>
      <c r="T285" s="23"/>
      <c r="U285" s="23"/>
      <c r="V285" s="23"/>
      <c r="W285" s="23"/>
      <c r="X285" s="23"/>
      <c r="Y285" s="23"/>
    </row>
    <row r="286" spans="1:25" s="16" customFormat="1" x14ac:dyDescent="0.25">
      <c r="A286" s="450"/>
      <c r="B286" s="450"/>
      <c r="C286" s="450"/>
      <c r="D286" s="450"/>
      <c r="E286" s="450"/>
      <c r="F286" s="450"/>
      <c r="G286" s="450"/>
      <c r="H286" s="450"/>
      <c r="I286" s="450"/>
      <c r="J286" s="450"/>
      <c r="K286" s="450"/>
      <c r="L286" s="450"/>
      <c r="M286" s="23"/>
      <c r="N286" s="23"/>
      <c r="O286" s="206"/>
      <c r="P286" s="15"/>
      <c r="Q286" s="23"/>
      <c r="R286" s="23"/>
      <c r="S286" s="23"/>
      <c r="T286" s="23"/>
      <c r="U286" s="23"/>
      <c r="V286" s="23"/>
      <c r="W286" s="23"/>
      <c r="X286" s="23"/>
      <c r="Y286" s="23"/>
    </row>
    <row r="287" spans="1:25" s="16" customFormat="1" x14ac:dyDescent="0.25">
      <c r="A287" s="450"/>
      <c r="B287" s="450"/>
      <c r="C287" s="450"/>
      <c r="D287" s="450"/>
      <c r="E287" s="450"/>
      <c r="F287" s="450"/>
      <c r="G287" s="450"/>
      <c r="H287" s="450"/>
      <c r="I287" s="450"/>
      <c r="J287" s="450"/>
      <c r="K287" s="450"/>
      <c r="L287" s="450"/>
      <c r="M287" s="23"/>
      <c r="N287" s="23"/>
      <c r="O287" s="206"/>
      <c r="P287" s="15"/>
      <c r="Q287" s="23"/>
      <c r="R287" s="23"/>
      <c r="S287" s="23"/>
      <c r="T287" s="23"/>
      <c r="U287" s="23"/>
      <c r="V287" s="23"/>
      <c r="W287" s="23"/>
      <c r="X287" s="23"/>
      <c r="Y287" s="23"/>
    </row>
    <row r="288" spans="1:25" s="16" customFormat="1" x14ac:dyDescent="0.25">
      <c r="A288" s="450"/>
      <c r="B288" s="450"/>
      <c r="C288" s="450"/>
      <c r="D288" s="450"/>
      <c r="E288" s="450"/>
      <c r="F288" s="450"/>
      <c r="G288" s="450"/>
      <c r="H288" s="450"/>
      <c r="I288" s="450"/>
      <c r="J288" s="450"/>
      <c r="K288" s="450"/>
      <c r="L288" s="450"/>
      <c r="M288" s="23"/>
      <c r="N288" s="23"/>
      <c r="O288" s="206"/>
      <c r="P288" s="15"/>
      <c r="Q288" s="23"/>
      <c r="R288" s="23"/>
      <c r="S288" s="23"/>
      <c r="T288" s="23"/>
      <c r="U288" s="23"/>
      <c r="V288" s="23"/>
      <c r="W288" s="23"/>
      <c r="X288" s="23"/>
      <c r="Y288" s="23"/>
    </row>
    <row r="289" spans="1:25" s="16" customFormat="1" x14ac:dyDescent="0.25">
      <c r="A289" s="450"/>
      <c r="B289" s="450"/>
      <c r="C289" s="450"/>
      <c r="D289" s="450"/>
      <c r="E289" s="450"/>
      <c r="F289" s="450"/>
      <c r="G289" s="450"/>
      <c r="H289" s="450"/>
      <c r="I289" s="450"/>
      <c r="J289" s="450"/>
      <c r="K289" s="450"/>
      <c r="L289" s="450"/>
      <c r="M289" s="23"/>
      <c r="N289" s="23"/>
      <c r="O289" s="206"/>
      <c r="P289" s="15"/>
      <c r="Q289" s="23"/>
      <c r="R289" s="23"/>
      <c r="S289" s="23"/>
      <c r="T289" s="23"/>
      <c r="U289" s="23"/>
      <c r="V289" s="23"/>
      <c r="W289" s="23"/>
      <c r="X289" s="23"/>
      <c r="Y289" s="23"/>
    </row>
    <row r="290" spans="1:25" s="16" customFormat="1" x14ac:dyDescent="0.25">
      <c r="A290" s="450"/>
      <c r="B290" s="450"/>
      <c r="C290" s="450"/>
      <c r="D290" s="450"/>
      <c r="E290" s="450"/>
      <c r="F290" s="450"/>
      <c r="G290" s="450"/>
      <c r="H290" s="450"/>
      <c r="I290" s="450"/>
      <c r="J290" s="450"/>
      <c r="K290" s="450"/>
      <c r="L290" s="450"/>
      <c r="M290" s="23"/>
      <c r="N290" s="23"/>
      <c r="O290" s="206"/>
      <c r="P290" s="15"/>
      <c r="Q290" s="23"/>
      <c r="R290" s="23"/>
      <c r="S290" s="23"/>
      <c r="T290" s="23"/>
      <c r="U290" s="23"/>
      <c r="V290" s="23"/>
      <c r="W290" s="23"/>
      <c r="X290" s="23"/>
      <c r="Y290" s="23"/>
    </row>
    <row r="291" spans="1:25" s="16" customFormat="1" x14ac:dyDescent="0.25">
      <c r="A291" s="450"/>
      <c r="B291" s="450"/>
      <c r="C291" s="450"/>
      <c r="D291" s="450"/>
      <c r="E291" s="450"/>
      <c r="F291" s="450"/>
      <c r="G291" s="450"/>
      <c r="H291" s="450"/>
      <c r="I291" s="450"/>
      <c r="J291" s="450"/>
      <c r="K291" s="450"/>
      <c r="L291" s="450"/>
      <c r="M291" s="23"/>
      <c r="N291" s="23"/>
      <c r="O291" s="206"/>
      <c r="P291" s="15"/>
      <c r="Q291" s="23"/>
      <c r="R291" s="23"/>
      <c r="S291" s="23"/>
      <c r="T291" s="23"/>
      <c r="U291" s="23"/>
      <c r="V291" s="23"/>
      <c r="W291" s="23"/>
      <c r="X291" s="23"/>
      <c r="Y291" s="23"/>
    </row>
    <row r="292" spans="1:25" s="16" customFormat="1" x14ac:dyDescent="0.25">
      <c r="A292" s="450"/>
      <c r="B292" s="450"/>
      <c r="C292" s="450"/>
      <c r="D292" s="450"/>
      <c r="E292" s="450"/>
      <c r="F292" s="450"/>
      <c r="G292" s="450"/>
      <c r="H292" s="450"/>
      <c r="I292" s="450"/>
      <c r="J292" s="450"/>
      <c r="K292" s="450"/>
      <c r="L292" s="450"/>
      <c r="M292" s="23"/>
      <c r="N292" s="23"/>
      <c r="O292" s="206"/>
      <c r="P292" s="15"/>
      <c r="Q292" s="23"/>
      <c r="R292" s="23"/>
      <c r="S292" s="23"/>
      <c r="T292" s="23"/>
      <c r="U292" s="23"/>
      <c r="V292" s="23"/>
      <c r="W292" s="23"/>
      <c r="X292" s="23"/>
      <c r="Y292" s="23"/>
    </row>
    <row r="293" spans="1:25" s="16" customFormat="1" x14ac:dyDescent="0.25">
      <c r="A293" s="450"/>
      <c r="B293" s="450"/>
      <c r="C293" s="450"/>
      <c r="D293" s="450"/>
      <c r="E293" s="450"/>
      <c r="F293" s="450"/>
      <c r="G293" s="450"/>
      <c r="H293" s="450"/>
      <c r="I293" s="450"/>
      <c r="J293" s="450"/>
      <c r="K293" s="450"/>
      <c r="L293" s="450"/>
      <c r="M293" s="23"/>
      <c r="N293" s="23"/>
      <c r="O293" s="206"/>
      <c r="P293" s="15"/>
      <c r="Q293" s="23"/>
      <c r="R293" s="23"/>
      <c r="S293" s="23"/>
      <c r="T293" s="23"/>
      <c r="U293" s="23"/>
      <c r="V293" s="23"/>
      <c r="W293" s="23"/>
      <c r="X293" s="23"/>
      <c r="Y293" s="23"/>
    </row>
    <row r="294" spans="1:25" s="16" customFormat="1" x14ac:dyDescent="0.25">
      <c r="A294" s="450"/>
      <c r="B294" s="450"/>
      <c r="C294" s="450"/>
      <c r="D294" s="450"/>
      <c r="E294" s="450"/>
      <c r="F294" s="450"/>
      <c r="G294" s="450"/>
      <c r="H294" s="450"/>
      <c r="I294" s="450"/>
      <c r="J294" s="450"/>
      <c r="K294" s="450"/>
      <c r="L294" s="450"/>
      <c r="M294" s="23"/>
      <c r="N294" s="23"/>
      <c r="O294" s="206"/>
      <c r="P294" s="15"/>
      <c r="Q294" s="23"/>
      <c r="R294" s="23"/>
      <c r="S294" s="23"/>
      <c r="T294" s="23"/>
      <c r="U294" s="23"/>
      <c r="V294" s="23"/>
      <c r="W294" s="23"/>
      <c r="X294" s="23"/>
      <c r="Y294" s="23"/>
    </row>
    <row r="295" spans="1:25" s="16" customFormat="1" x14ac:dyDescent="0.25">
      <c r="A295" s="450"/>
      <c r="B295" s="450"/>
      <c r="C295" s="450"/>
      <c r="D295" s="450"/>
      <c r="E295" s="450"/>
      <c r="F295" s="450"/>
      <c r="G295" s="450"/>
      <c r="H295" s="450"/>
      <c r="I295" s="450"/>
      <c r="J295" s="450"/>
      <c r="K295" s="450"/>
      <c r="L295" s="450"/>
      <c r="M295" s="23"/>
      <c r="N295" s="23"/>
      <c r="O295" s="206"/>
      <c r="P295" s="15"/>
      <c r="Q295" s="23"/>
      <c r="R295" s="23"/>
      <c r="S295" s="23"/>
      <c r="T295" s="23"/>
      <c r="U295" s="23"/>
      <c r="V295" s="23"/>
      <c r="W295" s="23"/>
      <c r="X295" s="23"/>
      <c r="Y295" s="23"/>
    </row>
    <row r="296" spans="1:25" s="16" customFormat="1" x14ac:dyDescent="0.25">
      <c r="A296" s="450"/>
      <c r="B296" s="450"/>
      <c r="C296" s="450"/>
      <c r="D296" s="450"/>
      <c r="E296" s="450"/>
      <c r="F296" s="450"/>
      <c r="G296" s="450"/>
      <c r="H296" s="450"/>
      <c r="I296" s="450"/>
      <c r="J296" s="450"/>
      <c r="K296" s="450"/>
      <c r="L296" s="450"/>
      <c r="M296" s="23"/>
      <c r="N296" s="23"/>
      <c r="O296" s="206"/>
      <c r="P296" s="15"/>
      <c r="Q296" s="23"/>
      <c r="R296" s="23"/>
      <c r="S296" s="23"/>
      <c r="T296" s="23"/>
      <c r="U296" s="23"/>
      <c r="V296" s="23"/>
      <c r="W296" s="23"/>
      <c r="X296" s="23"/>
      <c r="Y296" s="23"/>
    </row>
    <row r="297" spans="1:25" s="16" customFormat="1" x14ac:dyDescent="0.25">
      <c r="A297" s="450"/>
      <c r="B297" s="450"/>
      <c r="C297" s="450"/>
      <c r="D297" s="450"/>
      <c r="E297" s="450"/>
      <c r="F297" s="450"/>
      <c r="G297" s="450"/>
      <c r="H297" s="450"/>
      <c r="I297" s="450"/>
      <c r="J297" s="450"/>
      <c r="K297" s="450"/>
      <c r="L297" s="450"/>
      <c r="M297" s="23"/>
      <c r="N297" s="23"/>
      <c r="O297" s="206"/>
      <c r="P297" s="15"/>
      <c r="Q297" s="23"/>
      <c r="R297" s="23"/>
      <c r="S297" s="23"/>
      <c r="T297" s="23"/>
      <c r="U297" s="23"/>
      <c r="V297" s="23"/>
      <c r="W297" s="23"/>
      <c r="X297" s="23"/>
      <c r="Y297" s="23"/>
    </row>
    <row r="298" spans="1:25" s="16" customFormat="1" x14ac:dyDescent="0.25">
      <c r="A298" s="450"/>
      <c r="B298" s="450"/>
      <c r="C298" s="450"/>
      <c r="D298" s="450"/>
      <c r="E298" s="450"/>
      <c r="F298" s="450"/>
      <c r="G298" s="450"/>
      <c r="H298" s="450"/>
      <c r="I298" s="450"/>
      <c r="J298" s="450"/>
      <c r="K298" s="450"/>
      <c r="L298" s="450"/>
      <c r="M298" s="23"/>
      <c r="N298" s="23"/>
      <c r="O298" s="206"/>
      <c r="P298" s="15"/>
      <c r="Q298" s="23"/>
      <c r="R298" s="23"/>
      <c r="S298" s="23"/>
      <c r="T298" s="23"/>
      <c r="U298" s="23"/>
      <c r="V298" s="23"/>
      <c r="W298" s="23"/>
      <c r="X298" s="23"/>
      <c r="Y298" s="23"/>
    </row>
    <row r="299" spans="1:25" s="16" customFormat="1" x14ac:dyDescent="0.25">
      <c r="A299" s="450"/>
      <c r="B299" s="450"/>
      <c r="C299" s="450"/>
      <c r="D299" s="450"/>
      <c r="E299" s="450"/>
      <c r="F299" s="450"/>
      <c r="G299" s="450"/>
      <c r="H299" s="450"/>
      <c r="I299" s="450"/>
      <c r="J299" s="450"/>
      <c r="K299" s="450"/>
      <c r="L299" s="450"/>
      <c r="M299" s="23"/>
      <c r="N299" s="23"/>
      <c r="O299" s="206"/>
      <c r="P299" s="15"/>
      <c r="Q299" s="23"/>
      <c r="R299" s="23"/>
      <c r="S299" s="23"/>
      <c r="T299" s="23"/>
      <c r="U299" s="23"/>
      <c r="V299" s="23"/>
      <c r="W299" s="23"/>
      <c r="X299" s="23"/>
      <c r="Y299" s="23"/>
    </row>
    <row r="300" spans="1:25" s="16" customFormat="1" x14ac:dyDescent="0.25">
      <c r="A300" s="450"/>
      <c r="B300" s="450"/>
      <c r="C300" s="450"/>
      <c r="D300" s="450"/>
      <c r="E300" s="450"/>
      <c r="F300" s="450"/>
      <c r="G300" s="450"/>
      <c r="H300" s="450"/>
      <c r="I300" s="450"/>
      <c r="J300" s="450"/>
      <c r="K300" s="450"/>
      <c r="L300" s="450"/>
      <c r="M300" s="23"/>
      <c r="N300" s="23"/>
      <c r="O300" s="206"/>
      <c r="P300" s="15"/>
      <c r="Q300" s="23"/>
      <c r="R300" s="23"/>
      <c r="S300" s="23"/>
      <c r="T300" s="23"/>
      <c r="U300" s="23"/>
      <c r="V300" s="23"/>
      <c r="W300" s="23"/>
      <c r="X300" s="23"/>
      <c r="Y300" s="23"/>
    </row>
    <row r="301" spans="1:25" s="16" customFormat="1" x14ac:dyDescent="0.25">
      <c r="A301" s="450"/>
      <c r="B301" s="450"/>
      <c r="C301" s="450"/>
      <c r="D301" s="450"/>
      <c r="E301" s="450"/>
      <c r="F301" s="450"/>
      <c r="G301" s="450"/>
      <c r="H301" s="450"/>
      <c r="I301" s="450"/>
      <c r="J301" s="450"/>
      <c r="K301" s="450"/>
      <c r="L301" s="450"/>
      <c r="M301" s="23"/>
      <c r="N301" s="23"/>
      <c r="O301" s="206"/>
      <c r="P301" s="15"/>
      <c r="Q301" s="23"/>
      <c r="R301" s="23"/>
      <c r="S301" s="23"/>
      <c r="T301" s="23"/>
      <c r="U301" s="23"/>
      <c r="V301" s="23"/>
      <c r="W301" s="23"/>
      <c r="X301" s="23"/>
      <c r="Y301" s="23"/>
    </row>
    <row r="302" spans="1:25" s="16" customFormat="1" x14ac:dyDescent="0.25">
      <c r="A302" s="450"/>
      <c r="B302" s="450"/>
      <c r="C302" s="450"/>
      <c r="D302" s="450"/>
      <c r="E302" s="450"/>
      <c r="F302" s="450"/>
      <c r="G302" s="450"/>
      <c r="H302" s="450"/>
      <c r="I302" s="450"/>
      <c r="J302" s="450"/>
      <c r="K302" s="450"/>
      <c r="L302" s="450"/>
      <c r="M302" s="23"/>
      <c r="N302" s="23"/>
      <c r="O302" s="206"/>
      <c r="P302" s="15"/>
      <c r="Q302" s="23"/>
      <c r="R302" s="23"/>
      <c r="S302" s="23"/>
      <c r="T302" s="23"/>
      <c r="U302" s="23"/>
      <c r="V302" s="23"/>
      <c r="W302" s="23"/>
      <c r="X302" s="23"/>
      <c r="Y302" s="23"/>
    </row>
    <row r="303" spans="1:25" s="16" customFormat="1" x14ac:dyDescent="0.25">
      <c r="A303" s="450"/>
      <c r="B303" s="450"/>
      <c r="C303" s="450"/>
      <c r="D303" s="450"/>
      <c r="E303" s="450"/>
      <c r="F303" s="450"/>
      <c r="G303" s="450"/>
      <c r="H303" s="450"/>
      <c r="I303" s="450"/>
      <c r="J303" s="450"/>
      <c r="K303" s="450"/>
      <c r="L303" s="450"/>
      <c r="M303" s="23"/>
      <c r="N303" s="23"/>
      <c r="O303" s="206"/>
      <c r="P303" s="15"/>
      <c r="Q303" s="23"/>
      <c r="R303" s="23"/>
      <c r="S303" s="23"/>
      <c r="T303" s="23"/>
      <c r="U303" s="23"/>
      <c r="V303" s="23"/>
      <c r="W303" s="23"/>
      <c r="X303" s="23"/>
      <c r="Y303" s="23"/>
    </row>
    <row r="304" spans="1:25" s="16" customFormat="1" x14ac:dyDescent="0.25">
      <c r="A304" s="450"/>
      <c r="B304" s="450"/>
      <c r="C304" s="450"/>
      <c r="D304" s="450"/>
      <c r="E304" s="450"/>
      <c r="F304" s="450"/>
      <c r="G304" s="450"/>
      <c r="H304" s="450"/>
      <c r="I304" s="450"/>
      <c r="J304" s="450"/>
      <c r="K304" s="450"/>
      <c r="L304" s="450"/>
      <c r="M304" s="23"/>
      <c r="N304" s="23"/>
      <c r="O304" s="206"/>
      <c r="P304" s="15"/>
      <c r="Q304" s="23"/>
      <c r="R304" s="23"/>
      <c r="S304" s="23"/>
      <c r="T304" s="23"/>
      <c r="U304" s="23"/>
      <c r="V304" s="23"/>
      <c r="W304" s="23"/>
      <c r="X304" s="23"/>
      <c r="Y304" s="23"/>
    </row>
    <row r="305" spans="1:25" s="16" customFormat="1" x14ac:dyDescent="0.25">
      <c r="A305" s="450"/>
      <c r="B305" s="450"/>
      <c r="C305" s="450"/>
      <c r="D305" s="450"/>
      <c r="E305" s="450"/>
      <c r="F305" s="450"/>
      <c r="G305" s="450"/>
      <c r="H305" s="450"/>
      <c r="I305" s="450"/>
      <c r="J305" s="450"/>
      <c r="K305" s="450"/>
      <c r="L305" s="450"/>
      <c r="M305" s="23"/>
      <c r="N305" s="23"/>
      <c r="O305" s="206"/>
      <c r="P305" s="15"/>
      <c r="Q305" s="23"/>
      <c r="R305" s="23"/>
      <c r="S305" s="23"/>
      <c r="T305" s="23"/>
      <c r="U305" s="23"/>
      <c r="V305" s="23"/>
      <c r="W305" s="23"/>
      <c r="X305" s="23"/>
      <c r="Y305" s="23"/>
    </row>
    <row r="306" spans="1:25" s="16" customFormat="1" x14ac:dyDescent="0.25">
      <c r="A306" s="450"/>
      <c r="B306" s="450"/>
      <c r="C306" s="450"/>
      <c r="D306" s="450"/>
      <c r="E306" s="450"/>
      <c r="F306" s="450"/>
      <c r="G306" s="450"/>
      <c r="H306" s="450"/>
      <c r="I306" s="450"/>
      <c r="J306" s="450"/>
      <c r="K306" s="450"/>
      <c r="L306" s="450"/>
      <c r="M306" s="23"/>
      <c r="N306" s="23"/>
      <c r="O306" s="206"/>
      <c r="P306" s="15"/>
      <c r="Q306" s="23"/>
      <c r="R306" s="23"/>
      <c r="S306" s="23"/>
      <c r="T306" s="23"/>
      <c r="U306" s="23"/>
      <c r="V306" s="23"/>
      <c r="W306" s="23"/>
      <c r="X306" s="23"/>
      <c r="Y306" s="23"/>
    </row>
    <row r="307" spans="1:25" s="16" customFormat="1" x14ac:dyDescent="0.25">
      <c r="A307" s="450"/>
      <c r="B307" s="450"/>
      <c r="C307" s="450"/>
      <c r="D307" s="450"/>
      <c r="E307" s="450"/>
      <c r="F307" s="450"/>
      <c r="G307" s="450"/>
      <c r="H307" s="450"/>
      <c r="I307" s="450"/>
      <c r="J307" s="450"/>
      <c r="K307" s="450"/>
      <c r="L307" s="450"/>
      <c r="M307" s="23"/>
      <c r="N307" s="23"/>
      <c r="O307" s="206"/>
      <c r="P307" s="15"/>
      <c r="Q307" s="23"/>
      <c r="R307" s="23"/>
      <c r="S307" s="23"/>
      <c r="T307" s="23"/>
      <c r="U307" s="23"/>
      <c r="V307" s="23"/>
      <c r="W307" s="23"/>
      <c r="X307" s="23"/>
      <c r="Y307" s="23"/>
    </row>
    <row r="308" spans="1:25" s="16" customFormat="1" x14ac:dyDescent="0.25">
      <c r="A308" s="450"/>
      <c r="B308" s="450"/>
      <c r="C308" s="450"/>
      <c r="D308" s="450"/>
      <c r="E308" s="450"/>
      <c r="F308" s="450"/>
      <c r="G308" s="450"/>
      <c r="H308" s="450"/>
      <c r="I308" s="450"/>
      <c r="J308" s="450"/>
      <c r="K308" s="450"/>
      <c r="L308" s="450"/>
      <c r="M308" s="23"/>
      <c r="N308" s="23"/>
      <c r="O308" s="206"/>
      <c r="P308" s="15"/>
      <c r="Q308" s="23"/>
      <c r="R308" s="23"/>
      <c r="S308" s="23"/>
      <c r="T308" s="23"/>
      <c r="U308" s="23"/>
      <c r="V308" s="23"/>
      <c r="W308" s="23"/>
      <c r="X308" s="23"/>
      <c r="Y308" s="23"/>
    </row>
    <row r="309" spans="1:25" s="16" customFormat="1" x14ac:dyDescent="0.25">
      <c r="A309" s="450"/>
      <c r="B309" s="450"/>
      <c r="C309" s="450"/>
      <c r="D309" s="450"/>
      <c r="E309" s="450"/>
      <c r="F309" s="450"/>
      <c r="G309" s="450"/>
      <c r="H309" s="450"/>
      <c r="I309" s="450"/>
      <c r="J309" s="450"/>
      <c r="K309" s="450"/>
      <c r="L309" s="450"/>
      <c r="M309" s="23"/>
      <c r="N309" s="23"/>
      <c r="O309" s="206"/>
      <c r="P309" s="15"/>
      <c r="Q309" s="23"/>
      <c r="R309" s="23"/>
      <c r="S309" s="23"/>
      <c r="T309" s="23"/>
      <c r="U309" s="23"/>
      <c r="V309" s="23"/>
      <c r="W309" s="23"/>
      <c r="X309" s="23"/>
      <c r="Y309" s="23"/>
    </row>
    <row r="310" spans="1:25" s="16" customFormat="1" x14ac:dyDescent="0.25">
      <c r="A310" s="450"/>
      <c r="B310" s="450"/>
      <c r="C310" s="450"/>
      <c r="D310" s="450"/>
      <c r="E310" s="450"/>
      <c r="F310" s="450"/>
      <c r="G310" s="450"/>
      <c r="H310" s="450"/>
      <c r="I310" s="450"/>
      <c r="J310" s="450"/>
      <c r="K310" s="450"/>
      <c r="L310" s="450"/>
      <c r="M310" s="23"/>
      <c r="N310" s="23"/>
      <c r="O310" s="206"/>
      <c r="P310" s="15"/>
      <c r="Q310" s="23"/>
      <c r="R310" s="23"/>
      <c r="S310" s="23"/>
      <c r="T310" s="23"/>
      <c r="U310" s="23"/>
      <c r="V310" s="23"/>
      <c r="W310" s="23"/>
      <c r="X310" s="23"/>
      <c r="Y310" s="23"/>
    </row>
    <row r="311" spans="1:25" s="16" customFormat="1" x14ac:dyDescent="0.25">
      <c r="A311" s="450"/>
      <c r="B311" s="450"/>
      <c r="C311" s="450"/>
      <c r="D311" s="450"/>
      <c r="E311" s="450"/>
      <c r="F311" s="450"/>
      <c r="G311" s="450"/>
      <c r="H311" s="450"/>
      <c r="I311" s="450"/>
      <c r="J311" s="450"/>
      <c r="K311" s="450"/>
      <c r="L311" s="450"/>
      <c r="M311" s="23"/>
      <c r="N311" s="23"/>
      <c r="O311" s="206"/>
      <c r="P311" s="15"/>
      <c r="Q311" s="23"/>
      <c r="R311" s="23"/>
      <c r="S311" s="23"/>
      <c r="T311" s="23"/>
      <c r="U311" s="23"/>
      <c r="V311" s="23"/>
      <c r="W311" s="23"/>
      <c r="X311" s="23"/>
      <c r="Y311" s="23"/>
    </row>
    <row r="312" spans="1:25" s="16" customFormat="1" x14ac:dyDescent="0.25">
      <c r="A312" s="450"/>
      <c r="B312" s="450"/>
      <c r="C312" s="450"/>
      <c r="D312" s="450"/>
      <c r="E312" s="450"/>
      <c r="F312" s="450"/>
      <c r="G312" s="450"/>
      <c r="H312" s="450"/>
      <c r="I312" s="450"/>
      <c r="J312" s="450"/>
      <c r="K312" s="450"/>
      <c r="L312" s="450"/>
      <c r="M312" s="23"/>
      <c r="N312" s="23"/>
      <c r="O312" s="206"/>
      <c r="P312" s="15"/>
      <c r="Q312" s="23"/>
      <c r="R312" s="23"/>
      <c r="S312" s="23"/>
      <c r="T312" s="23"/>
      <c r="U312" s="23"/>
      <c r="V312" s="23"/>
      <c r="W312" s="23"/>
      <c r="X312" s="23"/>
      <c r="Y312" s="23"/>
    </row>
    <row r="313" spans="1:25" s="16" customFormat="1" x14ac:dyDescent="0.25">
      <c r="A313" s="450"/>
      <c r="B313" s="450"/>
      <c r="C313" s="450"/>
      <c r="D313" s="450"/>
      <c r="E313" s="450"/>
      <c r="F313" s="450"/>
      <c r="G313" s="450"/>
      <c r="H313" s="450"/>
      <c r="I313" s="450"/>
      <c r="J313" s="450"/>
      <c r="K313" s="450"/>
      <c r="L313" s="450"/>
      <c r="M313" s="23"/>
      <c r="N313" s="23"/>
      <c r="O313" s="206"/>
      <c r="P313" s="15"/>
      <c r="Q313" s="23"/>
      <c r="R313" s="23"/>
      <c r="S313" s="23"/>
      <c r="T313" s="23"/>
      <c r="U313" s="23"/>
      <c r="V313" s="23"/>
      <c r="W313" s="23"/>
      <c r="X313" s="23"/>
      <c r="Y313" s="23"/>
    </row>
    <row r="314" spans="1:25" s="16" customFormat="1" x14ac:dyDescent="0.25">
      <c r="A314" s="450"/>
      <c r="B314" s="450"/>
      <c r="C314" s="450"/>
      <c r="D314" s="450"/>
      <c r="E314" s="450"/>
      <c r="F314" s="450"/>
      <c r="G314" s="450"/>
      <c r="H314" s="450"/>
      <c r="I314" s="450"/>
      <c r="J314" s="450"/>
      <c r="K314" s="450"/>
      <c r="L314" s="450"/>
      <c r="M314" s="23"/>
      <c r="N314" s="23"/>
      <c r="O314" s="206"/>
      <c r="P314" s="15"/>
      <c r="Q314" s="23"/>
      <c r="R314" s="23"/>
      <c r="S314" s="23"/>
      <c r="T314" s="23"/>
      <c r="U314" s="23"/>
      <c r="V314" s="23"/>
      <c r="W314" s="23"/>
      <c r="X314" s="23"/>
      <c r="Y314" s="23"/>
    </row>
    <row r="315" spans="1:25" s="16" customFormat="1" x14ac:dyDescent="0.25">
      <c r="A315" s="450"/>
      <c r="B315" s="450"/>
      <c r="C315" s="450"/>
      <c r="D315" s="450"/>
      <c r="E315" s="450"/>
      <c r="F315" s="450"/>
      <c r="G315" s="450"/>
      <c r="H315" s="450"/>
      <c r="I315" s="450"/>
      <c r="J315" s="450"/>
      <c r="K315" s="450"/>
      <c r="L315" s="450"/>
      <c r="M315" s="23"/>
      <c r="N315" s="23"/>
      <c r="O315" s="206"/>
      <c r="P315" s="15"/>
      <c r="Q315" s="23"/>
      <c r="R315" s="23"/>
      <c r="S315" s="23"/>
      <c r="T315" s="23"/>
      <c r="U315" s="23"/>
      <c r="V315" s="23"/>
      <c r="W315" s="23"/>
      <c r="X315" s="23"/>
      <c r="Y315" s="23"/>
    </row>
    <row r="316" spans="1:25" s="16" customFormat="1" x14ac:dyDescent="0.25">
      <c r="A316" s="450"/>
      <c r="B316" s="450"/>
      <c r="C316" s="450"/>
      <c r="D316" s="450"/>
      <c r="E316" s="450"/>
      <c r="F316" s="450"/>
      <c r="G316" s="450"/>
      <c r="H316" s="450"/>
      <c r="I316" s="450"/>
      <c r="J316" s="450"/>
      <c r="K316" s="450"/>
      <c r="L316" s="450"/>
      <c r="M316" s="23"/>
      <c r="N316" s="23"/>
      <c r="O316" s="206"/>
      <c r="P316" s="15"/>
      <c r="Q316" s="23"/>
      <c r="R316" s="23"/>
      <c r="S316" s="23"/>
      <c r="T316" s="23"/>
      <c r="U316" s="23"/>
      <c r="V316" s="23"/>
      <c r="W316" s="23"/>
      <c r="X316" s="23"/>
      <c r="Y316" s="23"/>
    </row>
    <row r="317" spans="1:25" s="16" customFormat="1" x14ac:dyDescent="0.25">
      <c r="A317" s="450"/>
      <c r="B317" s="450"/>
      <c r="C317" s="450"/>
      <c r="D317" s="450"/>
      <c r="E317" s="450"/>
      <c r="F317" s="450"/>
      <c r="G317" s="450"/>
      <c r="H317" s="450"/>
      <c r="I317" s="450"/>
      <c r="J317" s="450"/>
      <c r="K317" s="450"/>
      <c r="L317" s="450"/>
      <c r="M317" s="23"/>
      <c r="N317" s="23"/>
      <c r="O317" s="206"/>
      <c r="P317" s="15"/>
      <c r="Q317" s="23"/>
      <c r="R317" s="23"/>
      <c r="S317" s="23"/>
      <c r="T317" s="23"/>
      <c r="U317" s="23"/>
      <c r="V317" s="23"/>
      <c r="W317" s="23"/>
      <c r="X317" s="23"/>
      <c r="Y317" s="23"/>
    </row>
    <row r="318" spans="1:25" s="16" customFormat="1" x14ac:dyDescent="0.25">
      <c r="A318" s="450"/>
      <c r="B318" s="450"/>
      <c r="C318" s="450"/>
      <c r="D318" s="450"/>
      <c r="E318" s="450"/>
      <c r="F318" s="450"/>
      <c r="G318" s="450"/>
      <c r="H318" s="450"/>
      <c r="I318" s="450"/>
      <c r="J318" s="450"/>
      <c r="K318" s="450"/>
      <c r="L318" s="450"/>
      <c r="M318" s="23"/>
      <c r="N318" s="23"/>
      <c r="O318" s="206"/>
      <c r="P318" s="15"/>
      <c r="Q318" s="23"/>
      <c r="R318" s="23"/>
      <c r="S318" s="23"/>
      <c r="T318" s="23"/>
      <c r="U318" s="23"/>
      <c r="V318" s="23"/>
      <c r="W318" s="23"/>
      <c r="X318" s="23"/>
      <c r="Y318" s="23"/>
    </row>
    <row r="319" spans="1:25" s="16" customFormat="1" x14ac:dyDescent="0.25">
      <c r="A319" s="450"/>
      <c r="B319" s="450"/>
      <c r="C319" s="450"/>
      <c r="D319" s="450"/>
      <c r="E319" s="450"/>
      <c r="F319" s="450"/>
      <c r="G319" s="450"/>
      <c r="H319" s="450"/>
      <c r="I319" s="450"/>
      <c r="J319" s="450"/>
      <c r="K319" s="450"/>
      <c r="L319" s="450"/>
      <c r="M319" s="23"/>
      <c r="N319" s="23"/>
      <c r="O319" s="206"/>
      <c r="P319" s="15"/>
      <c r="Q319" s="23"/>
      <c r="R319" s="23"/>
      <c r="S319" s="23"/>
      <c r="T319" s="23"/>
      <c r="U319" s="23"/>
      <c r="V319" s="23"/>
      <c r="W319" s="23"/>
      <c r="X319" s="23"/>
      <c r="Y319" s="23"/>
    </row>
    <row r="320" spans="1:25" s="16" customFormat="1" x14ac:dyDescent="0.25">
      <c r="A320" s="450"/>
      <c r="B320" s="450"/>
      <c r="C320" s="450"/>
      <c r="D320" s="450"/>
      <c r="E320" s="450"/>
      <c r="F320" s="450"/>
      <c r="G320" s="450"/>
      <c r="H320" s="450"/>
      <c r="I320" s="450"/>
      <c r="J320" s="450"/>
      <c r="K320" s="450"/>
      <c r="L320" s="450"/>
      <c r="M320" s="23"/>
      <c r="N320" s="23"/>
      <c r="O320" s="206"/>
      <c r="P320" s="15"/>
      <c r="Q320" s="23"/>
      <c r="R320" s="23"/>
      <c r="S320" s="23"/>
      <c r="T320" s="23"/>
      <c r="U320" s="23"/>
      <c r="V320" s="23"/>
      <c r="W320" s="23"/>
      <c r="X320" s="23"/>
      <c r="Y320" s="23"/>
    </row>
    <row r="321" spans="1:25" s="16" customFormat="1" x14ac:dyDescent="0.25">
      <c r="A321" s="450"/>
      <c r="B321" s="450"/>
      <c r="C321" s="450"/>
      <c r="D321" s="450"/>
      <c r="E321" s="450"/>
      <c r="F321" s="450"/>
      <c r="G321" s="450"/>
      <c r="H321" s="450"/>
      <c r="I321" s="450"/>
      <c r="J321" s="450"/>
      <c r="K321" s="450"/>
      <c r="L321" s="450"/>
      <c r="M321" s="23"/>
      <c r="N321" s="23"/>
      <c r="O321" s="206"/>
      <c r="P321" s="15"/>
      <c r="Q321" s="23"/>
      <c r="R321" s="23"/>
      <c r="S321" s="23"/>
      <c r="T321" s="23"/>
      <c r="U321" s="23"/>
      <c r="V321" s="23"/>
      <c r="W321" s="23"/>
      <c r="X321" s="23"/>
      <c r="Y321" s="23"/>
    </row>
    <row r="322" spans="1:25" s="16" customFormat="1" x14ac:dyDescent="0.25">
      <c r="A322" s="450"/>
      <c r="B322" s="450"/>
      <c r="C322" s="450"/>
      <c r="D322" s="450"/>
      <c r="E322" s="450"/>
      <c r="F322" s="450"/>
      <c r="G322" s="450"/>
      <c r="H322" s="450"/>
      <c r="I322" s="450"/>
      <c r="J322" s="450"/>
      <c r="K322" s="450"/>
      <c r="L322" s="450"/>
      <c r="M322" s="23"/>
      <c r="N322" s="23"/>
      <c r="O322" s="206"/>
      <c r="P322" s="15"/>
      <c r="Q322" s="23"/>
      <c r="R322" s="23"/>
      <c r="S322" s="23"/>
      <c r="T322" s="23"/>
      <c r="U322" s="23"/>
      <c r="V322" s="23"/>
      <c r="W322" s="23"/>
      <c r="X322" s="23"/>
      <c r="Y322" s="23"/>
    </row>
    <row r="323" spans="1:25" s="16" customFormat="1" x14ac:dyDescent="0.25">
      <c r="A323" s="450"/>
      <c r="B323" s="450"/>
      <c r="C323" s="450"/>
      <c r="D323" s="450"/>
      <c r="E323" s="450"/>
      <c r="F323" s="450"/>
      <c r="G323" s="450"/>
      <c r="H323" s="450"/>
      <c r="I323" s="450"/>
      <c r="J323" s="450"/>
      <c r="K323" s="450"/>
      <c r="L323" s="450"/>
      <c r="M323" s="23"/>
      <c r="N323" s="23"/>
      <c r="O323" s="206"/>
      <c r="P323" s="15"/>
      <c r="Q323" s="23"/>
      <c r="R323" s="23"/>
      <c r="S323" s="23"/>
      <c r="T323" s="23"/>
      <c r="U323" s="23"/>
      <c r="V323" s="23"/>
      <c r="W323" s="23"/>
      <c r="X323" s="23"/>
      <c r="Y323" s="23"/>
    </row>
    <row r="324" spans="1:25" s="16" customFormat="1" x14ac:dyDescent="0.25">
      <c r="A324" s="450"/>
      <c r="B324" s="450"/>
      <c r="C324" s="450"/>
      <c r="D324" s="450"/>
      <c r="E324" s="450"/>
      <c r="F324" s="450"/>
      <c r="G324" s="450"/>
      <c r="H324" s="450"/>
      <c r="I324" s="450"/>
      <c r="J324" s="450"/>
      <c r="K324" s="450"/>
      <c r="L324" s="450"/>
      <c r="M324" s="23"/>
      <c r="N324" s="23"/>
      <c r="O324" s="206"/>
      <c r="P324" s="15"/>
      <c r="Q324" s="23"/>
      <c r="R324" s="23"/>
      <c r="S324" s="23"/>
      <c r="T324" s="23"/>
      <c r="U324" s="23"/>
      <c r="V324" s="23"/>
      <c r="W324" s="23"/>
      <c r="X324" s="23"/>
      <c r="Y324" s="23"/>
    </row>
    <row r="325" spans="1:25" s="16" customFormat="1" x14ac:dyDescent="0.25">
      <c r="A325" s="450"/>
      <c r="B325" s="450"/>
      <c r="C325" s="450"/>
      <c r="D325" s="450"/>
      <c r="E325" s="450"/>
      <c r="F325" s="450"/>
      <c r="G325" s="450"/>
      <c r="H325" s="450"/>
      <c r="I325" s="450"/>
      <c r="J325" s="450"/>
      <c r="K325" s="450"/>
      <c r="L325" s="450"/>
      <c r="M325" s="23"/>
      <c r="N325" s="23"/>
      <c r="O325" s="206"/>
      <c r="P325" s="15"/>
      <c r="Q325" s="23"/>
      <c r="R325" s="23"/>
      <c r="S325" s="23"/>
      <c r="T325" s="23"/>
      <c r="U325" s="23"/>
      <c r="V325" s="23"/>
      <c r="W325" s="23"/>
      <c r="X325" s="23"/>
      <c r="Y325" s="23"/>
    </row>
    <row r="326" spans="1:25" s="16" customFormat="1" x14ac:dyDescent="0.25">
      <c r="A326" s="450"/>
      <c r="B326" s="450"/>
      <c r="C326" s="450"/>
      <c r="D326" s="450"/>
      <c r="E326" s="450"/>
      <c r="F326" s="450"/>
      <c r="G326" s="450"/>
      <c r="H326" s="450"/>
      <c r="I326" s="450"/>
      <c r="J326" s="450"/>
      <c r="K326" s="450"/>
      <c r="L326" s="450"/>
      <c r="M326" s="23"/>
      <c r="N326" s="23"/>
      <c r="O326" s="206"/>
      <c r="P326" s="15"/>
      <c r="Q326" s="23"/>
      <c r="R326" s="23"/>
      <c r="S326" s="23"/>
      <c r="T326" s="23"/>
      <c r="U326" s="23"/>
      <c r="V326" s="23"/>
      <c r="W326" s="23"/>
      <c r="X326" s="23"/>
      <c r="Y326" s="23"/>
    </row>
    <row r="327" spans="1:25" s="16" customFormat="1" x14ac:dyDescent="0.25">
      <c r="A327" s="450"/>
      <c r="B327" s="450"/>
      <c r="C327" s="450"/>
      <c r="D327" s="450"/>
      <c r="E327" s="450"/>
      <c r="F327" s="450"/>
      <c r="G327" s="450"/>
      <c r="H327" s="450"/>
      <c r="I327" s="450"/>
      <c r="J327" s="450"/>
      <c r="K327" s="450"/>
      <c r="L327" s="450"/>
      <c r="M327" s="23"/>
      <c r="N327" s="23"/>
      <c r="O327" s="206"/>
      <c r="P327" s="15"/>
      <c r="Q327" s="23"/>
      <c r="R327" s="23"/>
      <c r="S327" s="23"/>
      <c r="T327" s="23"/>
      <c r="U327" s="23"/>
      <c r="V327" s="23"/>
      <c r="W327" s="23"/>
      <c r="X327" s="23"/>
      <c r="Y327" s="23"/>
    </row>
    <row r="328" spans="1:25" s="16" customFormat="1" x14ac:dyDescent="0.25">
      <c r="A328" s="450"/>
      <c r="B328" s="450"/>
      <c r="C328" s="450"/>
      <c r="D328" s="450"/>
      <c r="E328" s="450"/>
      <c r="F328" s="450"/>
      <c r="G328" s="450"/>
      <c r="H328" s="450"/>
      <c r="I328" s="450"/>
      <c r="J328" s="450"/>
      <c r="K328" s="450"/>
      <c r="L328" s="450"/>
      <c r="M328" s="23"/>
      <c r="N328" s="23"/>
      <c r="O328" s="206"/>
      <c r="P328" s="15"/>
      <c r="Q328" s="23"/>
      <c r="R328" s="23"/>
      <c r="S328" s="23"/>
      <c r="T328" s="23"/>
      <c r="U328" s="23"/>
      <c r="V328" s="23"/>
      <c r="W328" s="23"/>
      <c r="X328" s="23"/>
      <c r="Y328" s="23"/>
    </row>
    <row r="329" spans="1:25" s="16" customFormat="1" x14ac:dyDescent="0.25">
      <c r="A329" s="450"/>
      <c r="B329" s="450"/>
      <c r="C329" s="450"/>
      <c r="D329" s="450"/>
      <c r="E329" s="450"/>
      <c r="F329" s="450"/>
      <c r="G329" s="450"/>
      <c r="H329" s="450"/>
      <c r="I329" s="450"/>
      <c r="J329" s="450"/>
      <c r="K329" s="450"/>
      <c r="L329" s="450"/>
      <c r="M329" s="23"/>
      <c r="N329" s="23"/>
      <c r="O329" s="206"/>
      <c r="P329" s="15"/>
      <c r="Q329" s="23"/>
      <c r="R329" s="23"/>
      <c r="S329" s="23"/>
      <c r="T329" s="23"/>
      <c r="U329" s="23"/>
      <c r="V329" s="23"/>
      <c r="W329" s="23"/>
      <c r="X329" s="23"/>
      <c r="Y329" s="23"/>
    </row>
    <row r="330" spans="1:25" s="16" customFormat="1" x14ac:dyDescent="0.25">
      <c r="A330" s="450"/>
      <c r="B330" s="450"/>
      <c r="C330" s="450"/>
      <c r="D330" s="450"/>
      <c r="E330" s="450"/>
      <c r="F330" s="450"/>
      <c r="G330" s="450"/>
      <c r="H330" s="450"/>
      <c r="I330" s="450"/>
      <c r="J330" s="450"/>
      <c r="K330" s="450"/>
      <c r="L330" s="450"/>
      <c r="M330" s="23"/>
      <c r="N330" s="23"/>
      <c r="O330" s="206"/>
      <c r="P330" s="15"/>
      <c r="Q330" s="23"/>
      <c r="R330" s="23"/>
      <c r="S330" s="23"/>
      <c r="T330" s="23"/>
      <c r="U330" s="23"/>
      <c r="V330" s="23"/>
      <c r="W330" s="23"/>
      <c r="X330" s="23"/>
      <c r="Y330" s="23"/>
    </row>
    <row r="331" spans="1:25" s="16" customFormat="1" x14ac:dyDescent="0.25">
      <c r="A331" s="450"/>
      <c r="B331" s="450"/>
      <c r="C331" s="450"/>
      <c r="D331" s="450"/>
      <c r="E331" s="450"/>
      <c r="F331" s="450"/>
      <c r="G331" s="450"/>
      <c r="H331" s="450"/>
      <c r="I331" s="450"/>
      <c r="J331" s="450"/>
      <c r="K331" s="450"/>
      <c r="L331" s="450"/>
      <c r="M331" s="23"/>
      <c r="N331" s="23"/>
      <c r="O331" s="206"/>
      <c r="P331" s="15"/>
      <c r="Q331" s="23"/>
      <c r="R331" s="23"/>
      <c r="S331" s="23"/>
      <c r="T331" s="23"/>
      <c r="U331" s="23"/>
      <c r="V331" s="23"/>
      <c r="W331" s="23"/>
      <c r="X331" s="23"/>
      <c r="Y331" s="23"/>
    </row>
    <row r="332" spans="1:25" s="16" customFormat="1" x14ac:dyDescent="0.25">
      <c r="A332" s="450"/>
      <c r="B332" s="450"/>
      <c r="C332" s="450"/>
      <c r="D332" s="450"/>
      <c r="E332" s="450"/>
      <c r="F332" s="450"/>
      <c r="G332" s="450"/>
      <c r="H332" s="450"/>
      <c r="I332" s="450"/>
      <c r="J332" s="450"/>
      <c r="K332" s="450"/>
      <c r="L332" s="450"/>
      <c r="M332" s="23"/>
      <c r="N332" s="23"/>
      <c r="O332" s="206"/>
      <c r="P332" s="15"/>
      <c r="Q332" s="23"/>
      <c r="R332" s="23"/>
      <c r="S332" s="23"/>
      <c r="T332" s="23"/>
      <c r="U332" s="23"/>
      <c r="V332" s="23"/>
      <c r="W332" s="23"/>
      <c r="X332" s="23"/>
      <c r="Y332" s="23"/>
    </row>
    <row r="333" spans="1:25" s="16" customFormat="1" x14ac:dyDescent="0.25">
      <c r="A333" s="450"/>
      <c r="B333" s="450"/>
      <c r="C333" s="450"/>
      <c r="D333" s="450"/>
      <c r="E333" s="450"/>
      <c r="F333" s="450"/>
      <c r="G333" s="450"/>
      <c r="H333" s="450"/>
      <c r="I333" s="450"/>
      <c r="J333" s="450"/>
      <c r="K333" s="450"/>
      <c r="L333" s="450"/>
      <c r="M333" s="23"/>
      <c r="N333" s="23"/>
      <c r="O333" s="206"/>
      <c r="P333" s="15"/>
      <c r="Q333" s="23"/>
      <c r="R333" s="23"/>
      <c r="S333" s="23"/>
      <c r="T333" s="23"/>
      <c r="U333" s="23"/>
      <c r="V333" s="23"/>
      <c r="W333" s="23"/>
      <c r="X333" s="23"/>
      <c r="Y333" s="23"/>
    </row>
    <row r="350" spans="1:25" s="18" customFormat="1" x14ac:dyDescent="0.25">
      <c r="A350" s="450"/>
      <c r="B350" s="450"/>
      <c r="C350" s="450"/>
      <c r="D350" s="450"/>
      <c r="E350" s="450"/>
      <c r="F350" s="450"/>
      <c r="G350" s="450"/>
      <c r="H350" s="450"/>
      <c r="I350" s="450"/>
      <c r="J350" s="450"/>
      <c r="K350" s="450"/>
      <c r="L350" s="450"/>
      <c r="M350" s="23"/>
      <c r="N350" s="23"/>
      <c r="O350" s="206"/>
      <c r="P350" s="15"/>
      <c r="Q350" s="23"/>
      <c r="R350" s="23"/>
      <c r="S350" s="23"/>
      <c r="T350" s="23"/>
      <c r="U350" s="23"/>
      <c r="V350" s="23"/>
      <c r="W350" s="23"/>
      <c r="X350" s="23"/>
      <c r="Y350" s="23"/>
    </row>
    <row r="351" spans="1:25" s="18" customFormat="1" x14ac:dyDescent="0.25">
      <c r="A351" s="450"/>
      <c r="B351" s="450"/>
      <c r="C351" s="450"/>
      <c r="D351" s="450"/>
      <c r="E351" s="450"/>
      <c r="F351" s="450"/>
      <c r="G351" s="450"/>
      <c r="H351" s="450"/>
      <c r="I351" s="450"/>
      <c r="J351" s="450"/>
      <c r="K351" s="450"/>
      <c r="L351" s="450"/>
      <c r="M351" s="23"/>
      <c r="N351" s="23"/>
      <c r="O351" s="206"/>
      <c r="P351" s="15"/>
      <c r="Q351" s="23"/>
      <c r="R351" s="23"/>
      <c r="S351" s="23"/>
      <c r="T351" s="23"/>
      <c r="U351" s="23"/>
      <c r="V351" s="23"/>
      <c r="W351" s="23"/>
      <c r="X351" s="23"/>
      <c r="Y351" s="23"/>
    </row>
    <row r="352" spans="1:25" s="18" customFormat="1" x14ac:dyDescent="0.25">
      <c r="A352" s="450"/>
      <c r="B352" s="450"/>
      <c r="C352" s="450"/>
      <c r="D352" s="450"/>
      <c r="E352" s="450"/>
      <c r="F352" s="450"/>
      <c r="G352" s="450"/>
      <c r="H352" s="450"/>
      <c r="I352" s="450"/>
      <c r="J352" s="450"/>
      <c r="K352" s="450"/>
      <c r="L352" s="450"/>
      <c r="M352" s="23"/>
      <c r="N352" s="23"/>
      <c r="O352" s="206"/>
      <c r="P352" s="15"/>
      <c r="Q352" s="23"/>
      <c r="R352" s="23"/>
      <c r="S352" s="23"/>
      <c r="T352" s="23"/>
      <c r="U352" s="23"/>
      <c r="V352" s="23"/>
      <c r="W352" s="23"/>
      <c r="X352" s="23"/>
      <c r="Y352" s="23"/>
    </row>
    <row r="353" spans="1:25" s="18" customFormat="1" x14ac:dyDescent="0.25">
      <c r="A353" s="450"/>
      <c r="B353" s="450"/>
      <c r="C353" s="450"/>
      <c r="D353" s="450"/>
      <c r="E353" s="450"/>
      <c r="F353" s="450"/>
      <c r="G353" s="450"/>
      <c r="H353" s="450"/>
      <c r="I353" s="450"/>
      <c r="J353" s="450"/>
      <c r="K353" s="450"/>
      <c r="L353" s="450"/>
      <c r="M353" s="23"/>
      <c r="N353" s="23"/>
      <c r="O353" s="206"/>
      <c r="P353" s="15"/>
      <c r="Q353" s="23"/>
      <c r="R353" s="23"/>
      <c r="S353" s="23"/>
      <c r="T353" s="23"/>
      <c r="U353" s="23"/>
      <c r="V353" s="23"/>
      <c r="W353" s="23"/>
      <c r="X353" s="23"/>
      <c r="Y353" s="23"/>
    </row>
    <row r="354" spans="1:25" s="18" customFormat="1" x14ac:dyDescent="0.25">
      <c r="A354" s="450"/>
      <c r="B354" s="450"/>
      <c r="C354" s="450"/>
      <c r="D354" s="450"/>
      <c r="E354" s="450"/>
      <c r="F354" s="450"/>
      <c r="G354" s="450"/>
      <c r="H354" s="450"/>
      <c r="I354" s="450"/>
      <c r="J354" s="450"/>
      <c r="K354" s="450"/>
      <c r="L354" s="450"/>
      <c r="M354" s="23"/>
      <c r="N354" s="23"/>
      <c r="O354" s="206"/>
      <c r="P354" s="15"/>
      <c r="Q354" s="23"/>
      <c r="R354" s="23"/>
      <c r="S354" s="23"/>
      <c r="T354" s="23"/>
      <c r="U354" s="23"/>
      <c r="V354" s="23"/>
      <c r="W354" s="23"/>
      <c r="X354" s="23"/>
      <c r="Y354" s="23"/>
    </row>
    <row r="355" spans="1:25" s="18" customFormat="1" x14ac:dyDescent="0.25">
      <c r="A355" s="450"/>
      <c r="B355" s="450"/>
      <c r="C355" s="450"/>
      <c r="D355" s="450"/>
      <c r="E355" s="450"/>
      <c r="F355" s="450"/>
      <c r="G355" s="450"/>
      <c r="H355" s="450"/>
      <c r="I355" s="450"/>
      <c r="J355" s="450"/>
      <c r="K355" s="450"/>
      <c r="L355" s="450"/>
      <c r="M355" s="23"/>
      <c r="N355" s="23"/>
      <c r="O355" s="206"/>
      <c r="P355" s="15"/>
      <c r="Q355" s="23"/>
      <c r="R355" s="23"/>
      <c r="S355" s="23"/>
      <c r="T355" s="23"/>
      <c r="U355" s="23"/>
      <c r="V355" s="23"/>
      <c r="W355" s="23"/>
      <c r="X355" s="23"/>
      <c r="Y355" s="23"/>
    </row>
    <row r="356" spans="1:25" s="18" customFormat="1" x14ac:dyDescent="0.25">
      <c r="A356" s="450"/>
      <c r="B356" s="450"/>
      <c r="C356" s="450"/>
      <c r="D356" s="450"/>
      <c r="E356" s="450"/>
      <c r="F356" s="450"/>
      <c r="G356" s="450"/>
      <c r="H356" s="450"/>
      <c r="I356" s="450"/>
      <c r="J356" s="450"/>
      <c r="K356" s="450"/>
      <c r="L356" s="450"/>
      <c r="M356" s="23"/>
      <c r="N356" s="23"/>
      <c r="O356" s="206"/>
      <c r="P356" s="15"/>
      <c r="Q356" s="23"/>
      <c r="R356" s="23"/>
      <c r="S356" s="23"/>
      <c r="T356" s="23"/>
      <c r="U356" s="23"/>
      <c r="V356" s="23"/>
      <c r="W356" s="23"/>
      <c r="X356" s="23"/>
      <c r="Y356" s="23"/>
    </row>
    <row r="357" spans="1:25" s="18" customFormat="1" x14ac:dyDescent="0.25">
      <c r="A357" s="450"/>
      <c r="B357" s="450"/>
      <c r="C357" s="450"/>
      <c r="D357" s="450"/>
      <c r="E357" s="450"/>
      <c r="F357" s="450"/>
      <c r="G357" s="450"/>
      <c r="H357" s="450"/>
      <c r="I357" s="450"/>
      <c r="J357" s="450"/>
      <c r="K357" s="450"/>
      <c r="L357" s="450"/>
      <c r="M357" s="23"/>
      <c r="N357" s="23"/>
      <c r="O357" s="206"/>
      <c r="P357" s="15"/>
      <c r="Q357" s="23"/>
      <c r="R357" s="23"/>
      <c r="S357" s="23"/>
      <c r="T357" s="23"/>
      <c r="U357" s="23"/>
      <c r="V357" s="23"/>
      <c r="W357" s="23"/>
      <c r="X357" s="23"/>
      <c r="Y357" s="23"/>
    </row>
    <row r="358" spans="1:25" s="18" customFormat="1" x14ac:dyDescent="0.25">
      <c r="A358" s="450"/>
      <c r="B358" s="450"/>
      <c r="C358" s="450"/>
      <c r="D358" s="450"/>
      <c r="E358" s="450"/>
      <c r="F358" s="450"/>
      <c r="G358" s="450"/>
      <c r="H358" s="450"/>
      <c r="I358" s="450"/>
      <c r="J358" s="450"/>
      <c r="K358" s="450"/>
      <c r="L358" s="450"/>
      <c r="M358" s="23"/>
      <c r="N358" s="23"/>
      <c r="O358" s="206"/>
      <c r="P358" s="15"/>
      <c r="Q358" s="23"/>
      <c r="R358" s="23"/>
      <c r="S358" s="23"/>
      <c r="T358" s="23"/>
      <c r="U358" s="23"/>
      <c r="V358" s="23"/>
      <c r="W358" s="23"/>
      <c r="X358" s="23"/>
      <c r="Y358" s="23"/>
    </row>
    <row r="359" spans="1:25" s="18" customFormat="1" x14ac:dyDescent="0.25">
      <c r="A359" s="450"/>
      <c r="B359" s="450"/>
      <c r="C359" s="450"/>
      <c r="D359" s="450"/>
      <c r="E359" s="450"/>
      <c r="F359" s="450"/>
      <c r="G359" s="450"/>
      <c r="H359" s="450"/>
      <c r="I359" s="450"/>
      <c r="J359" s="450"/>
      <c r="K359" s="450"/>
      <c r="L359" s="450"/>
      <c r="M359" s="23"/>
      <c r="N359" s="23"/>
      <c r="O359" s="206"/>
      <c r="P359" s="15"/>
      <c r="Q359" s="23"/>
      <c r="R359" s="23"/>
      <c r="S359" s="23"/>
      <c r="T359" s="23"/>
      <c r="U359" s="23"/>
      <c r="V359" s="23"/>
      <c r="W359" s="23"/>
      <c r="X359" s="23"/>
      <c r="Y359" s="23"/>
    </row>
    <row r="360" spans="1:25" s="18" customFormat="1" x14ac:dyDescent="0.25">
      <c r="A360" s="450"/>
      <c r="B360" s="450"/>
      <c r="C360" s="450"/>
      <c r="D360" s="450"/>
      <c r="E360" s="450"/>
      <c r="F360" s="450"/>
      <c r="G360" s="450"/>
      <c r="H360" s="450"/>
      <c r="I360" s="450"/>
      <c r="J360" s="450"/>
      <c r="K360" s="450"/>
      <c r="L360" s="450"/>
      <c r="M360" s="23"/>
      <c r="N360" s="23"/>
      <c r="O360" s="206"/>
      <c r="P360" s="15"/>
      <c r="Q360" s="23"/>
      <c r="R360" s="23"/>
      <c r="S360" s="23"/>
      <c r="T360" s="23"/>
      <c r="U360" s="23"/>
      <c r="V360" s="23"/>
      <c r="W360" s="23"/>
      <c r="X360" s="23"/>
      <c r="Y360" s="23"/>
    </row>
    <row r="361" spans="1:25" s="18" customFormat="1" x14ac:dyDescent="0.25">
      <c r="A361" s="450"/>
      <c r="B361" s="450"/>
      <c r="C361" s="450"/>
      <c r="D361" s="450"/>
      <c r="E361" s="450"/>
      <c r="F361" s="450"/>
      <c r="G361" s="450"/>
      <c r="H361" s="450"/>
      <c r="I361" s="450"/>
      <c r="J361" s="450"/>
      <c r="K361" s="450"/>
      <c r="L361" s="450"/>
      <c r="M361" s="23"/>
      <c r="N361" s="23"/>
      <c r="O361" s="206"/>
      <c r="P361" s="15"/>
      <c r="Q361" s="23"/>
      <c r="R361" s="23"/>
      <c r="S361" s="23"/>
      <c r="T361" s="23"/>
      <c r="U361" s="23"/>
      <c r="V361" s="23"/>
      <c r="W361" s="23"/>
      <c r="X361" s="23"/>
      <c r="Y361" s="23"/>
    </row>
    <row r="362" spans="1:25" s="18" customFormat="1" x14ac:dyDescent="0.25">
      <c r="A362" s="450"/>
      <c r="B362" s="450"/>
      <c r="C362" s="450"/>
      <c r="D362" s="450"/>
      <c r="E362" s="450"/>
      <c r="F362" s="450"/>
      <c r="G362" s="450"/>
      <c r="H362" s="450"/>
      <c r="I362" s="450"/>
      <c r="J362" s="450"/>
      <c r="K362" s="450"/>
      <c r="L362" s="450"/>
      <c r="M362" s="23"/>
      <c r="N362" s="23"/>
      <c r="O362" s="206"/>
      <c r="P362" s="15"/>
      <c r="Q362" s="23"/>
      <c r="R362" s="23"/>
      <c r="S362" s="23"/>
      <c r="T362" s="23"/>
      <c r="U362" s="23"/>
      <c r="V362" s="23"/>
      <c r="W362" s="23"/>
      <c r="X362" s="23"/>
      <c r="Y362" s="23"/>
    </row>
    <row r="363" spans="1:25" s="18" customFormat="1" x14ac:dyDescent="0.25">
      <c r="A363" s="450"/>
      <c r="B363" s="450"/>
      <c r="C363" s="450"/>
      <c r="D363" s="450"/>
      <c r="E363" s="450"/>
      <c r="F363" s="450"/>
      <c r="G363" s="450"/>
      <c r="H363" s="450"/>
      <c r="I363" s="450"/>
      <c r="J363" s="450"/>
      <c r="K363" s="450"/>
      <c r="L363" s="450"/>
      <c r="M363" s="23"/>
      <c r="N363" s="23"/>
      <c r="O363" s="206"/>
      <c r="P363" s="15"/>
      <c r="Q363" s="23"/>
      <c r="R363" s="23"/>
      <c r="S363" s="23"/>
      <c r="T363" s="23"/>
      <c r="U363" s="23"/>
      <c r="V363" s="23"/>
      <c r="W363" s="23"/>
      <c r="X363" s="23"/>
      <c r="Y363" s="23"/>
    </row>
    <row r="364" spans="1:25" s="18" customFormat="1" x14ac:dyDescent="0.25">
      <c r="A364" s="450"/>
      <c r="B364" s="450"/>
      <c r="C364" s="450"/>
      <c r="D364" s="450"/>
      <c r="E364" s="450"/>
      <c r="F364" s="450"/>
      <c r="G364" s="450"/>
      <c r="H364" s="450"/>
      <c r="I364" s="450"/>
      <c r="J364" s="450"/>
      <c r="K364" s="450"/>
      <c r="L364" s="450"/>
      <c r="M364" s="23"/>
      <c r="N364" s="23"/>
      <c r="O364" s="206"/>
      <c r="P364" s="15"/>
      <c r="Q364" s="23"/>
      <c r="R364" s="23"/>
      <c r="S364" s="23"/>
      <c r="T364" s="23"/>
      <c r="U364" s="23"/>
      <c r="V364" s="23"/>
      <c r="W364" s="23"/>
      <c r="X364" s="23"/>
      <c r="Y364" s="23"/>
    </row>
  </sheetData>
  <sheetProtection selectLockedCells="1"/>
  <pageMargins left="0.7" right="0.7" top="0.75" bottom="0.75" header="0.3" footer="0.3"/>
  <pageSetup scale="75"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B333"/>
  <sheetViews>
    <sheetView topLeftCell="O1" zoomScaleNormal="100" workbookViewId="0">
      <selection activeCell="X11" activeCellId="2" sqref="X2 AB29 X11"/>
    </sheetView>
  </sheetViews>
  <sheetFormatPr defaultColWidth="8.85546875" defaultRowHeight="15" x14ac:dyDescent="0.25"/>
  <cols>
    <col min="1" max="1" width="8.85546875" style="450"/>
    <col min="2" max="2" width="15.5703125" style="450" customWidth="1"/>
    <col min="3" max="3" width="13" style="450" customWidth="1"/>
    <col min="4" max="4" width="26.140625" style="450" customWidth="1"/>
    <col min="5" max="5" width="14.85546875" style="450" customWidth="1"/>
    <col min="6" max="6" width="27.5703125" style="450" customWidth="1"/>
    <col min="7" max="7" width="20.7109375" style="450" bestFit="1" customWidth="1"/>
    <col min="8" max="8" width="37.28515625" style="450" customWidth="1"/>
    <col min="9" max="9" width="25.42578125" style="450" customWidth="1"/>
    <col min="10" max="10" width="29" style="450" customWidth="1"/>
    <col min="11" max="11" width="31.7109375" style="450" customWidth="1"/>
    <col min="12" max="12" width="14.28515625" style="450" bestFit="1" customWidth="1"/>
    <col min="13" max="13" width="30.28515625" style="23" customWidth="1"/>
    <col min="14" max="14" width="44.5703125" style="23" customWidth="1"/>
    <col min="15" max="16" width="11.28515625" style="23" customWidth="1"/>
    <col min="17" max="17" width="53.42578125" style="23" customWidth="1"/>
    <col min="18" max="18" width="16.7109375" style="23" customWidth="1"/>
    <col min="19" max="19" width="14.28515625" style="15" bestFit="1" customWidth="1"/>
    <col min="20" max="20" width="12.5703125" style="23" customWidth="1"/>
    <col min="21" max="21" width="8.85546875" style="23"/>
    <col min="22" max="22" width="12.42578125" style="23" customWidth="1"/>
    <col min="23" max="23" width="15.5703125" style="23" customWidth="1"/>
    <col min="24" max="24" width="30" style="23" customWidth="1"/>
    <col min="25" max="25" width="14.140625" style="23" customWidth="1"/>
    <col min="26" max="26" width="36.42578125" style="23" customWidth="1"/>
    <col min="27" max="27" width="13.7109375" style="23" customWidth="1"/>
    <col min="28" max="28" width="8.85546875" style="23"/>
    <col min="29" max="16384" width="8.85546875" style="1"/>
  </cols>
  <sheetData>
    <row r="1" spans="1:28" s="16" customFormat="1" ht="63.75" x14ac:dyDescent="0.25">
      <c r="A1" s="442" t="s">
        <v>155</v>
      </c>
      <c r="B1" s="443" t="s">
        <v>156</v>
      </c>
      <c r="C1" s="443" t="s">
        <v>157</v>
      </c>
      <c r="D1" s="443" t="s">
        <v>158</v>
      </c>
      <c r="E1" s="443" t="s">
        <v>159</v>
      </c>
      <c r="F1" s="443" t="s">
        <v>160</v>
      </c>
      <c r="G1" s="443" t="s">
        <v>161</v>
      </c>
      <c r="H1" s="443" t="s">
        <v>162</v>
      </c>
      <c r="I1" s="443" t="s">
        <v>189</v>
      </c>
      <c r="J1" s="443" t="s">
        <v>190</v>
      </c>
      <c r="K1" s="443" t="s">
        <v>193</v>
      </c>
      <c r="L1" s="443" t="s">
        <v>249</v>
      </c>
      <c r="M1" s="34" t="s">
        <v>8440</v>
      </c>
      <c r="N1" s="34" t="s">
        <v>8464</v>
      </c>
      <c r="O1" s="34" t="s">
        <v>173</v>
      </c>
      <c r="P1" s="34" t="s">
        <v>174</v>
      </c>
      <c r="Q1" s="34" t="s">
        <v>15711</v>
      </c>
      <c r="R1" s="34" t="s">
        <v>133</v>
      </c>
      <c r="S1" s="34" t="s">
        <v>8191</v>
      </c>
      <c r="T1" s="34" t="s">
        <v>8594</v>
      </c>
      <c r="U1" s="34" t="s">
        <v>8471</v>
      </c>
      <c r="V1" s="34" t="s">
        <v>136</v>
      </c>
      <c r="W1" s="34" t="s">
        <v>137</v>
      </c>
      <c r="X1" s="34" t="s">
        <v>165</v>
      </c>
      <c r="Y1" s="34" t="s">
        <v>210</v>
      </c>
      <c r="Z1" s="34" t="s">
        <v>179</v>
      </c>
      <c r="AA1" s="34" t="s">
        <v>139</v>
      </c>
      <c r="AB1" s="37" t="s">
        <v>196</v>
      </c>
    </row>
    <row r="2" spans="1:28" s="16" customFormat="1" x14ac:dyDescent="0.25">
      <c r="A2" s="445">
        <f t="shared" ref="A2:A17" ca="1" si="0">INDIRECT("Overview!A"&amp;ROW())</f>
        <v>1</v>
      </c>
      <c r="B2" s="446">
        <f t="shared" ref="B2:B17" ca="1" si="1">INDIRECT("Overview!b"&amp;ROW())</f>
        <v>2</v>
      </c>
      <c r="C2" s="446" t="str">
        <f t="shared" ref="C2:C17" ca="1" si="2">INDIRECT("Overview!C"&amp;ROW())</f>
        <v>SK-1087-333</v>
      </c>
      <c r="D2" s="446" t="str">
        <f t="shared" ref="D2:D17" ca="1" si="3">INDIRECT("Overview!D"&amp;ROW())</f>
        <v>0.1</v>
      </c>
      <c r="E2" s="446" t="str">
        <f t="shared" ref="E2:E17" ca="1" si="4">INDIRECT("Overview!E"&amp;ROW())</f>
        <v>678530</v>
      </c>
      <c r="F2" s="446" t="str">
        <f t="shared" ref="F2:F17" ca="1" si="5">INDIRECT("Overview!F"&amp;ROW())</f>
        <v/>
      </c>
      <c r="G2" s="446" t="str">
        <f t="shared" ref="G2:G17" ca="1" si="6">INDIRECT("Overview!G"&amp;ROW())</f>
        <v>Pen</v>
      </c>
      <c r="H2" s="446" t="str">
        <f t="shared" ref="H2:H17" ca="1" si="7">INDIRECT("Overview!H"&amp;ROW())</f>
        <v/>
      </c>
      <c r="I2" s="446">
        <f t="shared" ref="I2:I17" ca="1" si="8">INDIRECT("Overview!I"&amp;ROW())</f>
        <v>0</v>
      </c>
      <c r="J2" s="446">
        <f t="shared" ref="J2:J17" ca="1" si="9">INDIRECT("Overview!J"&amp;ROW())</f>
        <v>0</v>
      </c>
      <c r="K2" s="446">
        <f t="shared" ref="K2:K17" ca="1" si="10">INDIRECT("Overview!O"&amp;ROW())</f>
        <v>0</v>
      </c>
      <c r="L2" s="517" t="str">
        <f t="shared" ref="L2:L17" ca="1" si="11">INDIRECT("Overview!L"&amp;ROW())</f>
        <v>Each, 0 decimals</v>
      </c>
      <c r="M2" s="59"/>
      <c r="N2" s="59"/>
      <c r="O2" s="59">
        <v>0</v>
      </c>
      <c r="P2" s="59">
        <v>0</v>
      </c>
      <c r="Q2" s="59">
        <v>0</v>
      </c>
      <c r="R2" s="59">
        <v>0</v>
      </c>
      <c r="S2" s="251"/>
      <c r="T2" s="59"/>
      <c r="U2" s="59"/>
      <c r="V2" s="59"/>
      <c r="W2" s="59"/>
      <c r="X2" s="59"/>
      <c r="Y2" s="59"/>
      <c r="Z2" s="59"/>
      <c r="AA2" s="59"/>
      <c r="AB2" s="236"/>
    </row>
    <row r="3" spans="1:28" s="16" customFormat="1" x14ac:dyDescent="0.25">
      <c r="A3" s="445">
        <f t="shared" ca="1" si="0"/>
        <v>2</v>
      </c>
      <c r="B3" s="446">
        <f t="shared" ca="1" si="1"/>
        <v>1</v>
      </c>
      <c r="C3" s="446">
        <f t="shared" ca="1" si="2"/>
        <v>0</v>
      </c>
      <c r="D3" s="446">
        <f t="shared" ca="1" si="3"/>
        <v>0</v>
      </c>
      <c r="E3" s="446">
        <f t="shared" ca="1" si="4"/>
        <v>12312</v>
      </c>
      <c r="F3" s="446">
        <f t="shared" ca="1" si="5"/>
        <v>0</v>
      </c>
      <c r="G3" s="446" t="str">
        <f t="shared" ca="1" si="6"/>
        <v>Shipper Box</v>
      </c>
      <c r="H3" s="446">
        <f t="shared" ca="1" si="7"/>
        <v>0</v>
      </c>
      <c r="I3" s="446">
        <f t="shared" ca="1" si="8"/>
        <v>0</v>
      </c>
      <c r="J3" s="446">
        <f t="shared" ca="1" si="9"/>
        <v>0</v>
      </c>
      <c r="K3" s="446">
        <f t="shared" ca="1" si="10"/>
        <v>0</v>
      </c>
      <c r="L3" s="517">
        <f t="shared" ca="1" si="11"/>
        <v>0</v>
      </c>
      <c r="M3" s="59"/>
      <c r="N3" s="59"/>
      <c r="O3" s="59">
        <v>0</v>
      </c>
      <c r="P3" s="59">
        <v>0</v>
      </c>
      <c r="Q3" s="59">
        <v>0</v>
      </c>
      <c r="R3" s="59">
        <v>0</v>
      </c>
      <c r="S3" s="251"/>
      <c r="T3" s="59"/>
      <c r="U3" s="59"/>
      <c r="V3" s="59"/>
      <c r="W3" s="59"/>
      <c r="X3" s="59"/>
      <c r="Y3" s="59"/>
      <c r="Z3" s="59"/>
      <c r="AA3" s="59"/>
      <c r="AB3" s="236"/>
    </row>
    <row r="4" spans="1:28" s="16" customFormat="1" x14ac:dyDescent="0.25">
      <c r="A4" s="445">
        <f t="shared" ca="1" si="0"/>
        <v>2</v>
      </c>
      <c r="B4" s="446">
        <f t="shared" ca="1" si="1"/>
        <v>1</v>
      </c>
      <c r="C4" s="446">
        <f t="shared" ca="1" si="2"/>
        <v>1</v>
      </c>
      <c r="D4" s="446">
        <f t="shared" ca="1" si="3"/>
        <v>0</v>
      </c>
      <c r="E4" s="446">
        <f t="shared" ca="1" si="4"/>
        <v>23423</v>
      </c>
      <c r="F4" s="446">
        <f t="shared" ca="1" si="5"/>
        <v>0</v>
      </c>
      <c r="G4" s="446" t="str">
        <f t="shared" ca="1" si="6"/>
        <v>Case Label</v>
      </c>
      <c r="H4" s="446">
        <f t="shared" ca="1" si="7"/>
        <v>0</v>
      </c>
      <c r="I4" s="446">
        <f t="shared" ca="1" si="8"/>
        <v>0</v>
      </c>
      <c r="J4" s="446">
        <f t="shared" ca="1" si="9"/>
        <v>0</v>
      </c>
      <c r="K4" s="446">
        <f t="shared" ca="1" si="10"/>
        <v>0</v>
      </c>
      <c r="L4" s="517">
        <f t="shared" ca="1" si="11"/>
        <v>0</v>
      </c>
      <c r="M4" s="59"/>
      <c r="N4" s="59"/>
      <c r="O4" s="59">
        <v>0</v>
      </c>
      <c r="P4" s="59">
        <v>0</v>
      </c>
      <c r="Q4" s="59">
        <v>0</v>
      </c>
      <c r="R4" s="59">
        <v>0</v>
      </c>
      <c r="S4" s="251"/>
      <c r="T4" s="59"/>
      <c r="U4" s="59"/>
      <c r="V4" s="59"/>
      <c r="W4" s="59"/>
      <c r="X4" s="59"/>
      <c r="Y4" s="59"/>
      <c r="Z4" s="59"/>
      <c r="AA4" s="59"/>
      <c r="AB4" s="236"/>
    </row>
    <row r="5" spans="1:28" s="16" customFormat="1" x14ac:dyDescent="0.25">
      <c r="A5" s="445">
        <f t="shared" ca="1" si="0"/>
        <v>2</v>
      </c>
      <c r="B5" s="446">
        <f t="shared" ca="1" si="1"/>
        <v>1</v>
      </c>
      <c r="C5" s="446">
        <f t="shared" ca="1" si="2"/>
        <v>0</v>
      </c>
      <c r="D5" s="446">
        <f t="shared" ca="1" si="3"/>
        <v>0</v>
      </c>
      <c r="E5" s="446">
        <f t="shared" ca="1" si="4"/>
        <v>34534</v>
      </c>
      <c r="F5" s="446">
        <f t="shared" ca="1" si="5"/>
        <v>0</v>
      </c>
      <c r="G5" s="446" t="str">
        <f t="shared" ca="1" si="6"/>
        <v>Quick Guide</v>
      </c>
      <c r="H5" s="446">
        <f t="shared" ca="1" si="7"/>
        <v>0</v>
      </c>
      <c r="I5" s="446">
        <f t="shared" ca="1" si="8"/>
        <v>0</v>
      </c>
      <c r="J5" s="446">
        <f t="shared" ca="1" si="9"/>
        <v>0</v>
      </c>
      <c r="K5" s="446">
        <f t="shared" ca="1" si="10"/>
        <v>0</v>
      </c>
      <c r="L5" s="517">
        <f t="shared" ca="1" si="11"/>
        <v>0</v>
      </c>
      <c r="M5" s="59"/>
      <c r="N5" s="59"/>
      <c r="O5" s="59">
        <v>0</v>
      </c>
      <c r="P5" s="59">
        <v>0</v>
      </c>
      <c r="Q5" s="59">
        <v>0</v>
      </c>
      <c r="R5" s="59">
        <v>0</v>
      </c>
      <c r="S5" s="251"/>
      <c r="T5" s="59"/>
      <c r="U5" s="59"/>
      <c r="V5" s="59"/>
      <c r="W5" s="59"/>
      <c r="X5" s="59"/>
      <c r="Y5" s="59"/>
      <c r="Z5" s="59"/>
      <c r="AA5" s="59"/>
      <c r="AB5" s="236"/>
    </row>
    <row r="6" spans="1:28" s="16" customFormat="1" x14ac:dyDescent="0.25">
      <c r="A6" s="445">
        <f t="shared" ca="1" si="0"/>
        <v>2</v>
      </c>
      <c r="B6" s="446">
        <f t="shared" ca="1" si="1"/>
        <v>1</v>
      </c>
      <c r="C6" s="446">
        <f t="shared" ca="1" si="2"/>
        <v>0</v>
      </c>
      <c r="D6" s="446">
        <f t="shared" ca="1" si="3"/>
        <v>0</v>
      </c>
      <c r="E6" s="446">
        <f t="shared" ca="1" si="4"/>
        <v>3453</v>
      </c>
      <c r="F6" s="446">
        <f t="shared" ca="1" si="5"/>
        <v>0</v>
      </c>
      <c r="G6" s="446" t="str">
        <f t="shared" ca="1" si="6"/>
        <v>Installation Guide</v>
      </c>
      <c r="H6" s="446">
        <f t="shared" ca="1" si="7"/>
        <v>0</v>
      </c>
      <c r="I6" s="446">
        <f t="shared" ca="1" si="8"/>
        <v>0</v>
      </c>
      <c r="J6" s="446">
        <f t="shared" ca="1" si="9"/>
        <v>0</v>
      </c>
      <c r="K6" s="446">
        <f t="shared" ca="1" si="10"/>
        <v>0</v>
      </c>
      <c r="L6" s="517">
        <f t="shared" ca="1" si="11"/>
        <v>0</v>
      </c>
      <c r="M6" s="59"/>
      <c r="N6" s="59"/>
      <c r="O6" s="59">
        <v>0</v>
      </c>
      <c r="P6" s="59">
        <v>0</v>
      </c>
      <c r="Q6" s="59">
        <v>0</v>
      </c>
      <c r="R6" s="59">
        <v>0</v>
      </c>
      <c r="S6" s="251"/>
      <c r="T6" s="59"/>
      <c r="U6" s="59"/>
      <c r="V6" s="59"/>
      <c r="W6" s="59"/>
      <c r="X6" s="59"/>
      <c r="Y6" s="59"/>
      <c r="Z6" s="59"/>
      <c r="AA6" s="59"/>
      <c r="AB6" s="236"/>
    </row>
    <row r="7" spans="1:28" s="16" customFormat="1" ht="30" x14ac:dyDescent="0.25">
      <c r="A7" s="445">
        <f t="shared" ca="1" si="0"/>
        <v>2</v>
      </c>
      <c r="B7" s="446">
        <f t="shared" ca="1" si="1"/>
        <v>3</v>
      </c>
      <c r="C7" s="446" t="str">
        <f t="shared" ca="1" si="2"/>
        <v>SK-1087-330</v>
      </c>
      <c r="D7" s="446" t="str">
        <f t="shared" ca="1" si="3"/>
        <v>0.1</v>
      </c>
      <c r="E7" s="446" t="str">
        <f t="shared" ca="1" si="4"/>
        <v>82575-01</v>
      </c>
      <c r="F7" s="446" t="str">
        <f t="shared" ca="1" si="5"/>
        <v/>
      </c>
      <c r="G7" s="446" t="str">
        <f t="shared" ca="1" si="6"/>
        <v>Handpiece Assembly (-01=White)</v>
      </c>
      <c r="H7" s="446" t="str">
        <f t="shared" ca="1" si="7"/>
        <v/>
      </c>
      <c r="I7" s="446">
        <f t="shared" ca="1" si="8"/>
        <v>0</v>
      </c>
      <c r="J7" s="446">
        <f t="shared" ca="1" si="9"/>
        <v>0</v>
      </c>
      <c r="K7" s="446">
        <f t="shared" ca="1" si="10"/>
        <v>0</v>
      </c>
      <c r="L7" s="517">
        <f t="shared" ca="1" si="11"/>
        <v>0</v>
      </c>
      <c r="M7" s="59"/>
      <c r="N7" s="59"/>
      <c r="O7" s="59">
        <v>0</v>
      </c>
      <c r="P7" s="59">
        <v>0</v>
      </c>
      <c r="Q7" s="59">
        <v>0</v>
      </c>
      <c r="R7" s="59">
        <v>0</v>
      </c>
      <c r="S7" s="251"/>
      <c r="T7" s="59"/>
      <c r="U7" s="59"/>
      <c r="V7" s="59"/>
      <c r="W7" s="59"/>
      <c r="X7" s="59"/>
      <c r="Y7" s="59"/>
      <c r="Z7" s="59"/>
      <c r="AA7" s="59"/>
      <c r="AB7" s="236"/>
    </row>
    <row r="8" spans="1:28" s="16" customFormat="1" ht="30" x14ac:dyDescent="0.25">
      <c r="A8" s="445">
        <f t="shared" ca="1" si="0"/>
        <v>3</v>
      </c>
      <c r="B8" s="446">
        <f t="shared" ca="1" si="1"/>
        <v>5</v>
      </c>
      <c r="C8" s="446" t="str">
        <f t="shared" ca="1" si="2"/>
        <v/>
      </c>
      <c r="D8" s="446" t="str">
        <f t="shared" ca="1" si="3"/>
        <v/>
      </c>
      <c r="E8" s="446" t="str">
        <f t="shared" ca="1" si="4"/>
        <v>82626 </v>
      </c>
      <c r="F8" s="446" t="str">
        <f t="shared" ca="1" si="5"/>
        <v/>
      </c>
      <c r="G8" s="446" t="str">
        <f t="shared" ca="1" si="6"/>
        <v>RTV adhesive (Loctite SI 5011CL Silicone) oz</v>
      </c>
      <c r="H8" s="446" t="str">
        <f t="shared" ca="1" si="7"/>
        <v/>
      </c>
      <c r="I8" s="446">
        <f t="shared" ca="1" si="8"/>
        <v>0</v>
      </c>
      <c r="J8" s="446">
        <f t="shared" ca="1" si="9"/>
        <v>0</v>
      </c>
      <c r="K8" s="446">
        <f t="shared" ca="1" si="10"/>
        <v>0</v>
      </c>
      <c r="L8" s="517">
        <f t="shared" ca="1" si="11"/>
        <v>0</v>
      </c>
      <c r="M8" s="59"/>
      <c r="N8" s="59"/>
      <c r="O8" s="59">
        <v>0</v>
      </c>
      <c r="P8" s="59">
        <v>0</v>
      </c>
      <c r="Q8" s="59">
        <v>0</v>
      </c>
      <c r="R8" s="59">
        <v>0</v>
      </c>
      <c r="S8" s="251"/>
      <c r="T8" s="59"/>
      <c r="U8" s="59"/>
      <c r="V8" s="59"/>
      <c r="W8" s="59"/>
      <c r="X8" s="59"/>
      <c r="Y8" s="59"/>
      <c r="Z8" s="59"/>
      <c r="AA8" s="59"/>
      <c r="AB8" s="236"/>
    </row>
    <row r="9" spans="1:28" s="16" customFormat="1" ht="30" x14ac:dyDescent="0.25">
      <c r="A9" s="445">
        <f t="shared" ca="1" si="0"/>
        <v>3</v>
      </c>
      <c r="B9" s="446">
        <f t="shared" ca="1" si="1"/>
        <v>1</v>
      </c>
      <c r="C9" s="446" t="str">
        <f t="shared" ca="1" si="2"/>
        <v>SK-1087-291</v>
      </c>
      <c r="D9" s="446">
        <f t="shared" ca="1" si="3"/>
        <v>0.1</v>
      </c>
      <c r="E9" s="446">
        <f t="shared" ca="1" si="4"/>
        <v>82576</v>
      </c>
      <c r="F9" s="446">
        <f t="shared" ca="1" si="5"/>
        <v>0</v>
      </c>
      <c r="G9" s="446" t="str">
        <f t="shared" ca="1" si="6"/>
        <v>Sub Assy, Lower Outer Housing</v>
      </c>
      <c r="H9" s="446">
        <f t="shared" ca="1" si="7"/>
        <v>0</v>
      </c>
      <c r="I9" s="446">
        <f t="shared" ca="1" si="8"/>
        <v>0</v>
      </c>
      <c r="J9" s="446">
        <f t="shared" ca="1" si="9"/>
        <v>0</v>
      </c>
      <c r="K9" s="446">
        <f t="shared" ca="1" si="10"/>
        <v>0</v>
      </c>
      <c r="L9" s="517">
        <f t="shared" ca="1" si="11"/>
        <v>0</v>
      </c>
      <c r="M9" s="59"/>
      <c r="N9" s="59"/>
      <c r="O9" s="59">
        <v>0</v>
      </c>
      <c r="P9" s="59">
        <v>0</v>
      </c>
      <c r="Q9" s="59">
        <v>0</v>
      </c>
      <c r="R9" s="59">
        <v>0</v>
      </c>
      <c r="S9" s="251"/>
      <c r="T9" s="59"/>
      <c r="U9" s="59"/>
      <c r="V9" s="59"/>
      <c r="W9" s="59"/>
      <c r="X9" s="59"/>
      <c r="Y9" s="59"/>
      <c r="Z9" s="59"/>
      <c r="AA9" s="59"/>
      <c r="AB9" s="236"/>
    </row>
    <row r="10" spans="1:28" s="16" customFormat="1" ht="60" x14ac:dyDescent="0.25">
      <c r="A10" s="445">
        <f t="shared" ca="1" si="0"/>
        <v>4</v>
      </c>
      <c r="B10" s="446">
        <f t="shared" ca="1" si="1"/>
        <v>1</v>
      </c>
      <c r="C10" s="446" t="str">
        <f t="shared" ca="1" si="2"/>
        <v>SK-1087-304</v>
      </c>
      <c r="D10" s="446">
        <f t="shared" ca="1" si="3"/>
        <v>0</v>
      </c>
      <c r="E10" s="446" t="str">
        <f t="shared" ca="1" si="4"/>
        <v>Unassigned - anuj yadav - 2017-08-23 20-33-03</v>
      </c>
      <c r="F10" s="446">
        <f t="shared" ca="1" si="5"/>
        <v>0</v>
      </c>
      <c r="G10" s="446" t="str">
        <f t="shared" ca="1" si="6"/>
        <v>Lower Outer Housing, Decorated</v>
      </c>
      <c r="H10" s="446">
        <f t="shared" ca="1" si="7"/>
        <v>0</v>
      </c>
      <c r="I10" s="446">
        <f t="shared" ca="1" si="8"/>
        <v>0</v>
      </c>
      <c r="J10" s="446">
        <f t="shared" ca="1" si="9"/>
        <v>0</v>
      </c>
      <c r="K10" s="446">
        <f t="shared" ca="1" si="10"/>
        <v>0</v>
      </c>
      <c r="L10" s="517">
        <f t="shared" ca="1" si="11"/>
        <v>0</v>
      </c>
      <c r="M10" s="59"/>
      <c r="N10" s="59"/>
      <c r="O10" s="59">
        <v>0</v>
      </c>
      <c r="P10" s="59">
        <v>0</v>
      </c>
      <c r="Q10" s="59">
        <v>0</v>
      </c>
      <c r="R10" s="59">
        <v>0</v>
      </c>
      <c r="S10" s="251"/>
      <c r="T10" s="59"/>
      <c r="U10" s="59"/>
      <c r="V10" s="59"/>
      <c r="W10" s="59"/>
      <c r="X10" s="59"/>
      <c r="Y10" s="59"/>
      <c r="Z10" s="59"/>
      <c r="AA10" s="59"/>
      <c r="AB10" s="236"/>
    </row>
    <row r="11" spans="1:28" s="16" customFormat="1" ht="30" x14ac:dyDescent="0.25">
      <c r="A11" s="445">
        <f t="shared" ca="1" si="0"/>
        <v>5</v>
      </c>
      <c r="B11" s="446">
        <f t="shared" ca="1" si="1"/>
        <v>1</v>
      </c>
      <c r="C11" s="446" t="str">
        <f t="shared" ca="1" si="2"/>
        <v>SK-1087-199</v>
      </c>
      <c r="D11" s="446">
        <f t="shared" ca="1" si="3"/>
        <v>0.4</v>
      </c>
      <c r="E11" s="446">
        <f t="shared" ca="1" si="4"/>
        <v>82583</v>
      </c>
      <c r="F11" s="446">
        <f t="shared" ca="1" si="5"/>
        <v>0</v>
      </c>
      <c r="G11" s="446" t="str">
        <f t="shared" ca="1" si="6"/>
        <v>Bottom Housing, HP, Molded</v>
      </c>
      <c r="H11" s="446">
        <f t="shared" ca="1" si="7"/>
        <v>0</v>
      </c>
      <c r="I11" s="446">
        <f t="shared" ca="1" si="8"/>
        <v>0</v>
      </c>
      <c r="J11" s="446">
        <f t="shared" ca="1" si="9"/>
        <v>0</v>
      </c>
      <c r="K11" s="446">
        <f t="shared" ca="1" si="10"/>
        <v>0</v>
      </c>
      <c r="L11" s="517">
        <f t="shared" ca="1" si="11"/>
        <v>0</v>
      </c>
      <c r="M11" s="59"/>
      <c r="N11" s="59"/>
      <c r="O11" s="59">
        <v>0</v>
      </c>
      <c r="P11" s="59">
        <v>0</v>
      </c>
      <c r="Q11" s="59">
        <v>0</v>
      </c>
      <c r="R11" s="59">
        <v>0</v>
      </c>
      <c r="S11" s="251"/>
      <c r="T11" s="59"/>
      <c r="U11" s="59"/>
      <c r="V11" s="59"/>
      <c r="W11" s="59"/>
      <c r="X11" s="59"/>
      <c r="Y11" s="59"/>
      <c r="Z11" s="59"/>
      <c r="AA11" s="59"/>
      <c r="AB11" s="236"/>
    </row>
    <row r="12" spans="1:28" s="16" customFormat="1" x14ac:dyDescent="0.25">
      <c r="A12" s="445">
        <f t="shared" ca="1" si="0"/>
        <v>4</v>
      </c>
      <c r="B12" s="446">
        <f t="shared" ca="1" si="1"/>
        <v>2</v>
      </c>
      <c r="C12" s="446" t="str">
        <f t="shared" ca="1" si="2"/>
        <v>-</v>
      </c>
      <c r="D12" s="446" t="str">
        <f t="shared" ca="1" si="3"/>
        <v>-</v>
      </c>
      <c r="E12" s="446">
        <f t="shared" ca="1" si="4"/>
        <v>763866</v>
      </c>
      <c r="F12" s="446">
        <f t="shared" ca="1" si="5"/>
        <v>6</v>
      </c>
      <c r="G12" s="446" t="str">
        <f t="shared" ca="1" si="6"/>
        <v xml:space="preserve">Charging Contact </v>
      </c>
      <c r="H12" s="446">
        <f t="shared" ca="1" si="7"/>
        <v>0</v>
      </c>
      <c r="I12" s="446">
        <f t="shared" ca="1" si="8"/>
        <v>0</v>
      </c>
      <c r="J12" s="446">
        <f t="shared" ca="1" si="9"/>
        <v>0</v>
      </c>
      <c r="K12" s="446">
        <f t="shared" ca="1" si="10"/>
        <v>0</v>
      </c>
      <c r="L12" s="517">
        <f t="shared" ca="1" si="11"/>
        <v>0</v>
      </c>
      <c r="M12" s="59"/>
      <c r="N12" s="59"/>
      <c r="O12" s="59">
        <v>0</v>
      </c>
      <c r="P12" s="59">
        <v>0</v>
      </c>
      <c r="Q12" s="59">
        <v>0</v>
      </c>
      <c r="R12" s="59">
        <v>0</v>
      </c>
      <c r="S12" s="251"/>
      <c r="T12" s="59"/>
      <c r="U12" s="59"/>
      <c r="V12" s="59"/>
      <c r="W12" s="59"/>
      <c r="X12" s="59"/>
      <c r="Y12" s="59"/>
      <c r="Z12" s="59"/>
      <c r="AA12" s="59"/>
      <c r="AB12" s="236"/>
    </row>
    <row r="13" spans="1:28" s="16" customFormat="1" ht="30" x14ac:dyDescent="0.25">
      <c r="A13" s="445">
        <f t="shared" ca="1" si="0"/>
        <v>4</v>
      </c>
      <c r="B13" s="446">
        <f t="shared" ca="1" si="1"/>
        <v>1</v>
      </c>
      <c r="C13" s="446" t="str">
        <f t="shared" ca="1" si="2"/>
        <v>SK-1087-285</v>
      </c>
      <c r="D13" s="446">
        <f t="shared" ca="1" si="3"/>
        <v>0.2</v>
      </c>
      <c r="E13" s="446">
        <f t="shared" ca="1" si="4"/>
        <v>82595</v>
      </c>
      <c r="F13" s="446">
        <f t="shared" ca="1" si="5"/>
        <v>0</v>
      </c>
      <c r="G13" s="446" t="str">
        <f t="shared" ca="1" si="6"/>
        <v>Wire Harness, Charging Contact, H/P</v>
      </c>
      <c r="H13" s="446">
        <f t="shared" ca="1" si="7"/>
        <v>0</v>
      </c>
      <c r="I13" s="446">
        <f t="shared" ca="1" si="8"/>
        <v>0</v>
      </c>
      <c r="J13" s="446">
        <f t="shared" ca="1" si="9"/>
        <v>0</v>
      </c>
      <c r="K13" s="446">
        <f t="shared" ca="1" si="10"/>
        <v>0</v>
      </c>
      <c r="L13" s="517">
        <f t="shared" ca="1" si="11"/>
        <v>0</v>
      </c>
      <c r="M13" s="59"/>
      <c r="N13" s="59"/>
      <c r="O13" s="59">
        <v>0</v>
      </c>
      <c r="P13" s="59">
        <v>0</v>
      </c>
      <c r="Q13" s="59">
        <v>0</v>
      </c>
      <c r="R13" s="59">
        <v>0</v>
      </c>
      <c r="S13" s="251"/>
      <c r="T13" s="59"/>
      <c r="U13" s="59"/>
      <c r="V13" s="59"/>
      <c r="W13" s="59"/>
      <c r="X13" s="59"/>
      <c r="Y13" s="59"/>
      <c r="Z13" s="59"/>
      <c r="AA13" s="59"/>
      <c r="AB13" s="236"/>
    </row>
    <row r="14" spans="1:28" s="16" customFormat="1" x14ac:dyDescent="0.25">
      <c r="A14" s="445">
        <f t="shared" ca="1" si="0"/>
        <v>3</v>
      </c>
      <c r="B14" s="446">
        <f t="shared" ca="1" si="1"/>
        <v>1</v>
      </c>
      <c r="C14" s="446" t="str">
        <f t="shared" ca="1" si="2"/>
        <v>SK-1087-216</v>
      </c>
      <c r="D14" s="446">
        <f t="shared" ca="1" si="3"/>
        <v>0.1</v>
      </c>
      <c r="E14" s="446">
        <f t="shared" ca="1" si="4"/>
        <v>82577</v>
      </c>
      <c r="F14" s="446">
        <f t="shared" ca="1" si="5"/>
        <v>0</v>
      </c>
      <c r="G14" s="446" t="str">
        <f t="shared" ca="1" si="6"/>
        <v>Sub Assy, Inner Frame</v>
      </c>
      <c r="H14" s="446">
        <f t="shared" ca="1" si="7"/>
        <v>0</v>
      </c>
      <c r="I14" s="446">
        <f t="shared" ca="1" si="8"/>
        <v>0</v>
      </c>
      <c r="J14" s="446">
        <f t="shared" ca="1" si="9"/>
        <v>0</v>
      </c>
      <c r="K14" s="446">
        <f t="shared" ca="1" si="10"/>
        <v>0</v>
      </c>
      <c r="L14" s="517">
        <f t="shared" ca="1" si="11"/>
        <v>0</v>
      </c>
      <c r="M14" s="59"/>
      <c r="N14" s="59"/>
      <c r="O14" s="59">
        <v>0</v>
      </c>
      <c r="P14" s="59">
        <v>0</v>
      </c>
      <c r="Q14" s="59">
        <v>0</v>
      </c>
      <c r="R14" s="59">
        <v>0</v>
      </c>
      <c r="S14" s="251"/>
      <c r="T14" s="59"/>
      <c r="U14" s="59"/>
      <c r="V14" s="59"/>
      <c r="W14" s="59"/>
      <c r="X14" s="59"/>
      <c r="Y14" s="59"/>
      <c r="Z14" s="59"/>
      <c r="AA14" s="59"/>
      <c r="AB14" s="236"/>
    </row>
    <row r="15" spans="1:28" s="16" customFormat="1" ht="30" x14ac:dyDescent="0.25">
      <c r="A15" s="445">
        <f t="shared" ca="1" si="0"/>
        <v>4</v>
      </c>
      <c r="B15" s="446">
        <f t="shared" ca="1" si="1"/>
        <v>1</v>
      </c>
      <c r="C15" s="446" t="str">
        <f t="shared" ca="1" si="2"/>
        <v>SK-1087-301</v>
      </c>
      <c r="D15" s="446">
        <f t="shared" ca="1" si="3"/>
        <v>0.1</v>
      </c>
      <c r="E15" s="446">
        <f t="shared" ca="1" si="4"/>
        <v>82578</v>
      </c>
      <c r="F15" s="446">
        <f t="shared" ca="1" si="5"/>
        <v>0</v>
      </c>
      <c r="G15" s="446" t="str">
        <f t="shared" ca="1" si="6"/>
        <v>Sub Assy, Lower Frame w/Motor</v>
      </c>
      <c r="H15" s="446">
        <f t="shared" ca="1" si="7"/>
        <v>0</v>
      </c>
      <c r="I15" s="446">
        <f t="shared" ca="1" si="8"/>
        <v>0</v>
      </c>
      <c r="J15" s="446">
        <f t="shared" ca="1" si="9"/>
        <v>0</v>
      </c>
      <c r="K15" s="446">
        <f t="shared" ca="1" si="10"/>
        <v>0</v>
      </c>
      <c r="L15" s="517">
        <f t="shared" ca="1" si="11"/>
        <v>0</v>
      </c>
      <c r="M15" s="59"/>
      <c r="N15" s="59"/>
      <c r="O15" s="59">
        <v>0</v>
      </c>
      <c r="P15" s="59">
        <v>0</v>
      </c>
      <c r="Q15" s="59">
        <v>0</v>
      </c>
      <c r="R15" s="59">
        <v>0</v>
      </c>
      <c r="S15" s="251"/>
      <c r="T15" s="59"/>
      <c r="U15" s="59"/>
      <c r="V15" s="59"/>
      <c r="W15" s="59"/>
      <c r="X15" s="59"/>
      <c r="Y15" s="59"/>
      <c r="Z15" s="59"/>
      <c r="AA15" s="59"/>
      <c r="AB15" s="236"/>
    </row>
    <row r="16" spans="1:28" s="16" customFormat="1" x14ac:dyDescent="0.25">
      <c r="A16" s="445">
        <f t="shared" ca="1" si="0"/>
        <v>5</v>
      </c>
      <c r="B16" s="446">
        <f t="shared" ca="1" si="1"/>
        <v>1</v>
      </c>
      <c r="C16" s="446" t="str">
        <f t="shared" ca="1" si="2"/>
        <v>SK-1087-211</v>
      </c>
      <c r="D16" s="446">
        <f t="shared" ca="1" si="3"/>
        <v>0.6</v>
      </c>
      <c r="E16" s="446">
        <f t="shared" ca="1" si="4"/>
        <v>82585</v>
      </c>
      <c r="F16" s="446">
        <f t="shared" ca="1" si="5"/>
        <v>0</v>
      </c>
      <c r="G16" s="446" t="str">
        <f t="shared" ca="1" si="6"/>
        <v>Inner Frame, Lower</v>
      </c>
      <c r="H16" s="446">
        <f t="shared" ca="1" si="7"/>
        <v>0</v>
      </c>
      <c r="I16" s="446">
        <f t="shared" ca="1" si="8"/>
        <v>0</v>
      </c>
      <c r="J16" s="446">
        <f t="shared" ca="1" si="9"/>
        <v>0</v>
      </c>
      <c r="K16" s="446">
        <f t="shared" ca="1" si="10"/>
        <v>0</v>
      </c>
      <c r="L16" s="517">
        <f t="shared" ca="1" si="11"/>
        <v>0</v>
      </c>
      <c r="M16" s="59"/>
      <c r="N16" s="59"/>
      <c r="O16" s="59">
        <v>0</v>
      </c>
      <c r="P16" s="59">
        <v>0</v>
      </c>
      <c r="Q16" s="59">
        <v>0</v>
      </c>
      <c r="R16" s="59">
        <v>0</v>
      </c>
      <c r="S16" s="251"/>
      <c r="T16" s="59"/>
      <c r="U16" s="59"/>
      <c r="V16" s="59"/>
      <c r="W16" s="59"/>
      <c r="X16" s="59"/>
      <c r="Y16" s="59"/>
      <c r="Z16" s="59"/>
      <c r="AA16" s="59"/>
      <c r="AB16" s="236"/>
    </row>
    <row r="17" spans="1:28" s="16" customFormat="1" ht="60" x14ac:dyDescent="0.25">
      <c r="A17" s="445">
        <f t="shared" ca="1" si="0"/>
        <v>5</v>
      </c>
      <c r="B17" s="446">
        <f t="shared" ca="1" si="1"/>
        <v>1</v>
      </c>
      <c r="C17" s="446" t="str">
        <f t="shared" ca="1" si="2"/>
        <v>SK-1087-305</v>
      </c>
      <c r="D17" s="446">
        <f t="shared" ca="1" si="3"/>
        <v>0.2</v>
      </c>
      <c r="E17" s="446">
        <f t="shared" ca="1" si="4"/>
        <v>82597</v>
      </c>
      <c r="F17" s="446">
        <f t="shared" ca="1" si="5"/>
        <v>0</v>
      </c>
      <c r="G17" s="446" t="str">
        <f t="shared" ca="1" si="6"/>
        <v>Motor Assembly (Wire Harness, and connector ($39 motor))</v>
      </c>
      <c r="H17" s="446">
        <f t="shared" ca="1" si="7"/>
        <v>0</v>
      </c>
      <c r="I17" s="446">
        <f t="shared" ca="1" si="8"/>
        <v>0</v>
      </c>
      <c r="J17" s="446">
        <f t="shared" ca="1" si="9"/>
        <v>0</v>
      </c>
      <c r="K17" s="446">
        <f t="shared" ca="1" si="10"/>
        <v>0</v>
      </c>
      <c r="L17" s="517">
        <f t="shared" ca="1" si="11"/>
        <v>0</v>
      </c>
      <c r="M17" s="59"/>
      <c r="N17" s="59"/>
      <c r="O17" s="59">
        <v>0</v>
      </c>
      <c r="P17" s="59">
        <v>0</v>
      </c>
      <c r="Q17" s="59">
        <v>0</v>
      </c>
      <c r="R17" s="59">
        <v>0</v>
      </c>
      <c r="S17" s="251"/>
      <c r="T17" s="59"/>
      <c r="U17" s="59"/>
      <c r="V17" s="59"/>
      <c r="W17" s="59"/>
      <c r="X17" s="59"/>
      <c r="Y17" s="59"/>
      <c r="Z17" s="59"/>
      <c r="AA17" s="59"/>
      <c r="AB17" s="236"/>
    </row>
    <row r="18" spans="1:28" s="16" customFormat="1" x14ac:dyDescent="0.25">
      <c r="A18" s="452"/>
      <c r="B18" s="453"/>
      <c r="C18" s="453"/>
      <c r="D18" s="453"/>
      <c r="E18" s="453"/>
      <c r="F18" s="453"/>
      <c r="G18" s="453"/>
      <c r="H18" s="453"/>
      <c r="I18" s="453"/>
      <c r="J18" s="453"/>
      <c r="K18" s="453"/>
      <c r="L18" s="453"/>
      <c r="M18" s="17"/>
      <c r="N18" s="17"/>
      <c r="O18" s="25"/>
      <c r="P18" s="25"/>
      <c r="Q18" s="25"/>
      <c r="R18" s="24"/>
      <c r="S18" s="25"/>
      <c r="T18" s="14"/>
      <c r="U18" s="17"/>
      <c r="V18" s="17"/>
      <c r="W18" s="17"/>
      <c r="X18" s="17"/>
      <c r="Y18" s="17"/>
      <c r="Z18" s="20"/>
      <c r="AA18" s="21"/>
      <c r="AB18" s="38"/>
    </row>
    <row r="19" spans="1:28" s="16" customFormat="1" x14ac:dyDescent="0.25">
      <c r="A19" s="452"/>
      <c r="B19" s="453"/>
      <c r="C19" s="453"/>
      <c r="D19" s="453"/>
      <c r="E19" s="453"/>
      <c r="F19" s="453"/>
      <c r="G19" s="453"/>
      <c r="H19" s="453"/>
      <c r="I19" s="453"/>
      <c r="J19" s="453"/>
      <c r="K19" s="453"/>
      <c r="L19" s="454"/>
      <c r="M19" s="17"/>
      <c r="N19" s="17"/>
      <c r="O19" s="25"/>
      <c r="P19" s="25"/>
      <c r="Q19" s="25"/>
      <c r="R19" s="24"/>
      <c r="S19" s="403"/>
      <c r="T19" s="14"/>
      <c r="U19" s="17"/>
      <c r="V19" s="17"/>
      <c r="W19" s="17"/>
      <c r="X19" s="17"/>
      <c r="Y19" s="17"/>
      <c r="Z19" s="20"/>
      <c r="AA19" s="21"/>
      <c r="AB19" s="38"/>
    </row>
    <row r="20" spans="1:28" s="16" customFormat="1" x14ac:dyDescent="0.25">
      <c r="A20" s="450"/>
      <c r="B20" s="450"/>
      <c r="C20" s="450"/>
      <c r="D20" s="450"/>
      <c r="E20" s="450"/>
      <c r="F20" s="450"/>
      <c r="G20" s="450"/>
      <c r="H20" s="450"/>
      <c r="I20" s="450"/>
      <c r="J20" s="450"/>
      <c r="K20" s="450"/>
      <c r="L20" s="450"/>
      <c r="M20" s="23"/>
      <c r="N20" s="23"/>
      <c r="O20" s="23"/>
      <c r="P20" s="23"/>
      <c r="Q20" s="23"/>
      <c r="R20" s="23"/>
      <c r="S20" s="15"/>
      <c r="T20" s="23"/>
      <c r="U20" s="23"/>
      <c r="V20" s="23"/>
      <c r="W20" s="23"/>
      <c r="X20" s="23"/>
      <c r="Y20" s="23"/>
      <c r="Z20" s="23"/>
      <c r="AA20" s="23"/>
      <c r="AB20" s="23"/>
    </row>
    <row r="21" spans="1:28" s="16" customFormat="1" x14ac:dyDescent="0.25">
      <c r="A21" s="450"/>
      <c r="B21" s="450"/>
      <c r="C21" s="450"/>
      <c r="D21" s="450"/>
      <c r="E21" s="450"/>
      <c r="F21" s="450"/>
      <c r="G21" s="450"/>
      <c r="H21" s="450"/>
      <c r="I21" s="450"/>
      <c r="J21" s="450"/>
      <c r="K21" s="450"/>
      <c r="L21" s="450"/>
      <c r="M21" s="23"/>
      <c r="N21" s="23"/>
      <c r="O21" s="23"/>
      <c r="P21" s="23"/>
      <c r="Q21" s="23"/>
      <c r="R21" s="23"/>
      <c r="S21" s="15"/>
      <c r="T21" s="23"/>
      <c r="U21" s="23"/>
      <c r="V21" s="23"/>
      <c r="W21" s="23"/>
      <c r="X21" s="23"/>
      <c r="Y21" s="23"/>
      <c r="Z21" s="23"/>
      <c r="AA21" s="23"/>
      <c r="AB21" s="23"/>
    </row>
    <row r="22" spans="1:28" s="16" customFormat="1" x14ac:dyDescent="0.25">
      <c r="A22" s="450"/>
      <c r="B22" s="450"/>
      <c r="C22" s="450"/>
      <c r="D22" s="450"/>
      <c r="E22" s="450"/>
      <c r="F22" s="450"/>
      <c r="G22" s="450"/>
      <c r="H22" s="450"/>
      <c r="I22" s="450"/>
      <c r="J22" s="450"/>
      <c r="K22" s="450"/>
      <c r="L22" s="450"/>
      <c r="M22" s="23"/>
      <c r="N22" s="23"/>
      <c r="O22" s="23"/>
      <c r="P22" s="23"/>
      <c r="Q22" s="23"/>
      <c r="R22" s="23"/>
      <c r="S22" s="15"/>
      <c r="T22" s="23"/>
      <c r="U22" s="23"/>
      <c r="V22" s="23"/>
      <c r="W22" s="23"/>
      <c r="X22" s="23"/>
      <c r="Y22" s="23"/>
      <c r="Z22" s="23"/>
      <c r="AA22" s="23"/>
      <c r="AB22" s="23"/>
    </row>
    <row r="23" spans="1:28" s="16" customFormat="1" x14ac:dyDescent="0.25">
      <c r="A23" s="450"/>
      <c r="B23" s="450"/>
      <c r="C23" s="450"/>
      <c r="D23" s="450"/>
      <c r="E23" s="450"/>
      <c r="F23" s="450"/>
      <c r="G23" s="450"/>
      <c r="H23" s="450"/>
      <c r="I23" s="450"/>
      <c r="J23" s="450"/>
      <c r="K23" s="450"/>
      <c r="L23" s="450"/>
      <c r="M23" s="23"/>
      <c r="N23" s="23"/>
      <c r="O23" s="23"/>
      <c r="P23" s="23"/>
      <c r="Q23" s="23"/>
      <c r="R23" s="23"/>
      <c r="S23" s="15"/>
      <c r="T23" s="23"/>
      <c r="U23" s="23"/>
      <c r="V23" s="23"/>
      <c r="W23" s="23"/>
      <c r="X23" s="23"/>
      <c r="Y23" s="23"/>
      <c r="Z23" s="23"/>
      <c r="AA23" s="23"/>
      <c r="AB23" s="23"/>
    </row>
    <row r="24" spans="1:28" s="16" customFormat="1" x14ac:dyDescent="0.25">
      <c r="A24" s="450"/>
      <c r="B24" s="450"/>
      <c r="C24" s="450"/>
      <c r="D24" s="450"/>
      <c r="E24" s="450"/>
      <c r="F24" s="450"/>
      <c r="G24" s="450"/>
      <c r="H24" s="450"/>
      <c r="I24" s="450"/>
      <c r="J24" s="450"/>
      <c r="K24" s="450"/>
      <c r="L24" s="450"/>
      <c r="M24" s="23"/>
      <c r="N24" s="23"/>
      <c r="O24" s="23"/>
      <c r="P24" s="23"/>
      <c r="Q24" s="23"/>
      <c r="R24" s="23"/>
      <c r="S24" s="15"/>
      <c r="T24" s="23"/>
      <c r="U24" s="23"/>
      <c r="V24" s="23"/>
      <c r="W24" s="23"/>
      <c r="X24" s="23"/>
      <c r="Y24" s="23"/>
      <c r="Z24" s="23"/>
      <c r="AA24" s="23"/>
      <c r="AB24" s="23"/>
    </row>
    <row r="25" spans="1:28" s="16" customFormat="1" x14ac:dyDescent="0.25">
      <c r="A25" s="450"/>
      <c r="B25" s="450"/>
      <c r="C25" s="450"/>
      <c r="D25" s="450"/>
      <c r="E25" s="450"/>
      <c r="F25" s="450"/>
      <c r="G25" s="450"/>
      <c r="H25" s="450"/>
      <c r="I25" s="450"/>
      <c r="J25" s="450"/>
      <c r="K25" s="450"/>
      <c r="L25" s="450"/>
      <c r="M25" s="23"/>
      <c r="N25" s="23"/>
      <c r="O25" s="23"/>
      <c r="P25" s="23"/>
      <c r="Q25" s="23"/>
      <c r="R25" s="23"/>
      <c r="S25" s="15"/>
      <c r="T25" s="23"/>
      <c r="U25" s="23"/>
      <c r="V25" s="23"/>
      <c r="W25" s="23"/>
      <c r="X25" s="23"/>
      <c r="Y25" s="23"/>
      <c r="Z25" s="23"/>
      <c r="AA25" s="23"/>
      <c r="AB25" s="23"/>
    </row>
    <row r="26" spans="1:28" s="16" customFormat="1" x14ac:dyDescent="0.25">
      <c r="A26" s="450"/>
      <c r="B26" s="450"/>
      <c r="C26" s="450"/>
      <c r="D26" s="450"/>
      <c r="E26" s="450"/>
      <c r="F26" s="450"/>
      <c r="G26" s="450"/>
      <c r="H26" s="450"/>
      <c r="I26" s="450"/>
      <c r="J26" s="450"/>
      <c r="K26" s="450"/>
      <c r="L26" s="450"/>
      <c r="M26" s="23"/>
      <c r="N26" s="23"/>
      <c r="O26" s="23"/>
      <c r="P26" s="23"/>
      <c r="Q26" s="23"/>
      <c r="R26" s="23"/>
      <c r="S26" s="15"/>
      <c r="T26" s="23"/>
      <c r="U26" s="23"/>
      <c r="V26" s="23"/>
      <c r="W26" s="23"/>
      <c r="X26" s="23"/>
      <c r="Y26" s="23"/>
      <c r="Z26" s="23"/>
      <c r="AA26" s="23"/>
      <c r="AB26" s="23"/>
    </row>
    <row r="27" spans="1:28" s="16" customFormat="1" x14ac:dyDescent="0.25">
      <c r="A27" s="450"/>
      <c r="B27" s="450"/>
      <c r="C27" s="450"/>
      <c r="D27" s="450"/>
      <c r="E27" s="450"/>
      <c r="F27" s="450"/>
      <c r="G27" s="450"/>
      <c r="H27" s="450"/>
      <c r="I27" s="450"/>
      <c r="J27" s="450"/>
      <c r="K27" s="450"/>
      <c r="L27" s="450"/>
      <c r="M27" s="23"/>
      <c r="N27" s="23"/>
      <c r="O27" s="23"/>
      <c r="P27" s="23"/>
      <c r="Q27" s="23"/>
      <c r="R27" s="23"/>
      <c r="S27" s="15"/>
      <c r="T27" s="23"/>
      <c r="U27" s="23"/>
      <c r="V27" s="23"/>
      <c r="W27" s="23"/>
      <c r="X27" s="23"/>
      <c r="Y27" s="23"/>
      <c r="Z27" s="23"/>
      <c r="AA27" s="23"/>
      <c r="AB27" s="23"/>
    </row>
    <row r="28" spans="1:28" s="16" customFormat="1" x14ac:dyDescent="0.25">
      <c r="A28" s="450"/>
      <c r="B28" s="450"/>
      <c r="C28" s="450"/>
      <c r="D28" s="450"/>
      <c r="E28" s="450"/>
      <c r="F28" s="450"/>
      <c r="G28" s="450"/>
      <c r="H28" s="450"/>
      <c r="I28" s="450"/>
      <c r="J28" s="450"/>
      <c r="K28" s="450"/>
      <c r="L28" s="450"/>
      <c r="M28" s="23"/>
      <c r="N28" s="23"/>
      <c r="O28" s="23"/>
      <c r="P28" s="23"/>
      <c r="Q28" s="23"/>
      <c r="R28" s="23"/>
      <c r="S28" s="15"/>
      <c r="T28" s="23"/>
      <c r="U28" s="23"/>
      <c r="V28" s="23"/>
      <c r="W28" s="23"/>
      <c r="X28" s="23"/>
      <c r="Y28" s="23"/>
      <c r="Z28" s="23"/>
      <c r="AA28" s="23"/>
      <c r="AB28" s="23"/>
    </row>
    <row r="29" spans="1:28" s="16" customFormat="1" x14ac:dyDescent="0.25">
      <c r="A29" s="450"/>
      <c r="B29" s="450"/>
      <c r="C29" s="450"/>
      <c r="D29" s="450"/>
      <c r="E29" s="450"/>
      <c r="F29" s="450"/>
      <c r="G29" s="450"/>
      <c r="H29" s="450"/>
      <c r="I29" s="450"/>
      <c r="J29" s="450"/>
      <c r="K29" s="450"/>
      <c r="L29" s="450"/>
      <c r="M29" s="23"/>
      <c r="N29" s="23"/>
      <c r="O29" s="23"/>
      <c r="P29" s="23"/>
      <c r="Q29" s="23"/>
      <c r="R29" s="23"/>
      <c r="S29" s="15"/>
      <c r="T29" s="23"/>
      <c r="U29" s="23"/>
      <c r="V29" s="23"/>
      <c r="W29" s="23"/>
      <c r="X29" s="23"/>
      <c r="Y29" s="23"/>
      <c r="Z29" s="23"/>
      <c r="AA29" s="23"/>
      <c r="AB29" s="23"/>
    </row>
    <row r="30" spans="1:28" s="16" customFormat="1" x14ac:dyDescent="0.25">
      <c r="A30" s="450"/>
      <c r="B30" s="450"/>
      <c r="C30" s="450"/>
      <c r="D30" s="450"/>
      <c r="E30" s="450"/>
      <c r="F30" s="450"/>
      <c r="G30" s="450"/>
      <c r="H30" s="450"/>
      <c r="I30" s="450"/>
      <c r="J30" s="450"/>
      <c r="K30" s="450"/>
      <c r="L30" s="450"/>
      <c r="M30" s="23"/>
      <c r="N30" s="23"/>
      <c r="O30" s="23"/>
      <c r="P30" s="23"/>
      <c r="Q30" s="23"/>
      <c r="R30" s="23"/>
      <c r="S30" s="15"/>
      <c r="T30" s="23"/>
      <c r="U30" s="23"/>
      <c r="V30" s="23"/>
      <c r="W30" s="23"/>
      <c r="X30" s="23"/>
      <c r="Y30" s="23"/>
      <c r="Z30" s="23"/>
      <c r="AA30" s="23"/>
      <c r="AB30" s="23"/>
    </row>
    <row r="31" spans="1:28" s="16" customFormat="1" x14ac:dyDescent="0.25">
      <c r="A31" s="450"/>
      <c r="B31" s="450"/>
      <c r="C31" s="450"/>
      <c r="D31" s="450"/>
      <c r="E31" s="450"/>
      <c r="F31" s="450"/>
      <c r="G31" s="450"/>
      <c r="H31" s="450"/>
      <c r="I31" s="450"/>
      <c r="J31" s="450"/>
      <c r="K31" s="450"/>
      <c r="L31" s="450"/>
      <c r="M31" s="23"/>
      <c r="N31" s="23"/>
      <c r="O31" s="23"/>
      <c r="P31" s="23"/>
      <c r="Q31" s="23"/>
      <c r="R31" s="23"/>
      <c r="S31" s="15"/>
      <c r="T31" s="23"/>
      <c r="U31" s="23"/>
      <c r="V31" s="23"/>
      <c r="W31" s="23"/>
      <c r="X31" s="23"/>
      <c r="Y31" s="23"/>
      <c r="Z31" s="23"/>
      <c r="AA31" s="23"/>
      <c r="AB31" s="23"/>
    </row>
    <row r="32" spans="1:28" s="16" customFormat="1" x14ac:dyDescent="0.25">
      <c r="A32" s="450"/>
      <c r="B32" s="450"/>
      <c r="C32" s="450"/>
      <c r="D32" s="450"/>
      <c r="E32" s="450"/>
      <c r="F32" s="450"/>
      <c r="G32" s="450"/>
      <c r="H32" s="450"/>
      <c r="I32" s="450"/>
      <c r="J32" s="450"/>
      <c r="K32" s="450"/>
      <c r="L32" s="450"/>
      <c r="M32" s="23"/>
      <c r="N32" s="23"/>
      <c r="O32" s="23"/>
      <c r="P32" s="23"/>
      <c r="Q32" s="23"/>
      <c r="R32" s="23"/>
      <c r="S32" s="15"/>
      <c r="T32" s="23"/>
      <c r="U32" s="23"/>
      <c r="V32" s="23"/>
      <c r="W32" s="23"/>
      <c r="X32" s="23"/>
      <c r="Y32" s="23"/>
      <c r="Z32" s="23"/>
      <c r="AA32" s="23"/>
      <c r="AB32" s="23"/>
    </row>
    <row r="33" spans="1:28" s="16" customFormat="1" x14ac:dyDescent="0.25">
      <c r="A33" s="450"/>
      <c r="B33" s="450"/>
      <c r="C33" s="450"/>
      <c r="D33" s="450"/>
      <c r="E33" s="450"/>
      <c r="F33" s="450"/>
      <c r="G33" s="450"/>
      <c r="H33" s="450"/>
      <c r="I33" s="450"/>
      <c r="J33" s="450"/>
      <c r="K33" s="450"/>
      <c r="L33" s="450"/>
      <c r="M33" s="23"/>
      <c r="N33" s="23"/>
      <c r="O33" s="23"/>
      <c r="P33" s="23"/>
      <c r="Q33" s="23"/>
      <c r="R33" s="23"/>
      <c r="S33" s="15"/>
      <c r="T33" s="23"/>
      <c r="U33" s="23"/>
      <c r="V33" s="23"/>
      <c r="W33" s="23"/>
      <c r="X33" s="23"/>
      <c r="Y33" s="23"/>
      <c r="Z33" s="23"/>
      <c r="AA33" s="23"/>
      <c r="AB33" s="23"/>
    </row>
    <row r="34" spans="1:28" s="16" customFormat="1" x14ac:dyDescent="0.25">
      <c r="A34" s="450"/>
      <c r="B34" s="450"/>
      <c r="C34" s="450"/>
      <c r="D34" s="450"/>
      <c r="E34" s="450"/>
      <c r="F34" s="450"/>
      <c r="G34" s="450"/>
      <c r="H34" s="450"/>
      <c r="I34" s="450"/>
      <c r="J34" s="450"/>
      <c r="K34" s="450"/>
      <c r="L34" s="450"/>
      <c r="M34" s="23"/>
      <c r="N34" s="23"/>
      <c r="O34" s="23"/>
      <c r="P34" s="23"/>
      <c r="Q34" s="23"/>
      <c r="R34" s="23"/>
      <c r="S34" s="15"/>
      <c r="T34" s="23"/>
      <c r="U34" s="23"/>
      <c r="V34" s="23"/>
      <c r="W34" s="23"/>
      <c r="X34" s="23"/>
      <c r="Y34" s="23"/>
      <c r="Z34" s="23"/>
      <c r="AA34" s="23"/>
      <c r="AB34" s="23"/>
    </row>
    <row r="35" spans="1:28" s="16" customFormat="1" x14ac:dyDescent="0.25">
      <c r="A35" s="450"/>
      <c r="B35" s="450"/>
      <c r="C35" s="450"/>
      <c r="D35" s="450"/>
      <c r="E35" s="450"/>
      <c r="F35" s="450"/>
      <c r="G35" s="450"/>
      <c r="H35" s="450"/>
      <c r="I35" s="450"/>
      <c r="J35" s="450"/>
      <c r="K35" s="450"/>
      <c r="L35" s="450"/>
      <c r="M35" s="23"/>
      <c r="N35" s="23"/>
      <c r="O35" s="23"/>
      <c r="P35" s="23"/>
      <c r="Q35" s="23"/>
      <c r="R35" s="23"/>
      <c r="S35" s="15"/>
      <c r="T35" s="23"/>
      <c r="U35" s="23"/>
      <c r="V35" s="23"/>
      <c r="W35" s="23"/>
      <c r="X35" s="23"/>
      <c r="Y35" s="23"/>
      <c r="Z35" s="23"/>
      <c r="AA35" s="23"/>
      <c r="AB35" s="23"/>
    </row>
    <row r="36" spans="1:28" s="16" customFormat="1" x14ac:dyDescent="0.25">
      <c r="A36" s="450"/>
      <c r="B36" s="450"/>
      <c r="C36" s="450"/>
      <c r="D36" s="450"/>
      <c r="E36" s="450"/>
      <c r="F36" s="450"/>
      <c r="G36" s="450"/>
      <c r="H36" s="450"/>
      <c r="I36" s="450"/>
      <c r="J36" s="450"/>
      <c r="K36" s="450"/>
      <c r="L36" s="450"/>
      <c r="M36" s="23"/>
      <c r="N36" s="23"/>
      <c r="O36" s="23"/>
      <c r="P36" s="23"/>
      <c r="Q36" s="23"/>
      <c r="R36" s="23"/>
      <c r="S36" s="15"/>
      <c r="T36" s="23"/>
      <c r="U36" s="23"/>
      <c r="V36" s="23"/>
      <c r="W36" s="23"/>
      <c r="X36" s="23"/>
      <c r="Y36" s="23"/>
      <c r="Z36" s="23"/>
      <c r="AA36" s="23"/>
      <c r="AB36" s="23"/>
    </row>
    <row r="37" spans="1:28" s="16" customFormat="1" x14ac:dyDescent="0.25">
      <c r="A37" s="450"/>
      <c r="B37" s="450"/>
      <c r="C37" s="450"/>
      <c r="D37" s="450"/>
      <c r="E37" s="450"/>
      <c r="F37" s="450"/>
      <c r="G37" s="450"/>
      <c r="H37" s="450"/>
      <c r="I37" s="450"/>
      <c r="J37" s="450"/>
      <c r="K37" s="450"/>
      <c r="L37" s="450"/>
      <c r="M37" s="23"/>
      <c r="N37" s="23"/>
      <c r="O37" s="23"/>
      <c r="P37" s="23"/>
      <c r="Q37" s="23"/>
      <c r="R37" s="23"/>
      <c r="S37" s="15"/>
      <c r="T37" s="23"/>
      <c r="U37" s="23"/>
      <c r="V37" s="23"/>
      <c r="W37" s="23"/>
      <c r="X37" s="23"/>
      <c r="Y37" s="23"/>
      <c r="Z37" s="23"/>
      <c r="AA37" s="23"/>
      <c r="AB37" s="23"/>
    </row>
    <row r="38" spans="1:28" s="16" customFormat="1" x14ac:dyDescent="0.25">
      <c r="A38" s="450"/>
      <c r="B38" s="450"/>
      <c r="C38" s="450"/>
      <c r="D38" s="450"/>
      <c r="E38" s="450"/>
      <c r="F38" s="450"/>
      <c r="G38" s="450"/>
      <c r="H38" s="450"/>
      <c r="I38" s="450"/>
      <c r="J38" s="450"/>
      <c r="K38" s="450"/>
      <c r="L38" s="450"/>
      <c r="M38" s="23"/>
      <c r="N38" s="23"/>
      <c r="O38" s="23"/>
      <c r="P38" s="23"/>
      <c r="Q38" s="23"/>
      <c r="R38" s="23"/>
      <c r="S38" s="15"/>
      <c r="T38" s="23"/>
      <c r="U38" s="23"/>
      <c r="V38" s="23"/>
      <c r="W38" s="23"/>
      <c r="X38" s="23"/>
      <c r="Y38" s="23"/>
      <c r="Z38" s="23"/>
      <c r="AA38" s="23"/>
      <c r="AB38" s="23"/>
    </row>
    <row r="39" spans="1:28" s="16" customFormat="1" x14ac:dyDescent="0.25">
      <c r="A39" s="450"/>
      <c r="B39" s="450"/>
      <c r="C39" s="450"/>
      <c r="D39" s="450"/>
      <c r="E39" s="450"/>
      <c r="F39" s="450"/>
      <c r="G39" s="450"/>
      <c r="H39" s="450"/>
      <c r="I39" s="450"/>
      <c r="J39" s="450"/>
      <c r="K39" s="450"/>
      <c r="L39" s="450"/>
      <c r="M39" s="23"/>
      <c r="N39" s="23"/>
      <c r="O39" s="23"/>
      <c r="P39" s="23"/>
      <c r="Q39" s="23"/>
      <c r="R39" s="23"/>
      <c r="S39" s="15"/>
      <c r="T39" s="23"/>
      <c r="U39" s="23"/>
      <c r="V39" s="23"/>
      <c r="W39" s="23"/>
      <c r="X39" s="23"/>
      <c r="Y39" s="23"/>
      <c r="Z39" s="23"/>
      <c r="AA39" s="23"/>
      <c r="AB39" s="23"/>
    </row>
    <row r="40" spans="1:28" s="16" customFormat="1" x14ac:dyDescent="0.25">
      <c r="A40" s="450"/>
      <c r="B40" s="450"/>
      <c r="C40" s="450"/>
      <c r="D40" s="450"/>
      <c r="E40" s="450"/>
      <c r="F40" s="450"/>
      <c r="G40" s="450"/>
      <c r="H40" s="450"/>
      <c r="I40" s="450"/>
      <c r="J40" s="450"/>
      <c r="K40" s="450"/>
      <c r="L40" s="450"/>
      <c r="M40" s="23"/>
      <c r="N40" s="23"/>
      <c r="O40" s="23"/>
      <c r="P40" s="23"/>
      <c r="Q40" s="23"/>
      <c r="R40" s="23"/>
      <c r="S40" s="15"/>
      <c r="T40" s="23"/>
      <c r="U40" s="23"/>
      <c r="V40" s="23"/>
      <c r="W40" s="23"/>
      <c r="X40" s="23"/>
      <c r="Y40" s="23"/>
      <c r="Z40" s="23"/>
      <c r="AA40" s="23"/>
      <c r="AB40" s="23"/>
    </row>
    <row r="41" spans="1:28" s="16" customFormat="1" x14ac:dyDescent="0.25">
      <c r="A41" s="450"/>
      <c r="B41" s="450"/>
      <c r="C41" s="450"/>
      <c r="D41" s="450"/>
      <c r="E41" s="450"/>
      <c r="F41" s="450"/>
      <c r="G41" s="450"/>
      <c r="H41" s="450"/>
      <c r="I41" s="450"/>
      <c r="J41" s="450"/>
      <c r="K41" s="450"/>
      <c r="L41" s="450"/>
      <c r="M41" s="23"/>
      <c r="N41" s="23"/>
      <c r="O41" s="23"/>
      <c r="P41" s="23"/>
      <c r="Q41" s="23"/>
      <c r="R41" s="23"/>
      <c r="S41" s="15"/>
      <c r="T41" s="23"/>
      <c r="U41" s="23"/>
      <c r="V41" s="23"/>
      <c r="W41" s="23"/>
      <c r="X41" s="23"/>
      <c r="Y41" s="23"/>
      <c r="Z41" s="23"/>
      <c r="AA41" s="23"/>
      <c r="AB41" s="23"/>
    </row>
    <row r="42" spans="1:28" s="16" customFormat="1" x14ac:dyDescent="0.25">
      <c r="A42" s="450"/>
      <c r="B42" s="450"/>
      <c r="C42" s="450"/>
      <c r="D42" s="450"/>
      <c r="E42" s="450"/>
      <c r="F42" s="450"/>
      <c r="G42" s="450"/>
      <c r="H42" s="450"/>
      <c r="I42" s="450"/>
      <c r="J42" s="450"/>
      <c r="K42" s="450"/>
      <c r="L42" s="450"/>
      <c r="M42" s="23"/>
      <c r="N42" s="23"/>
      <c r="O42" s="23"/>
      <c r="P42" s="23"/>
      <c r="Q42" s="23"/>
      <c r="R42" s="23"/>
      <c r="S42" s="15"/>
      <c r="T42" s="23"/>
      <c r="U42" s="23"/>
      <c r="V42" s="23"/>
      <c r="W42" s="23"/>
      <c r="X42" s="23"/>
      <c r="Y42" s="23"/>
      <c r="Z42" s="23"/>
      <c r="AA42" s="23"/>
      <c r="AB42" s="23"/>
    </row>
    <row r="43" spans="1:28" s="16" customFormat="1" x14ac:dyDescent="0.25">
      <c r="A43" s="450"/>
      <c r="B43" s="450"/>
      <c r="C43" s="450"/>
      <c r="D43" s="450"/>
      <c r="E43" s="450"/>
      <c r="F43" s="450"/>
      <c r="G43" s="450"/>
      <c r="H43" s="450"/>
      <c r="I43" s="450"/>
      <c r="J43" s="450"/>
      <c r="K43" s="450"/>
      <c r="L43" s="450"/>
      <c r="M43" s="23"/>
      <c r="N43" s="23"/>
      <c r="O43" s="23"/>
      <c r="P43" s="23"/>
      <c r="Q43" s="23"/>
      <c r="R43" s="23"/>
      <c r="S43" s="15"/>
      <c r="T43" s="23"/>
      <c r="U43" s="23"/>
      <c r="V43" s="23"/>
      <c r="W43" s="23"/>
      <c r="X43" s="23"/>
      <c r="Y43" s="23"/>
      <c r="Z43" s="23"/>
      <c r="AA43" s="23"/>
      <c r="AB43" s="23"/>
    </row>
    <row r="44" spans="1:28" s="16" customFormat="1" x14ac:dyDescent="0.25">
      <c r="A44" s="450"/>
      <c r="B44" s="450"/>
      <c r="C44" s="450"/>
      <c r="D44" s="450"/>
      <c r="E44" s="450"/>
      <c r="F44" s="450"/>
      <c r="G44" s="450"/>
      <c r="H44" s="450"/>
      <c r="I44" s="450"/>
      <c r="J44" s="450"/>
      <c r="K44" s="450"/>
      <c r="L44" s="450"/>
      <c r="M44" s="23"/>
      <c r="N44" s="23"/>
      <c r="O44" s="23"/>
      <c r="P44" s="23"/>
      <c r="Q44" s="23"/>
      <c r="R44" s="23"/>
      <c r="S44" s="15"/>
      <c r="T44" s="23"/>
      <c r="U44" s="23"/>
      <c r="V44" s="23"/>
      <c r="W44" s="23"/>
      <c r="X44" s="23"/>
      <c r="Y44" s="23"/>
      <c r="Z44" s="23"/>
      <c r="AA44" s="23"/>
      <c r="AB44" s="23"/>
    </row>
    <row r="45" spans="1:28" s="16" customFormat="1" x14ac:dyDescent="0.25">
      <c r="A45" s="450"/>
      <c r="B45" s="450"/>
      <c r="C45" s="450"/>
      <c r="D45" s="450"/>
      <c r="E45" s="450"/>
      <c r="F45" s="450"/>
      <c r="G45" s="450"/>
      <c r="H45" s="450"/>
      <c r="I45" s="450"/>
      <c r="J45" s="450"/>
      <c r="K45" s="450"/>
      <c r="L45" s="450"/>
      <c r="M45" s="23"/>
      <c r="N45" s="23"/>
      <c r="O45" s="23"/>
      <c r="P45" s="23"/>
      <c r="Q45" s="23"/>
      <c r="R45" s="23"/>
      <c r="S45" s="15"/>
      <c r="T45" s="23"/>
      <c r="U45" s="23"/>
      <c r="V45" s="23"/>
      <c r="W45" s="23"/>
      <c r="X45" s="23"/>
      <c r="Y45" s="23"/>
      <c r="Z45" s="23"/>
      <c r="AA45" s="23"/>
      <c r="AB45" s="23"/>
    </row>
    <row r="46" spans="1:28" s="16" customFormat="1" x14ac:dyDescent="0.25">
      <c r="A46" s="450"/>
      <c r="B46" s="450"/>
      <c r="C46" s="450"/>
      <c r="D46" s="450"/>
      <c r="E46" s="450"/>
      <c r="F46" s="450"/>
      <c r="G46" s="450"/>
      <c r="H46" s="450"/>
      <c r="I46" s="450"/>
      <c r="J46" s="450"/>
      <c r="K46" s="450"/>
      <c r="L46" s="450"/>
      <c r="M46" s="23"/>
      <c r="N46" s="23"/>
      <c r="O46" s="23"/>
      <c r="P46" s="23"/>
      <c r="Q46" s="23"/>
      <c r="R46" s="23"/>
      <c r="S46" s="15"/>
      <c r="T46" s="23"/>
      <c r="U46" s="23"/>
      <c r="V46" s="23"/>
      <c r="W46" s="23"/>
      <c r="X46" s="23"/>
      <c r="Y46" s="23"/>
      <c r="Z46" s="23"/>
      <c r="AA46" s="23"/>
      <c r="AB46" s="23"/>
    </row>
    <row r="47" spans="1:28" s="16" customFormat="1" x14ac:dyDescent="0.25">
      <c r="A47" s="450"/>
      <c r="B47" s="450"/>
      <c r="C47" s="450"/>
      <c r="D47" s="450"/>
      <c r="E47" s="450"/>
      <c r="F47" s="450"/>
      <c r="G47" s="450"/>
      <c r="H47" s="450"/>
      <c r="I47" s="450"/>
      <c r="J47" s="450"/>
      <c r="K47" s="450"/>
      <c r="L47" s="450"/>
      <c r="M47" s="23"/>
      <c r="N47" s="23"/>
      <c r="O47" s="23"/>
      <c r="P47" s="23"/>
      <c r="Q47" s="23"/>
      <c r="R47" s="23"/>
      <c r="S47" s="15"/>
      <c r="T47" s="23"/>
      <c r="U47" s="23"/>
      <c r="V47" s="23"/>
      <c r="W47" s="23"/>
      <c r="X47" s="23"/>
      <c r="Y47" s="23"/>
      <c r="Z47" s="23"/>
      <c r="AA47" s="23"/>
      <c r="AB47" s="23"/>
    </row>
    <row r="48" spans="1:28" s="16" customFormat="1" x14ac:dyDescent="0.25">
      <c r="A48" s="450"/>
      <c r="B48" s="450"/>
      <c r="C48" s="450"/>
      <c r="D48" s="450"/>
      <c r="E48" s="450"/>
      <c r="F48" s="450"/>
      <c r="G48" s="450"/>
      <c r="H48" s="450"/>
      <c r="I48" s="450"/>
      <c r="J48" s="450"/>
      <c r="K48" s="450"/>
      <c r="L48" s="450"/>
      <c r="M48" s="23"/>
      <c r="N48" s="23"/>
      <c r="O48" s="23"/>
      <c r="P48" s="23"/>
      <c r="Q48" s="23"/>
      <c r="R48" s="23"/>
      <c r="S48" s="15"/>
      <c r="T48" s="23"/>
      <c r="U48" s="23"/>
      <c r="V48" s="23"/>
      <c r="W48" s="23"/>
      <c r="X48" s="23"/>
      <c r="Y48" s="23"/>
      <c r="Z48" s="23"/>
      <c r="AA48" s="23"/>
      <c r="AB48" s="23"/>
    </row>
    <row r="49" spans="1:28" s="16" customFormat="1" x14ac:dyDescent="0.25">
      <c r="A49" s="450"/>
      <c r="B49" s="450"/>
      <c r="C49" s="450"/>
      <c r="D49" s="450"/>
      <c r="E49" s="450"/>
      <c r="F49" s="450"/>
      <c r="G49" s="450"/>
      <c r="H49" s="450"/>
      <c r="I49" s="450"/>
      <c r="J49" s="450"/>
      <c r="K49" s="450"/>
      <c r="L49" s="450"/>
      <c r="M49" s="23"/>
      <c r="N49" s="23"/>
      <c r="O49" s="23"/>
      <c r="P49" s="23"/>
      <c r="Q49" s="23"/>
      <c r="R49" s="23"/>
      <c r="S49" s="15"/>
      <c r="T49" s="23"/>
      <c r="U49" s="23"/>
      <c r="V49" s="23"/>
      <c r="W49" s="23"/>
      <c r="X49" s="23"/>
      <c r="Y49" s="23"/>
      <c r="Z49" s="23"/>
      <c r="AA49" s="23"/>
      <c r="AB49" s="23"/>
    </row>
    <row r="50" spans="1:28" s="16" customFormat="1" x14ac:dyDescent="0.25">
      <c r="A50" s="450"/>
      <c r="B50" s="450"/>
      <c r="C50" s="450"/>
      <c r="D50" s="450"/>
      <c r="E50" s="450"/>
      <c r="F50" s="450"/>
      <c r="G50" s="450"/>
      <c r="H50" s="450"/>
      <c r="I50" s="450"/>
      <c r="J50" s="450"/>
      <c r="K50" s="450"/>
      <c r="L50" s="450"/>
      <c r="M50" s="23"/>
      <c r="N50" s="23"/>
      <c r="O50" s="23"/>
      <c r="P50" s="23"/>
      <c r="Q50" s="23"/>
      <c r="R50" s="23"/>
      <c r="S50" s="15"/>
      <c r="T50" s="23"/>
      <c r="U50" s="23"/>
      <c r="V50" s="23"/>
      <c r="W50" s="23"/>
      <c r="X50" s="23"/>
      <c r="Y50" s="23"/>
      <c r="Z50" s="23"/>
      <c r="AA50" s="23"/>
      <c r="AB50" s="23"/>
    </row>
    <row r="51" spans="1:28" s="16" customFormat="1" x14ac:dyDescent="0.25">
      <c r="A51" s="450"/>
      <c r="B51" s="450"/>
      <c r="C51" s="450"/>
      <c r="D51" s="450"/>
      <c r="E51" s="450"/>
      <c r="F51" s="450"/>
      <c r="G51" s="450"/>
      <c r="H51" s="450"/>
      <c r="I51" s="450"/>
      <c r="J51" s="450"/>
      <c r="K51" s="450"/>
      <c r="L51" s="450"/>
      <c r="M51" s="23"/>
      <c r="N51" s="23"/>
      <c r="O51" s="23"/>
      <c r="P51" s="23"/>
      <c r="Q51" s="23"/>
      <c r="R51" s="23"/>
      <c r="S51" s="15"/>
      <c r="T51" s="23"/>
      <c r="U51" s="23"/>
      <c r="V51" s="23"/>
      <c r="W51" s="23"/>
      <c r="X51" s="23"/>
      <c r="Y51" s="23"/>
      <c r="Z51" s="23"/>
      <c r="AA51" s="23"/>
      <c r="AB51" s="23"/>
    </row>
    <row r="52" spans="1:28" s="16" customFormat="1" x14ac:dyDescent="0.25">
      <c r="A52" s="450"/>
      <c r="B52" s="450"/>
      <c r="C52" s="450"/>
      <c r="D52" s="450"/>
      <c r="E52" s="450"/>
      <c r="F52" s="450"/>
      <c r="G52" s="450"/>
      <c r="H52" s="450"/>
      <c r="I52" s="450"/>
      <c r="J52" s="450"/>
      <c r="K52" s="450"/>
      <c r="L52" s="450"/>
      <c r="M52" s="23"/>
      <c r="N52" s="23"/>
      <c r="O52" s="23"/>
      <c r="P52" s="23"/>
      <c r="Q52" s="23"/>
      <c r="R52" s="23"/>
      <c r="S52" s="15"/>
      <c r="T52" s="23"/>
      <c r="U52" s="23"/>
      <c r="V52" s="23"/>
      <c r="W52" s="23"/>
      <c r="X52" s="23"/>
      <c r="Y52" s="23"/>
      <c r="Z52" s="23"/>
      <c r="AA52" s="23"/>
      <c r="AB52" s="23"/>
    </row>
    <row r="53" spans="1:28" s="16" customFormat="1" x14ac:dyDescent="0.25">
      <c r="A53" s="450"/>
      <c r="B53" s="450"/>
      <c r="C53" s="450"/>
      <c r="D53" s="450"/>
      <c r="E53" s="450"/>
      <c r="F53" s="450"/>
      <c r="G53" s="450"/>
      <c r="H53" s="450"/>
      <c r="I53" s="450"/>
      <c r="J53" s="450"/>
      <c r="K53" s="450"/>
      <c r="L53" s="450"/>
      <c r="M53" s="23"/>
      <c r="N53" s="23"/>
      <c r="O53" s="23"/>
      <c r="P53" s="23"/>
      <c r="Q53" s="23"/>
      <c r="R53" s="23"/>
      <c r="S53" s="15"/>
      <c r="T53" s="23"/>
      <c r="U53" s="23"/>
      <c r="V53" s="23"/>
      <c r="W53" s="23"/>
      <c r="X53" s="23"/>
      <c r="Y53" s="23"/>
      <c r="Z53" s="23"/>
      <c r="AA53" s="23"/>
      <c r="AB53" s="23"/>
    </row>
    <row r="54" spans="1:28" s="16" customFormat="1" x14ac:dyDescent="0.25">
      <c r="A54" s="450"/>
      <c r="B54" s="450"/>
      <c r="C54" s="450"/>
      <c r="D54" s="450"/>
      <c r="E54" s="450"/>
      <c r="F54" s="450"/>
      <c r="G54" s="450"/>
      <c r="H54" s="450"/>
      <c r="I54" s="450"/>
      <c r="J54" s="450"/>
      <c r="K54" s="450"/>
      <c r="L54" s="450"/>
      <c r="M54" s="23"/>
      <c r="N54" s="23"/>
      <c r="O54" s="23"/>
      <c r="P54" s="23"/>
      <c r="Q54" s="23"/>
      <c r="R54" s="23"/>
      <c r="S54" s="15"/>
      <c r="T54" s="23"/>
      <c r="U54" s="23"/>
      <c r="V54" s="23"/>
      <c r="W54" s="23"/>
      <c r="X54" s="23"/>
      <c r="Y54" s="23"/>
      <c r="Z54" s="23"/>
      <c r="AA54" s="23"/>
      <c r="AB54" s="23"/>
    </row>
    <row r="55" spans="1:28" s="16" customFormat="1" x14ac:dyDescent="0.25">
      <c r="A55" s="450"/>
      <c r="B55" s="450"/>
      <c r="C55" s="450"/>
      <c r="D55" s="450"/>
      <c r="E55" s="450"/>
      <c r="F55" s="450"/>
      <c r="G55" s="450"/>
      <c r="H55" s="450"/>
      <c r="I55" s="450"/>
      <c r="J55" s="450"/>
      <c r="K55" s="450"/>
      <c r="L55" s="450"/>
      <c r="M55" s="23"/>
      <c r="N55" s="23"/>
      <c r="O55" s="23"/>
      <c r="P55" s="23"/>
      <c r="Q55" s="23"/>
      <c r="R55" s="23"/>
      <c r="S55" s="15"/>
      <c r="T55" s="23"/>
      <c r="U55" s="23"/>
      <c r="V55" s="23"/>
      <c r="W55" s="23"/>
      <c r="X55" s="23"/>
      <c r="Y55" s="23"/>
      <c r="Z55" s="23"/>
      <c r="AA55" s="23"/>
      <c r="AB55" s="23"/>
    </row>
    <row r="56" spans="1:28" s="16" customFormat="1" x14ac:dyDescent="0.25">
      <c r="A56" s="450"/>
      <c r="B56" s="450"/>
      <c r="C56" s="450"/>
      <c r="D56" s="450"/>
      <c r="E56" s="450"/>
      <c r="F56" s="450"/>
      <c r="G56" s="450"/>
      <c r="H56" s="450"/>
      <c r="I56" s="450"/>
      <c r="J56" s="450"/>
      <c r="K56" s="450"/>
      <c r="L56" s="450"/>
      <c r="M56" s="23"/>
      <c r="N56" s="23"/>
      <c r="O56" s="23"/>
      <c r="P56" s="23"/>
      <c r="Q56" s="23"/>
      <c r="R56" s="23"/>
      <c r="S56" s="15"/>
      <c r="T56" s="23"/>
      <c r="U56" s="23"/>
      <c r="V56" s="23"/>
      <c r="W56" s="23"/>
      <c r="X56" s="23"/>
      <c r="Y56" s="23"/>
      <c r="Z56" s="23"/>
      <c r="AA56" s="23"/>
      <c r="AB56" s="23"/>
    </row>
    <row r="57" spans="1:28" s="16" customFormat="1" x14ac:dyDescent="0.25">
      <c r="A57" s="450"/>
      <c r="B57" s="450"/>
      <c r="C57" s="450"/>
      <c r="D57" s="450"/>
      <c r="E57" s="450"/>
      <c r="F57" s="450"/>
      <c r="G57" s="450"/>
      <c r="H57" s="450"/>
      <c r="I57" s="450"/>
      <c r="J57" s="450"/>
      <c r="K57" s="450"/>
      <c r="L57" s="450"/>
      <c r="M57" s="23"/>
      <c r="N57" s="23"/>
      <c r="O57" s="23"/>
      <c r="P57" s="23"/>
      <c r="Q57" s="23"/>
      <c r="R57" s="23"/>
      <c r="S57" s="15"/>
      <c r="T57" s="23"/>
      <c r="U57" s="23"/>
      <c r="V57" s="23"/>
      <c r="W57" s="23"/>
      <c r="X57" s="23"/>
      <c r="Y57" s="23"/>
      <c r="Z57" s="23"/>
      <c r="AA57" s="23"/>
      <c r="AB57" s="23"/>
    </row>
    <row r="58" spans="1:28" s="16" customFormat="1" x14ac:dyDescent="0.25">
      <c r="A58" s="450"/>
      <c r="B58" s="450"/>
      <c r="C58" s="450"/>
      <c r="D58" s="450"/>
      <c r="E58" s="450"/>
      <c r="F58" s="450"/>
      <c r="G58" s="450"/>
      <c r="H58" s="450"/>
      <c r="I58" s="450"/>
      <c r="J58" s="450"/>
      <c r="K58" s="450"/>
      <c r="L58" s="450"/>
      <c r="M58" s="23"/>
      <c r="N58" s="23"/>
      <c r="O58" s="23"/>
      <c r="P58" s="23"/>
      <c r="Q58" s="23"/>
      <c r="R58" s="23"/>
      <c r="S58" s="15"/>
      <c r="T58" s="23"/>
      <c r="U58" s="23"/>
      <c r="V58" s="23"/>
      <c r="W58" s="23"/>
      <c r="X58" s="23"/>
      <c r="Y58" s="23"/>
      <c r="Z58" s="23"/>
      <c r="AA58" s="23"/>
      <c r="AB58" s="23"/>
    </row>
    <row r="59" spans="1:28" s="16" customFormat="1" x14ac:dyDescent="0.25">
      <c r="A59" s="450"/>
      <c r="B59" s="450"/>
      <c r="C59" s="450"/>
      <c r="D59" s="450"/>
      <c r="E59" s="450"/>
      <c r="F59" s="450"/>
      <c r="G59" s="450"/>
      <c r="H59" s="450"/>
      <c r="I59" s="450"/>
      <c r="J59" s="450"/>
      <c r="K59" s="450"/>
      <c r="L59" s="450"/>
      <c r="M59" s="23"/>
      <c r="N59" s="23"/>
      <c r="O59" s="23"/>
      <c r="P59" s="23"/>
      <c r="Q59" s="23"/>
      <c r="R59" s="23"/>
      <c r="S59" s="15"/>
      <c r="T59" s="23"/>
      <c r="U59" s="23"/>
      <c r="V59" s="23"/>
      <c r="W59" s="23"/>
      <c r="X59" s="23"/>
      <c r="Y59" s="23"/>
      <c r="Z59" s="23"/>
      <c r="AA59" s="23"/>
      <c r="AB59" s="23"/>
    </row>
    <row r="60" spans="1:28" s="16" customFormat="1" x14ac:dyDescent="0.25">
      <c r="A60" s="450"/>
      <c r="B60" s="450"/>
      <c r="C60" s="450"/>
      <c r="D60" s="450"/>
      <c r="E60" s="450"/>
      <c r="F60" s="450"/>
      <c r="G60" s="450"/>
      <c r="H60" s="450"/>
      <c r="I60" s="450"/>
      <c r="J60" s="450"/>
      <c r="K60" s="450"/>
      <c r="L60" s="450"/>
      <c r="M60" s="23"/>
      <c r="N60" s="23"/>
      <c r="O60" s="23"/>
      <c r="P60" s="23"/>
      <c r="Q60" s="23"/>
      <c r="R60" s="23"/>
      <c r="S60" s="15"/>
      <c r="T60" s="23"/>
      <c r="U60" s="23"/>
      <c r="V60" s="23"/>
      <c r="W60" s="23"/>
      <c r="X60" s="23"/>
      <c r="Y60" s="23"/>
      <c r="Z60" s="23"/>
      <c r="AA60" s="23"/>
      <c r="AB60" s="23"/>
    </row>
    <row r="61" spans="1:28" s="16" customFormat="1" x14ac:dyDescent="0.25">
      <c r="A61" s="450"/>
      <c r="B61" s="450"/>
      <c r="C61" s="450"/>
      <c r="D61" s="450"/>
      <c r="E61" s="450"/>
      <c r="F61" s="450"/>
      <c r="G61" s="450"/>
      <c r="H61" s="450"/>
      <c r="I61" s="450"/>
      <c r="J61" s="450"/>
      <c r="K61" s="450"/>
      <c r="L61" s="450"/>
      <c r="M61" s="23"/>
      <c r="N61" s="23"/>
      <c r="O61" s="23"/>
      <c r="P61" s="23"/>
      <c r="Q61" s="23"/>
      <c r="R61" s="23"/>
      <c r="S61" s="15"/>
      <c r="T61" s="23"/>
      <c r="U61" s="23"/>
      <c r="V61" s="23"/>
      <c r="W61" s="23"/>
      <c r="X61" s="23"/>
      <c r="Y61" s="23"/>
      <c r="Z61" s="23"/>
      <c r="AA61" s="23"/>
      <c r="AB61" s="23"/>
    </row>
    <row r="62" spans="1:28" s="16" customFormat="1" x14ac:dyDescent="0.25">
      <c r="A62" s="450"/>
      <c r="B62" s="450"/>
      <c r="C62" s="450"/>
      <c r="D62" s="450"/>
      <c r="E62" s="450"/>
      <c r="F62" s="450"/>
      <c r="G62" s="450"/>
      <c r="H62" s="450"/>
      <c r="I62" s="450"/>
      <c r="J62" s="450"/>
      <c r="K62" s="450"/>
      <c r="L62" s="450"/>
      <c r="M62" s="23"/>
      <c r="N62" s="23"/>
      <c r="O62" s="23"/>
      <c r="P62" s="23"/>
      <c r="Q62" s="23"/>
      <c r="R62" s="23"/>
      <c r="S62" s="15"/>
      <c r="T62" s="23"/>
      <c r="U62" s="23"/>
      <c r="V62" s="23"/>
      <c r="W62" s="23"/>
      <c r="X62" s="23"/>
      <c r="Y62" s="23"/>
      <c r="Z62" s="23"/>
      <c r="AA62" s="23"/>
      <c r="AB62" s="23"/>
    </row>
    <row r="63" spans="1:28" s="16" customFormat="1" x14ac:dyDescent="0.25">
      <c r="A63" s="450"/>
      <c r="B63" s="450"/>
      <c r="C63" s="450"/>
      <c r="D63" s="450"/>
      <c r="E63" s="450"/>
      <c r="F63" s="450"/>
      <c r="G63" s="450"/>
      <c r="H63" s="450"/>
      <c r="I63" s="450"/>
      <c r="J63" s="450"/>
      <c r="K63" s="450"/>
      <c r="L63" s="450"/>
      <c r="M63" s="23"/>
      <c r="N63" s="23"/>
      <c r="O63" s="23"/>
      <c r="P63" s="23"/>
      <c r="Q63" s="23"/>
      <c r="R63" s="23"/>
      <c r="S63" s="15"/>
      <c r="T63" s="23"/>
      <c r="U63" s="23"/>
      <c r="V63" s="23"/>
      <c r="W63" s="23"/>
      <c r="X63" s="23"/>
      <c r="Y63" s="23"/>
      <c r="Z63" s="23"/>
      <c r="AA63" s="23"/>
      <c r="AB63" s="23"/>
    </row>
    <row r="64" spans="1:28" s="16" customFormat="1" x14ac:dyDescent="0.25">
      <c r="A64" s="450"/>
      <c r="B64" s="450"/>
      <c r="C64" s="450"/>
      <c r="D64" s="450"/>
      <c r="E64" s="450"/>
      <c r="F64" s="450"/>
      <c r="G64" s="450"/>
      <c r="H64" s="450"/>
      <c r="I64" s="450"/>
      <c r="J64" s="450"/>
      <c r="K64" s="450"/>
      <c r="L64" s="450"/>
      <c r="M64" s="23"/>
      <c r="N64" s="23"/>
      <c r="O64" s="23"/>
      <c r="P64" s="23"/>
      <c r="Q64" s="23"/>
      <c r="R64" s="23"/>
      <c r="S64" s="15"/>
      <c r="T64" s="23"/>
      <c r="U64" s="23"/>
      <c r="V64" s="23"/>
      <c r="W64" s="23"/>
      <c r="X64" s="23"/>
      <c r="Y64" s="23"/>
      <c r="Z64" s="23"/>
      <c r="AA64" s="23"/>
      <c r="AB64" s="23"/>
    </row>
    <row r="65" spans="1:28" s="16" customFormat="1" x14ac:dyDescent="0.25">
      <c r="A65" s="450"/>
      <c r="B65" s="450"/>
      <c r="C65" s="450"/>
      <c r="D65" s="450"/>
      <c r="E65" s="450"/>
      <c r="F65" s="450"/>
      <c r="G65" s="450"/>
      <c r="H65" s="450"/>
      <c r="I65" s="450"/>
      <c r="J65" s="450"/>
      <c r="K65" s="450"/>
      <c r="L65" s="450"/>
      <c r="M65" s="23"/>
      <c r="N65" s="23"/>
      <c r="O65" s="23"/>
      <c r="P65" s="23"/>
      <c r="Q65" s="23"/>
      <c r="R65" s="23"/>
      <c r="S65" s="15"/>
      <c r="T65" s="23"/>
      <c r="U65" s="23"/>
      <c r="V65" s="23"/>
      <c r="W65" s="23"/>
      <c r="X65" s="23"/>
      <c r="Y65" s="23"/>
      <c r="Z65" s="23"/>
      <c r="AA65" s="23"/>
      <c r="AB65" s="23"/>
    </row>
    <row r="66" spans="1:28" s="16" customFormat="1" x14ac:dyDescent="0.25">
      <c r="A66" s="450"/>
      <c r="B66" s="450"/>
      <c r="C66" s="450"/>
      <c r="D66" s="450"/>
      <c r="E66" s="450"/>
      <c r="F66" s="450"/>
      <c r="G66" s="450"/>
      <c r="H66" s="450"/>
      <c r="I66" s="450"/>
      <c r="J66" s="450"/>
      <c r="K66" s="450"/>
      <c r="L66" s="450"/>
      <c r="M66" s="23"/>
      <c r="N66" s="23"/>
      <c r="O66" s="23"/>
      <c r="P66" s="23"/>
      <c r="Q66" s="23"/>
      <c r="R66" s="23"/>
      <c r="S66" s="15"/>
      <c r="T66" s="23"/>
      <c r="U66" s="23"/>
      <c r="V66" s="23"/>
      <c r="W66" s="23"/>
      <c r="X66" s="23"/>
      <c r="Y66" s="23"/>
      <c r="Z66" s="23"/>
      <c r="AA66" s="23"/>
      <c r="AB66" s="23"/>
    </row>
    <row r="67" spans="1:28" s="16" customFormat="1" x14ac:dyDescent="0.25">
      <c r="A67" s="450"/>
      <c r="B67" s="450"/>
      <c r="C67" s="450"/>
      <c r="D67" s="450"/>
      <c r="E67" s="450"/>
      <c r="F67" s="450"/>
      <c r="G67" s="450"/>
      <c r="H67" s="450"/>
      <c r="I67" s="450"/>
      <c r="J67" s="450"/>
      <c r="K67" s="450"/>
      <c r="L67" s="450"/>
      <c r="M67" s="23"/>
      <c r="N67" s="23"/>
      <c r="O67" s="23"/>
      <c r="P67" s="23"/>
      <c r="Q67" s="23"/>
      <c r="R67" s="23"/>
      <c r="S67" s="15"/>
      <c r="T67" s="23"/>
      <c r="U67" s="23"/>
      <c r="V67" s="23"/>
      <c r="W67" s="23"/>
      <c r="X67" s="23"/>
      <c r="Y67" s="23"/>
      <c r="Z67" s="23"/>
      <c r="AA67" s="23"/>
      <c r="AB67" s="23"/>
    </row>
    <row r="68" spans="1:28" s="16" customFormat="1" x14ac:dyDescent="0.25">
      <c r="A68" s="450"/>
      <c r="B68" s="450"/>
      <c r="C68" s="450"/>
      <c r="D68" s="450"/>
      <c r="E68" s="450"/>
      <c r="F68" s="450"/>
      <c r="G68" s="450"/>
      <c r="H68" s="450"/>
      <c r="I68" s="450"/>
      <c r="J68" s="450"/>
      <c r="K68" s="450"/>
      <c r="L68" s="450"/>
      <c r="M68" s="23"/>
      <c r="N68" s="23"/>
      <c r="O68" s="23"/>
      <c r="P68" s="23"/>
      <c r="Q68" s="23"/>
      <c r="R68" s="23"/>
      <c r="S68" s="15"/>
      <c r="T68" s="23"/>
      <c r="U68" s="23"/>
      <c r="V68" s="23"/>
      <c r="W68" s="23"/>
      <c r="X68" s="23"/>
      <c r="Y68" s="23"/>
      <c r="Z68" s="23"/>
      <c r="AA68" s="23"/>
      <c r="AB68" s="23"/>
    </row>
    <row r="69" spans="1:28" s="16" customFormat="1" x14ac:dyDescent="0.25">
      <c r="A69" s="450"/>
      <c r="B69" s="450"/>
      <c r="C69" s="450"/>
      <c r="D69" s="450"/>
      <c r="E69" s="450"/>
      <c r="F69" s="450"/>
      <c r="G69" s="450"/>
      <c r="H69" s="450"/>
      <c r="I69" s="450"/>
      <c r="J69" s="450"/>
      <c r="K69" s="450"/>
      <c r="L69" s="450"/>
      <c r="M69" s="23"/>
      <c r="N69" s="23"/>
      <c r="O69" s="23"/>
      <c r="P69" s="23"/>
      <c r="Q69" s="23"/>
      <c r="R69" s="23"/>
      <c r="S69" s="15"/>
      <c r="T69" s="23"/>
      <c r="U69" s="23"/>
      <c r="V69" s="23"/>
      <c r="W69" s="23"/>
      <c r="X69" s="23"/>
      <c r="Y69" s="23"/>
      <c r="Z69" s="23"/>
      <c r="AA69" s="23"/>
      <c r="AB69" s="23"/>
    </row>
    <row r="70" spans="1:28" s="16" customFormat="1" x14ac:dyDescent="0.25">
      <c r="A70" s="450"/>
      <c r="B70" s="450"/>
      <c r="C70" s="450"/>
      <c r="D70" s="450"/>
      <c r="E70" s="450"/>
      <c r="F70" s="450"/>
      <c r="G70" s="450"/>
      <c r="H70" s="450"/>
      <c r="I70" s="450"/>
      <c r="J70" s="450"/>
      <c r="K70" s="450"/>
      <c r="L70" s="450"/>
      <c r="M70" s="23"/>
      <c r="N70" s="23"/>
      <c r="O70" s="23"/>
      <c r="P70" s="23"/>
      <c r="Q70" s="23"/>
      <c r="R70" s="23"/>
      <c r="S70" s="15"/>
      <c r="T70" s="23"/>
      <c r="U70" s="23"/>
      <c r="V70" s="23"/>
      <c r="W70" s="23"/>
      <c r="X70" s="23"/>
      <c r="Y70" s="23"/>
      <c r="Z70" s="23"/>
      <c r="AA70" s="23"/>
      <c r="AB70" s="23"/>
    </row>
    <row r="71" spans="1:28" s="16" customFormat="1" x14ac:dyDescent="0.25">
      <c r="A71" s="450"/>
      <c r="B71" s="450"/>
      <c r="C71" s="450"/>
      <c r="D71" s="450"/>
      <c r="E71" s="450"/>
      <c r="F71" s="450"/>
      <c r="G71" s="450"/>
      <c r="H71" s="450"/>
      <c r="I71" s="450"/>
      <c r="J71" s="450"/>
      <c r="K71" s="450"/>
      <c r="L71" s="450"/>
      <c r="M71" s="23"/>
      <c r="N71" s="23"/>
      <c r="O71" s="23"/>
      <c r="P71" s="23"/>
      <c r="Q71" s="23"/>
      <c r="R71" s="23"/>
      <c r="S71" s="15"/>
      <c r="T71" s="23"/>
      <c r="U71" s="23"/>
      <c r="V71" s="23"/>
      <c r="W71" s="23"/>
      <c r="X71" s="23"/>
      <c r="Y71" s="23"/>
      <c r="Z71" s="23"/>
      <c r="AA71" s="23"/>
      <c r="AB71" s="23"/>
    </row>
    <row r="72" spans="1:28" s="16" customFormat="1" x14ac:dyDescent="0.25">
      <c r="A72" s="450"/>
      <c r="B72" s="450"/>
      <c r="C72" s="450"/>
      <c r="D72" s="450"/>
      <c r="E72" s="450"/>
      <c r="F72" s="450"/>
      <c r="G72" s="450"/>
      <c r="H72" s="450"/>
      <c r="I72" s="450"/>
      <c r="J72" s="450"/>
      <c r="K72" s="450"/>
      <c r="L72" s="450"/>
      <c r="M72" s="23"/>
      <c r="N72" s="23"/>
      <c r="O72" s="23"/>
      <c r="P72" s="23"/>
      <c r="Q72" s="23"/>
      <c r="R72" s="23"/>
      <c r="S72" s="15"/>
      <c r="T72" s="23"/>
      <c r="U72" s="23"/>
      <c r="V72" s="23"/>
      <c r="W72" s="23"/>
      <c r="X72" s="23"/>
      <c r="Y72" s="23"/>
      <c r="Z72" s="23"/>
      <c r="AA72" s="23"/>
      <c r="AB72" s="23"/>
    </row>
    <row r="73" spans="1:28" s="16" customFormat="1" x14ac:dyDescent="0.25">
      <c r="A73" s="450"/>
      <c r="B73" s="450"/>
      <c r="C73" s="450"/>
      <c r="D73" s="450"/>
      <c r="E73" s="450"/>
      <c r="F73" s="450"/>
      <c r="G73" s="450"/>
      <c r="H73" s="450"/>
      <c r="I73" s="450"/>
      <c r="J73" s="450"/>
      <c r="K73" s="450"/>
      <c r="L73" s="450"/>
      <c r="M73" s="23"/>
      <c r="N73" s="23"/>
      <c r="O73" s="23"/>
      <c r="P73" s="23"/>
      <c r="Q73" s="23"/>
      <c r="R73" s="23"/>
      <c r="S73" s="15"/>
      <c r="T73" s="23"/>
      <c r="U73" s="23"/>
      <c r="V73" s="23"/>
      <c r="W73" s="23"/>
      <c r="X73" s="23"/>
      <c r="Y73" s="23"/>
      <c r="Z73" s="23"/>
      <c r="AA73" s="23"/>
      <c r="AB73" s="23"/>
    </row>
    <row r="74" spans="1:28" s="16" customFormat="1" x14ac:dyDescent="0.25">
      <c r="A74" s="450"/>
      <c r="B74" s="450"/>
      <c r="C74" s="450"/>
      <c r="D74" s="450"/>
      <c r="E74" s="450"/>
      <c r="F74" s="450"/>
      <c r="G74" s="450"/>
      <c r="H74" s="450"/>
      <c r="I74" s="450"/>
      <c r="J74" s="450"/>
      <c r="K74" s="450"/>
      <c r="L74" s="450"/>
      <c r="M74" s="23"/>
      <c r="N74" s="23"/>
      <c r="O74" s="23"/>
      <c r="P74" s="23"/>
      <c r="Q74" s="23"/>
      <c r="R74" s="23"/>
      <c r="S74" s="15"/>
      <c r="T74" s="23"/>
      <c r="U74" s="23"/>
      <c r="V74" s="23"/>
      <c r="W74" s="23"/>
      <c r="X74" s="23"/>
      <c r="Y74" s="23"/>
      <c r="Z74" s="23"/>
      <c r="AA74" s="23"/>
      <c r="AB74" s="23"/>
    </row>
    <row r="75" spans="1:28" s="16" customFormat="1" x14ac:dyDescent="0.25">
      <c r="A75" s="450"/>
      <c r="B75" s="450"/>
      <c r="C75" s="450"/>
      <c r="D75" s="450"/>
      <c r="E75" s="450"/>
      <c r="F75" s="450"/>
      <c r="G75" s="450"/>
      <c r="H75" s="450"/>
      <c r="I75" s="450"/>
      <c r="J75" s="450"/>
      <c r="K75" s="450"/>
      <c r="L75" s="450"/>
      <c r="M75" s="23"/>
      <c r="N75" s="23"/>
      <c r="O75" s="23"/>
      <c r="P75" s="23"/>
      <c r="Q75" s="23"/>
      <c r="R75" s="23"/>
      <c r="S75" s="15"/>
      <c r="T75" s="23"/>
      <c r="U75" s="23"/>
      <c r="V75" s="23"/>
      <c r="W75" s="23"/>
      <c r="X75" s="23"/>
      <c r="Y75" s="23"/>
      <c r="Z75" s="23"/>
      <c r="AA75" s="23"/>
      <c r="AB75" s="23"/>
    </row>
    <row r="76" spans="1:28" s="16" customFormat="1" x14ac:dyDescent="0.25">
      <c r="A76" s="450"/>
      <c r="B76" s="450"/>
      <c r="C76" s="450"/>
      <c r="D76" s="450"/>
      <c r="E76" s="450"/>
      <c r="F76" s="450"/>
      <c r="G76" s="450"/>
      <c r="H76" s="450"/>
      <c r="I76" s="450"/>
      <c r="J76" s="450"/>
      <c r="K76" s="450"/>
      <c r="L76" s="450"/>
      <c r="M76" s="23"/>
      <c r="N76" s="23"/>
      <c r="O76" s="23"/>
      <c r="P76" s="23"/>
      <c r="Q76" s="23"/>
      <c r="R76" s="23"/>
      <c r="S76" s="15"/>
      <c r="T76" s="23"/>
      <c r="U76" s="23"/>
      <c r="V76" s="23"/>
      <c r="W76" s="23"/>
      <c r="X76" s="23"/>
      <c r="Y76" s="23"/>
      <c r="Z76" s="23"/>
      <c r="AA76" s="23"/>
      <c r="AB76" s="23"/>
    </row>
    <row r="77" spans="1:28" s="16" customFormat="1" x14ac:dyDescent="0.25">
      <c r="A77" s="450"/>
      <c r="B77" s="450"/>
      <c r="C77" s="450"/>
      <c r="D77" s="450"/>
      <c r="E77" s="450"/>
      <c r="F77" s="450"/>
      <c r="G77" s="450"/>
      <c r="H77" s="450"/>
      <c r="I77" s="450"/>
      <c r="J77" s="450"/>
      <c r="K77" s="450"/>
      <c r="L77" s="450"/>
      <c r="M77" s="23"/>
      <c r="N77" s="23"/>
      <c r="O77" s="23"/>
      <c r="P77" s="23"/>
      <c r="Q77" s="23"/>
      <c r="R77" s="23"/>
      <c r="S77" s="15"/>
      <c r="T77" s="23"/>
      <c r="U77" s="23"/>
      <c r="V77" s="23"/>
      <c r="W77" s="23"/>
      <c r="X77" s="23"/>
      <c r="Y77" s="23"/>
      <c r="Z77" s="23"/>
      <c r="AA77" s="23"/>
      <c r="AB77" s="23"/>
    </row>
    <row r="78" spans="1:28" s="16" customFormat="1" x14ac:dyDescent="0.25">
      <c r="A78" s="450"/>
      <c r="B78" s="450"/>
      <c r="C78" s="450"/>
      <c r="D78" s="450"/>
      <c r="E78" s="450"/>
      <c r="F78" s="450"/>
      <c r="G78" s="450"/>
      <c r="H78" s="450"/>
      <c r="I78" s="450"/>
      <c r="J78" s="450"/>
      <c r="K78" s="450"/>
      <c r="L78" s="450"/>
      <c r="M78" s="23"/>
      <c r="N78" s="23"/>
      <c r="O78" s="23"/>
      <c r="P78" s="23"/>
      <c r="Q78" s="23"/>
      <c r="R78" s="23"/>
      <c r="S78" s="15"/>
      <c r="T78" s="23"/>
      <c r="U78" s="23"/>
      <c r="V78" s="23"/>
      <c r="W78" s="23"/>
      <c r="X78" s="23"/>
      <c r="Y78" s="23"/>
      <c r="Z78" s="23"/>
      <c r="AA78" s="23"/>
      <c r="AB78" s="23"/>
    </row>
    <row r="79" spans="1:28" s="16" customFormat="1" x14ac:dyDescent="0.25">
      <c r="A79" s="450"/>
      <c r="B79" s="450"/>
      <c r="C79" s="450"/>
      <c r="D79" s="450"/>
      <c r="E79" s="450"/>
      <c r="F79" s="450"/>
      <c r="G79" s="450"/>
      <c r="H79" s="450"/>
      <c r="I79" s="450"/>
      <c r="J79" s="450"/>
      <c r="K79" s="450"/>
      <c r="L79" s="450"/>
      <c r="M79" s="23"/>
      <c r="N79" s="23"/>
      <c r="O79" s="23"/>
      <c r="P79" s="23"/>
      <c r="Q79" s="23"/>
      <c r="R79" s="23"/>
      <c r="S79" s="15"/>
      <c r="T79" s="23"/>
      <c r="U79" s="23"/>
      <c r="V79" s="23"/>
      <c r="W79" s="23"/>
      <c r="X79" s="23"/>
      <c r="Y79" s="23"/>
      <c r="Z79" s="23"/>
      <c r="AA79" s="23"/>
      <c r="AB79" s="23"/>
    </row>
    <row r="80" spans="1:28" s="16" customFormat="1" x14ac:dyDescent="0.25">
      <c r="A80" s="450"/>
      <c r="B80" s="450"/>
      <c r="C80" s="450"/>
      <c r="D80" s="450"/>
      <c r="E80" s="450"/>
      <c r="F80" s="450"/>
      <c r="G80" s="450"/>
      <c r="H80" s="450"/>
      <c r="I80" s="450"/>
      <c r="J80" s="450"/>
      <c r="K80" s="450"/>
      <c r="L80" s="450"/>
      <c r="M80" s="23"/>
      <c r="N80" s="23"/>
      <c r="O80" s="23"/>
      <c r="P80" s="23"/>
      <c r="Q80" s="23"/>
      <c r="R80" s="23"/>
      <c r="S80" s="15"/>
      <c r="T80" s="23"/>
      <c r="U80" s="23"/>
      <c r="V80" s="23"/>
      <c r="W80" s="23"/>
      <c r="X80" s="23"/>
      <c r="Y80" s="23"/>
      <c r="Z80" s="23"/>
      <c r="AA80" s="23"/>
      <c r="AB80" s="23"/>
    </row>
    <row r="81" spans="1:28" s="16" customFormat="1" x14ac:dyDescent="0.25">
      <c r="A81" s="450"/>
      <c r="B81" s="450"/>
      <c r="C81" s="450"/>
      <c r="D81" s="450"/>
      <c r="E81" s="450"/>
      <c r="F81" s="450"/>
      <c r="G81" s="450"/>
      <c r="H81" s="450"/>
      <c r="I81" s="450"/>
      <c r="J81" s="450"/>
      <c r="K81" s="450"/>
      <c r="L81" s="450"/>
      <c r="M81" s="23"/>
      <c r="N81" s="23"/>
      <c r="O81" s="23"/>
      <c r="P81" s="23"/>
      <c r="Q81" s="23"/>
      <c r="R81" s="23"/>
      <c r="S81" s="15"/>
      <c r="T81" s="23"/>
      <c r="U81" s="23"/>
      <c r="V81" s="23"/>
      <c r="W81" s="23"/>
      <c r="X81" s="23"/>
      <c r="Y81" s="23"/>
      <c r="Z81" s="23"/>
      <c r="AA81" s="23"/>
      <c r="AB81" s="23"/>
    </row>
    <row r="82" spans="1:28" s="16" customFormat="1" x14ac:dyDescent="0.25">
      <c r="A82" s="450"/>
      <c r="B82" s="450"/>
      <c r="C82" s="450"/>
      <c r="D82" s="450"/>
      <c r="E82" s="450"/>
      <c r="F82" s="450"/>
      <c r="G82" s="450"/>
      <c r="H82" s="450"/>
      <c r="I82" s="450"/>
      <c r="J82" s="450"/>
      <c r="K82" s="450"/>
      <c r="L82" s="450"/>
      <c r="M82" s="23"/>
      <c r="N82" s="23"/>
      <c r="O82" s="23"/>
      <c r="P82" s="23"/>
      <c r="Q82" s="23"/>
      <c r="R82" s="23"/>
      <c r="S82" s="15"/>
      <c r="T82" s="23"/>
      <c r="U82" s="23"/>
      <c r="V82" s="23"/>
      <c r="W82" s="23"/>
      <c r="X82" s="23"/>
      <c r="Y82" s="23"/>
      <c r="Z82" s="23"/>
      <c r="AA82" s="23"/>
      <c r="AB82" s="23"/>
    </row>
    <row r="83" spans="1:28" s="16" customFormat="1" x14ac:dyDescent="0.25">
      <c r="A83" s="450"/>
      <c r="B83" s="450"/>
      <c r="C83" s="450"/>
      <c r="D83" s="450"/>
      <c r="E83" s="450"/>
      <c r="F83" s="450"/>
      <c r="G83" s="450"/>
      <c r="H83" s="450"/>
      <c r="I83" s="450"/>
      <c r="J83" s="450"/>
      <c r="K83" s="450"/>
      <c r="L83" s="450"/>
      <c r="M83" s="23"/>
      <c r="N83" s="23"/>
      <c r="O83" s="23"/>
      <c r="P83" s="23"/>
      <c r="Q83" s="23"/>
      <c r="R83" s="23"/>
      <c r="S83" s="15"/>
      <c r="T83" s="23"/>
      <c r="U83" s="23"/>
      <c r="V83" s="23"/>
      <c r="W83" s="23"/>
      <c r="X83" s="23"/>
      <c r="Y83" s="23"/>
      <c r="Z83" s="23"/>
      <c r="AA83" s="23"/>
      <c r="AB83" s="23"/>
    </row>
    <row r="84" spans="1:28" s="16" customFormat="1" x14ac:dyDescent="0.25">
      <c r="A84" s="450"/>
      <c r="B84" s="450"/>
      <c r="C84" s="450"/>
      <c r="D84" s="450"/>
      <c r="E84" s="450"/>
      <c r="F84" s="450"/>
      <c r="G84" s="450"/>
      <c r="H84" s="450"/>
      <c r="I84" s="450"/>
      <c r="J84" s="450"/>
      <c r="K84" s="450"/>
      <c r="L84" s="450"/>
      <c r="M84" s="23"/>
      <c r="N84" s="23"/>
      <c r="O84" s="23"/>
      <c r="P84" s="23"/>
      <c r="Q84" s="23"/>
      <c r="R84" s="23"/>
      <c r="S84" s="15"/>
      <c r="T84" s="23"/>
      <c r="U84" s="23"/>
      <c r="V84" s="23"/>
      <c r="W84" s="23"/>
      <c r="X84" s="23"/>
      <c r="Y84" s="23"/>
      <c r="Z84" s="23"/>
      <c r="AA84" s="23"/>
      <c r="AB84" s="23"/>
    </row>
    <row r="85" spans="1:28" s="16" customFormat="1" x14ac:dyDescent="0.25">
      <c r="A85" s="450"/>
      <c r="B85" s="450"/>
      <c r="C85" s="450"/>
      <c r="D85" s="450"/>
      <c r="E85" s="450"/>
      <c r="F85" s="450"/>
      <c r="G85" s="450"/>
      <c r="H85" s="450"/>
      <c r="I85" s="450"/>
      <c r="J85" s="450"/>
      <c r="K85" s="450"/>
      <c r="L85" s="450"/>
      <c r="M85" s="23"/>
      <c r="N85" s="23"/>
      <c r="O85" s="23"/>
      <c r="P85" s="23"/>
      <c r="Q85" s="23"/>
      <c r="R85" s="23"/>
      <c r="S85" s="15"/>
      <c r="T85" s="23"/>
      <c r="U85" s="23"/>
      <c r="V85" s="23"/>
      <c r="W85" s="23"/>
      <c r="X85" s="23"/>
      <c r="Y85" s="23"/>
      <c r="Z85" s="23"/>
      <c r="AA85" s="23"/>
      <c r="AB85" s="23"/>
    </row>
    <row r="86" spans="1:28" s="16" customFormat="1" x14ac:dyDescent="0.25">
      <c r="A86" s="450"/>
      <c r="B86" s="450"/>
      <c r="C86" s="450"/>
      <c r="D86" s="450"/>
      <c r="E86" s="450"/>
      <c r="F86" s="450"/>
      <c r="G86" s="450"/>
      <c r="H86" s="450"/>
      <c r="I86" s="450"/>
      <c r="J86" s="450"/>
      <c r="K86" s="450"/>
      <c r="L86" s="450"/>
      <c r="M86" s="23"/>
      <c r="N86" s="23"/>
      <c r="O86" s="23"/>
      <c r="P86" s="23"/>
      <c r="Q86" s="23"/>
      <c r="R86" s="23"/>
      <c r="S86" s="15"/>
      <c r="T86" s="23"/>
      <c r="U86" s="23"/>
      <c r="V86" s="23"/>
      <c r="W86" s="23"/>
      <c r="X86" s="23"/>
      <c r="Y86" s="23"/>
      <c r="Z86" s="23"/>
      <c r="AA86" s="23"/>
      <c r="AB86" s="23"/>
    </row>
    <row r="87" spans="1:28" s="16" customFormat="1" x14ac:dyDescent="0.25">
      <c r="A87" s="450"/>
      <c r="B87" s="450"/>
      <c r="C87" s="450"/>
      <c r="D87" s="450"/>
      <c r="E87" s="450"/>
      <c r="F87" s="450"/>
      <c r="G87" s="450"/>
      <c r="H87" s="450"/>
      <c r="I87" s="450"/>
      <c r="J87" s="450"/>
      <c r="K87" s="450"/>
      <c r="L87" s="450"/>
      <c r="M87" s="23"/>
      <c r="N87" s="23"/>
      <c r="O87" s="23"/>
      <c r="P87" s="23"/>
      <c r="Q87" s="23"/>
      <c r="R87" s="23"/>
      <c r="S87" s="15"/>
      <c r="T87" s="23"/>
      <c r="U87" s="23"/>
      <c r="V87" s="23"/>
      <c r="W87" s="23"/>
      <c r="X87" s="23"/>
      <c r="Y87" s="23"/>
      <c r="Z87" s="23"/>
      <c r="AA87" s="23"/>
      <c r="AB87" s="23"/>
    </row>
    <row r="88" spans="1:28" s="16" customFormat="1" x14ac:dyDescent="0.25">
      <c r="A88" s="450"/>
      <c r="B88" s="450"/>
      <c r="C88" s="450"/>
      <c r="D88" s="450"/>
      <c r="E88" s="450"/>
      <c r="F88" s="450"/>
      <c r="G88" s="450"/>
      <c r="H88" s="450"/>
      <c r="I88" s="450"/>
      <c r="J88" s="450"/>
      <c r="K88" s="450"/>
      <c r="L88" s="450"/>
      <c r="M88" s="23"/>
      <c r="N88" s="23"/>
      <c r="O88" s="23"/>
      <c r="P88" s="23"/>
      <c r="Q88" s="23"/>
      <c r="R88" s="23"/>
      <c r="S88" s="15"/>
      <c r="T88" s="23"/>
      <c r="U88" s="23"/>
      <c r="V88" s="23"/>
      <c r="W88" s="23"/>
      <c r="X88" s="23"/>
      <c r="Y88" s="23"/>
      <c r="Z88" s="23"/>
      <c r="AA88" s="23"/>
      <c r="AB88" s="23"/>
    </row>
    <row r="89" spans="1:28" s="16" customFormat="1" x14ac:dyDescent="0.25">
      <c r="A89" s="450"/>
      <c r="B89" s="450"/>
      <c r="C89" s="450"/>
      <c r="D89" s="450"/>
      <c r="E89" s="450"/>
      <c r="F89" s="450"/>
      <c r="G89" s="450"/>
      <c r="H89" s="450"/>
      <c r="I89" s="450"/>
      <c r="J89" s="450"/>
      <c r="K89" s="450"/>
      <c r="L89" s="450"/>
      <c r="M89" s="23"/>
      <c r="N89" s="23"/>
      <c r="O89" s="23"/>
      <c r="P89" s="23"/>
      <c r="Q89" s="23"/>
      <c r="R89" s="23"/>
      <c r="S89" s="15"/>
      <c r="T89" s="23"/>
      <c r="U89" s="23"/>
      <c r="V89" s="23"/>
      <c r="W89" s="23"/>
      <c r="X89" s="23"/>
      <c r="Y89" s="23"/>
      <c r="Z89" s="23"/>
      <c r="AA89" s="23"/>
      <c r="AB89" s="23"/>
    </row>
    <row r="90" spans="1:28" s="16" customFormat="1" x14ac:dyDescent="0.25">
      <c r="A90" s="450"/>
      <c r="B90" s="450"/>
      <c r="C90" s="450"/>
      <c r="D90" s="450"/>
      <c r="E90" s="450"/>
      <c r="F90" s="450"/>
      <c r="G90" s="450"/>
      <c r="H90" s="450"/>
      <c r="I90" s="450"/>
      <c r="J90" s="450"/>
      <c r="K90" s="450"/>
      <c r="L90" s="450"/>
      <c r="M90" s="23"/>
      <c r="N90" s="23"/>
      <c r="O90" s="23"/>
      <c r="P90" s="23"/>
      <c r="Q90" s="23"/>
      <c r="R90" s="23"/>
      <c r="S90" s="15"/>
      <c r="T90" s="23"/>
      <c r="U90" s="23"/>
      <c r="V90" s="23"/>
      <c r="W90" s="23"/>
      <c r="X90" s="23"/>
      <c r="Y90" s="23"/>
      <c r="Z90" s="23"/>
      <c r="AA90" s="23"/>
      <c r="AB90" s="23"/>
    </row>
    <row r="91" spans="1:28" s="16" customFormat="1" x14ac:dyDescent="0.25">
      <c r="A91" s="450"/>
      <c r="B91" s="450"/>
      <c r="C91" s="450"/>
      <c r="D91" s="450"/>
      <c r="E91" s="450"/>
      <c r="F91" s="450"/>
      <c r="G91" s="450"/>
      <c r="H91" s="450"/>
      <c r="I91" s="450"/>
      <c r="J91" s="450"/>
      <c r="K91" s="450"/>
      <c r="L91" s="450"/>
      <c r="M91" s="23"/>
      <c r="N91" s="23"/>
      <c r="O91" s="23"/>
      <c r="P91" s="23"/>
      <c r="Q91" s="23"/>
      <c r="R91" s="23"/>
      <c r="S91" s="15"/>
      <c r="T91" s="23"/>
      <c r="U91" s="23"/>
      <c r="V91" s="23"/>
      <c r="W91" s="23"/>
      <c r="X91" s="23"/>
      <c r="Y91" s="23"/>
      <c r="Z91" s="23"/>
      <c r="AA91" s="23"/>
      <c r="AB91" s="23"/>
    </row>
    <row r="92" spans="1:28" s="16" customFormat="1" x14ac:dyDescent="0.25">
      <c r="A92" s="450"/>
      <c r="B92" s="450"/>
      <c r="C92" s="450"/>
      <c r="D92" s="450"/>
      <c r="E92" s="450"/>
      <c r="F92" s="450"/>
      <c r="G92" s="450"/>
      <c r="H92" s="450"/>
      <c r="I92" s="450"/>
      <c r="J92" s="450"/>
      <c r="K92" s="450"/>
      <c r="L92" s="450"/>
      <c r="M92" s="23"/>
      <c r="N92" s="23"/>
      <c r="O92" s="23"/>
      <c r="P92" s="23"/>
      <c r="Q92" s="23"/>
      <c r="R92" s="23"/>
      <c r="S92" s="15"/>
      <c r="T92" s="23"/>
      <c r="U92" s="23"/>
      <c r="V92" s="23"/>
      <c r="W92" s="23"/>
      <c r="X92" s="23"/>
      <c r="Y92" s="23"/>
      <c r="Z92" s="23"/>
      <c r="AA92" s="23"/>
      <c r="AB92" s="23"/>
    </row>
    <row r="93" spans="1:28" s="16" customFormat="1" x14ac:dyDescent="0.25">
      <c r="A93" s="450"/>
      <c r="B93" s="450"/>
      <c r="C93" s="450"/>
      <c r="D93" s="450"/>
      <c r="E93" s="450"/>
      <c r="F93" s="450"/>
      <c r="G93" s="450"/>
      <c r="H93" s="450"/>
      <c r="I93" s="450"/>
      <c r="J93" s="450"/>
      <c r="K93" s="450"/>
      <c r="L93" s="450"/>
      <c r="M93" s="23"/>
      <c r="N93" s="23"/>
      <c r="O93" s="23"/>
      <c r="P93" s="23"/>
      <c r="Q93" s="23"/>
      <c r="R93" s="23"/>
      <c r="S93" s="15"/>
      <c r="T93" s="23"/>
      <c r="U93" s="23"/>
      <c r="V93" s="23"/>
      <c r="W93" s="23"/>
      <c r="X93" s="23"/>
      <c r="Y93" s="23"/>
      <c r="Z93" s="23"/>
      <c r="AA93" s="23"/>
      <c r="AB93" s="23"/>
    </row>
    <row r="94" spans="1:28" s="16" customFormat="1" x14ac:dyDescent="0.25">
      <c r="A94" s="450"/>
      <c r="B94" s="450"/>
      <c r="C94" s="450"/>
      <c r="D94" s="450"/>
      <c r="E94" s="450"/>
      <c r="F94" s="450"/>
      <c r="G94" s="450"/>
      <c r="H94" s="450"/>
      <c r="I94" s="450"/>
      <c r="J94" s="450"/>
      <c r="K94" s="450"/>
      <c r="L94" s="450"/>
      <c r="M94" s="23"/>
      <c r="N94" s="23"/>
      <c r="O94" s="23"/>
      <c r="P94" s="23"/>
      <c r="Q94" s="23"/>
      <c r="R94" s="23"/>
      <c r="S94" s="15"/>
      <c r="T94" s="23"/>
      <c r="U94" s="23"/>
      <c r="V94" s="23"/>
      <c r="W94" s="23"/>
      <c r="X94" s="23"/>
      <c r="Y94" s="23"/>
      <c r="Z94" s="23"/>
      <c r="AA94" s="23"/>
      <c r="AB94" s="23"/>
    </row>
    <row r="95" spans="1:28" s="16" customFormat="1" x14ac:dyDescent="0.25">
      <c r="A95" s="450"/>
      <c r="B95" s="450"/>
      <c r="C95" s="450"/>
      <c r="D95" s="450"/>
      <c r="E95" s="450"/>
      <c r="F95" s="450"/>
      <c r="G95" s="450"/>
      <c r="H95" s="450"/>
      <c r="I95" s="450"/>
      <c r="J95" s="450"/>
      <c r="K95" s="450"/>
      <c r="L95" s="450"/>
      <c r="M95" s="23"/>
      <c r="N95" s="23"/>
      <c r="O95" s="23"/>
      <c r="P95" s="23"/>
      <c r="Q95" s="23"/>
      <c r="R95" s="23"/>
      <c r="S95" s="15"/>
      <c r="T95" s="23"/>
      <c r="U95" s="23"/>
      <c r="V95" s="23"/>
      <c r="W95" s="23"/>
      <c r="X95" s="23"/>
      <c r="Y95" s="23"/>
      <c r="Z95" s="23"/>
      <c r="AA95" s="23"/>
      <c r="AB95" s="23"/>
    </row>
    <row r="96" spans="1:28" s="16" customFormat="1" x14ac:dyDescent="0.25">
      <c r="A96" s="450"/>
      <c r="B96" s="450"/>
      <c r="C96" s="450"/>
      <c r="D96" s="450"/>
      <c r="E96" s="450"/>
      <c r="F96" s="450"/>
      <c r="G96" s="450"/>
      <c r="H96" s="450"/>
      <c r="I96" s="450"/>
      <c r="J96" s="450"/>
      <c r="K96" s="450"/>
      <c r="L96" s="450"/>
      <c r="M96" s="23"/>
      <c r="N96" s="23"/>
      <c r="O96" s="23"/>
      <c r="P96" s="23"/>
      <c r="Q96" s="23"/>
      <c r="R96" s="23"/>
      <c r="S96" s="15"/>
      <c r="T96" s="23"/>
      <c r="U96" s="23"/>
      <c r="V96" s="23"/>
      <c r="W96" s="23"/>
      <c r="X96" s="23"/>
      <c r="Y96" s="23"/>
      <c r="Z96" s="23"/>
      <c r="AA96" s="23"/>
      <c r="AB96" s="23"/>
    </row>
    <row r="97" spans="1:28" s="16" customFormat="1" x14ac:dyDescent="0.25">
      <c r="A97" s="450"/>
      <c r="B97" s="450"/>
      <c r="C97" s="450"/>
      <c r="D97" s="450"/>
      <c r="E97" s="450"/>
      <c r="F97" s="450"/>
      <c r="G97" s="450"/>
      <c r="H97" s="450"/>
      <c r="I97" s="450"/>
      <c r="J97" s="450"/>
      <c r="K97" s="450"/>
      <c r="L97" s="450"/>
      <c r="M97" s="23"/>
      <c r="N97" s="23"/>
      <c r="O97" s="23"/>
      <c r="P97" s="23"/>
      <c r="Q97" s="23"/>
      <c r="R97" s="23"/>
      <c r="S97" s="15"/>
      <c r="T97" s="23"/>
      <c r="U97" s="23"/>
      <c r="V97" s="23"/>
      <c r="W97" s="23"/>
      <c r="X97" s="23"/>
      <c r="Y97" s="23"/>
      <c r="Z97" s="23"/>
      <c r="AA97" s="23"/>
      <c r="AB97" s="23"/>
    </row>
    <row r="98" spans="1:28" s="16" customFormat="1" x14ac:dyDescent="0.25">
      <c r="A98" s="450"/>
      <c r="B98" s="450"/>
      <c r="C98" s="450"/>
      <c r="D98" s="450"/>
      <c r="E98" s="450"/>
      <c r="F98" s="450"/>
      <c r="G98" s="450"/>
      <c r="H98" s="450"/>
      <c r="I98" s="450"/>
      <c r="J98" s="450"/>
      <c r="K98" s="450"/>
      <c r="L98" s="450"/>
      <c r="M98" s="23"/>
      <c r="N98" s="23"/>
      <c r="O98" s="23"/>
      <c r="P98" s="23"/>
      <c r="Q98" s="23"/>
      <c r="R98" s="23"/>
      <c r="S98" s="15"/>
      <c r="T98" s="23"/>
      <c r="U98" s="23"/>
      <c r="V98" s="23"/>
      <c r="W98" s="23"/>
      <c r="X98" s="23"/>
      <c r="Y98" s="23"/>
      <c r="Z98" s="23"/>
      <c r="AA98" s="23"/>
      <c r="AB98" s="23"/>
    </row>
    <row r="99" spans="1:28" s="16" customFormat="1" x14ac:dyDescent="0.25">
      <c r="A99" s="450"/>
      <c r="B99" s="450"/>
      <c r="C99" s="450"/>
      <c r="D99" s="450"/>
      <c r="E99" s="450"/>
      <c r="F99" s="450"/>
      <c r="G99" s="450"/>
      <c r="H99" s="450"/>
      <c r="I99" s="450"/>
      <c r="J99" s="450"/>
      <c r="K99" s="450"/>
      <c r="L99" s="450"/>
      <c r="M99" s="23"/>
      <c r="N99" s="23"/>
      <c r="O99" s="23"/>
      <c r="P99" s="23"/>
      <c r="Q99" s="23"/>
      <c r="R99" s="23"/>
      <c r="S99" s="15"/>
      <c r="T99" s="23"/>
      <c r="U99" s="23"/>
      <c r="V99" s="23"/>
      <c r="W99" s="23"/>
      <c r="X99" s="23"/>
      <c r="Y99" s="23"/>
      <c r="Z99" s="23"/>
      <c r="AA99" s="23"/>
      <c r="AB99" s="23"/>
    </row>
    <row r="100" spans="1:28" s="16" customFormat="1" x14ac:dyDescent="0.25">
      <c r="A100" s="450"/>
      <c r="B100" s="450"/>
      <c r="C100" s="450"/>
      <c r="D100" s="450"/>
      <c r="E100" s="450"/>
      <c r="F100" s="450"/>
      <c r="G100" s="450"/>
      <c r="H100" s="450"/>
      <c r="I100" s="450"/>
      <c r="J100" s="450"/>
      <c r="K100" s="450"/>
      <c r="L100" s="450"/>
      <c r="M100" s="23"/>
      <c r="N100" s="23"/>
      <c r="O100" s="23"/>
      <c r="P100" s="23"/>
      <c r="Q100" s="23"/>
      <c r="R100" s="23"/>
      <c r="S100" s="15"/>
      <c r="T100" s="23"/>
      <c r="U100" s="23"/>
      <c r="V100" s="23"/>
      <c r="W100" s="23"/>
      <c r="X100" s="23"/>
      <c r="Y100" s="23"/>
      <c r="Z100" s="23"/>
      <c r="AA100" s="23"/>
      <c r="AB100" s="23"/>
    </row>
    <row r="101" spans="1:28" s="16" customFormat="1" x14ac:dyDescent="0.25">
      <c r="A101" s="450"/>
      <c r="B101" s="450"/>
      <c r="C101" s="450"/>
      <c r="D101" s="450"/>
      <c r="E101" s="450"/>
      <c r="F101" s="450"/>
      <c r="G101" s="450"/>
      <c r="H101" s="450"/>
      <c r="I101" s="450"/>
      <c r="J101" s="450"/>
      <c r="K101" s="450"/>
      <c r="L101" s="450"/>
      <c r="M101" s="23"/>
      <c r="N101" s="23"/>
      <c r="O101" s="23"/>
      <c r="P101" s="23"/>
      <c r="Q101" s="23"/>
      <c r="R101" s="23"/>
      <c r="S101" s="15"/>
      <c r="T101" s="23"/>
      <c r="U101" s="23"/>
      <c r="V101" s="23"/>
      <c r="W101" s="23"/>
      <c r="X101" s="23"/>
      <c r="Y101" s="23"/>
      <c r="Z101" s="23"/>
      <c r="AA101" s="23"/>
      <c r="AB101" s="23"/>
    </row>
    <row r="102" spans="1:28" s="16" customFormat="1" x14ac:dyDescent="0.25">
      <c r="A102" s="450"/>
      <c r="B102" s="450"/>
      <c r="C102" s="450"/>
      <c r="D102" s="450"/>
      <c r="E102" s="450"/>
      <c r="F102" s="450"/>
      <c r="G102" s="450"/>
      <c r="H102" s="450"/>
      <c r="I102" s="450"/>
      <c r="J102" s="450"/>
      <c r="K102" s="450"/>
      <c r="L102" s="450"/>
      <c r="M102" s="23"/>
      <c r="N102" s="23"/>
      <c r="O102" s="23"/>
      <c r="P102" s="23"/>
      <c r="Q102" s="23"/>
      <c r="R102" s="23"/>
      <c r="S102" s="15"/>
      <c r="T102" s="23"/>
      <c r="U102" s="23"/>
      <c r="V102" s="23"/>
      <c r="W102" s="23"/>
      <c r="X102" s="23"/>
      <c r="Y102" s="23"/>
      <c r="Z102" s="23"/>
      <c r="AA102" s="23"/>
      <c r="AB102" s="23"/>
    </row>
    <row r="103" spans="1:28" s="16" customFormat="1" x14ac:dyDescent="0.25">
      <c r="A103" s="450"/>
      <c r="B103" s="450"/>
      <c r="C103" s="450"/>
      <c r="D103" s="450"/>
      <c r="E103" s="450"/>
      <c r="F103" s="450"/>
      <c r="G103" s="450"/>
      <c r="H103" s="450"/>
      <c r="I103" s="450"/>
      <c r="J103" s="450"/>
      <c r="K103" s="450"/>
      <c r="L103" s="450"/>
      <c r="M103" s="23"/>
      <c r="N103" s="23"/>
      <c r="O103" s="23"/>
      <c r="P103" s="23"/>
      <c r="Q103" s="23"/>
      <c r="R103" s="23"/>
      <c r="S103" s="15"/>
      <c r="T103" s="23"/>
      <c r="U103" s="23"/>
      <c r="V103" s="23"/>
      <c r="W103" s="23"/>
      <c r="X103" s="23"/>
      <c r="Y103" s="23"/>
      <c r="Z103" s="23"/>
      <c r="AA103" s="23"/>
      <c r="AB103" s="23"/>
    </row>
    <row r="104" spans="1:28" s="16" customFormat="1" x14ac:dyDescent="0.25">
      <c r="A104" s="450"/>
      <c r="B104" s="450"/>
      <c r="C104" s="450"/>
      <c r="D104" s="450"/>
      <c r="E104" s="450"/>
      <c r="F104" s="450"/>
      <c r="G104" s="450"/>
      <c r="H104" s="450"/>
      <c r="I104" s="450"/>
      <c r="J104" s="450"/>
      <c r="K104" s="450"/>
      <c r="L104" s="450"/>
      <c r="M104" s="23"/>
      <c r="N104" s="23"/>
      <c r="O104" s="23"/>
      <c r="P104" s="23"/>
      <c r="Q104" s="23"/>
      <c r="R104" s="23"/>
      <c r="S104" s="15"/>
      <c r="T104" s="23"/>
      <c r="U104" s="23"/>
      <c r="V104" s="23"/>
      <c r="W104" s="23"/>
      <c r="X104" s="23"/>
      <c r="Y104" s="23"/>
      <c r="Z104" s="23"/>
      <c r="AA104" s="23"/>
      <c r="AB104" s="23"/>
    </row>
    <row r="105" spans="1:28" s="16" customFormat="1" x14ac:dyDescent="0.25">
      <c r="A105" s="450"/>
      <c r="B105" s="450"/>
      <c r="C105" s="450"/>
      <c r="D105" s="450"/>
      <c r="E105" s="450"/>
      <c r="F105" s="450"/>
      <c r="G105" s="450"/>
      <c r="H105" s="450"/>
      <c r="I105" s="450"/>
      <c r="J105" s="450"/>
      <c r="K105" s="450"/>
      <c r="L105" s="450"/>
      <c r="M105" s="23"/>
      <c r="N105" s="23"/>
      <c r="O105" s="23"/>
      <c r="P105" s="23"/>
      <c r="Q105" s="23"/>
      <c r="R105" s="23"/>
      <c r="S105" s="15"/>
      <c r="T105" s="23"/>
      <c r="U105" s="23"/>
      <c r="V105" s="23"/>
      <c r="W105" s="23"/>
      <c r="X105" s="23"/>
      <c r="Y105" s="23"/>
      <c r="Z105" s="23"/>
      <c r="AA105" s="23"/>
      <c r="AB105" s="23"/>
    </row>
    <row r="106" spans="1:28" s="16" customFormat="1" x14ac:dyDescent="0.25">
      <c r="A106" s="450"/>
      <c r="B106" s="450"/>
      <c r="C106" s="450"/>
      <c r="D106" s="450"/>
      <c r="E106" s="450"/>
      <c r="F106" s="450"/>
      <c r="G106" s="450"/>
      <c r="H106" s="450"/>
      <c r="I106" s="450"/>
      <c r="J106" s="450"/>
      <c r="K106" s="450"/>
      <c r="L106" s="450"/>
      <c r="M106" s="23"/>
      <c r="N106" s="23"/>
      <c r="O106" s="23"/>
      <c r="P106" s="23"/>
      <c r="Q106" s="23"/>
      <c r="R106" s="23"/>
      <c r="S106" s="15"/>
      <c r="T106" s="23"/>
      <c r="U106" s="23"/>
      <c r="V106" s="23"/>
      <c r="W106" s="23"/>
      <c r="X106" s="23"/>
      <c r="Y106" s="23"/>
      <c r="Z106" s="23"/>
      <c r="AA106" s="23"/>
      <c r="AB106" s="23"/>
    </row>
    <row r="107" spans="1:28" s="16" customFormat="1" x14ac:dyDescent="0.25">
      <c r="A107" s="450"/>
      <c r="B107" s="450"/>
      <c r="C107" s="450"/>
      <c r="D107" s="450"/>
      <c r="E107" s="450"/>
      <c r="F107" s="450"/>
      <c r="G107" s="450"/>
      <c r="H107" s="450"/>
      <c r="I107" s="450"/>
      <c r="J107" s="450"/>
      <c r="K107" s="450"/>
      <c r="L107" s="450"/>
      <c r="M107" s="23"/>
      <c r="N107" s="23"/>
      <c r="O107" s="23"/>
      <c r="P107" s="23"/>
      <c r="Q107" s="23"/>
      <c r="R107" s="23"/>
      <c r="S107" s="15"/>
      <c r="T107" s="23"/>
      <c r="U107" s="23"/>
      <c r="V107" s="23"/>
      <c r="W107" s="23"/>
      <c r="X107" s="23"/>
      <c r="Y107" s="23"/>
      <c r="Z107" s="23"/>
      <c r="AA107" s="23"/>
      <c r="AB107" s="23"/>
    </row>
    <row r="108" spans="1:28" s="16" customFormat="1" x14ac:dyDescent="0.25">
      <c r="A108" s="450"/>
      <c r="B108" s="450"/>
      <c r="C108" s="450"/>
      <c r="D108" s="450"/>
      <c r="E108" s="450"/>
      <c r="F108" s="450"/>
      <c r="G108" s="450"/>
      <c r="H108" s="450"/>
      <c r="I108" s="450"/>
      <c r="J108" s="450"/>
      <c r="K108" s="450"/>
      <c r="L108" s="450"/>
      <c r="M108" s="23"/>
      <c r="N108" s="23"/>
      <c r="O108" s="23"/>
      <c r="P108" s="23"/>
      <c r="Q108" s="23"/>
      <c r="R108" s="23"/>
      <c r="S108" s="15"/>
      <c r="T108" s="23"/>
      <c r="U108" s="23"/>
      <c r="V108" s="23"/>
      <c r="W108" s="23"/>
      <c r="X108" s="23"/>
      <c r="Y108" s="23"/>
      <c r="Z108" s="23"/>
      <c r="AA108" s="23"/>
      <c r="AB108" s="23"/>
    </row>
    <row r="109" spans="1:28" s="16" customFormat="1" x14ac:dyDescent="0.25">
      <c r="A109" s="450"/>
      <c r="B109" s="450"/>
      <c r="C109" s="450"/>
      <c r="D109" s="450"/>
      <c r="E109" s="450"/>
      <c r="F109" s="450"/>
      <c r="G109" s="450"/>
      <c r="H109" s="450"/>
      <c r="I109" s="450"/>
      <c r="J109" s="450"/>
      <c r="K109" s="450"/>
      <c r="L109" s="450"/>
      <c r="M109" s="23"/>
      <c r="N109" s="23"/>
      <c r="O109" s="23"/>
      <c r="P109" s="23"/>
      <c r="Q109" s="23"/>
      <c r="R109" s="23"/>
      <c r="S109" s="15"/>
      <c r="T109" s="23"/>
      <c r="U109" s="23"/>
      <c r="V109" s="23"/>
      <c r="W109" s="23"/>
      <c r="X109" s="23"/>
      <c r="Y109" s="23"/>
      <c r="Z109" s="23"/>
      <c r="AA109" s="23"/>
      <c r="AB109" s="23"/>
    </row>
    <row r="110" spans="1:28" s="16" customFormat="1" x14ac:dyDescent="0.25">
      <c r="A110" s="450"/>
      <c r="B110" s="450"/>
      <c r="C110" s="450"/>
      <c r="D110" s="450"/>
      <c r="E110" s="450"/>
      <c r="F110" s="450"/>
      <c r="G110" s="450"/>
      <c r="H110" s="450"/>
      <c r="I110" s="450"/>
      <c r="J110" s="450"/>
      <c r="K110" s="450"/>
      <c r="L110" s="450"/>
      <c r="M110" s="23"/>
      <c r="N110" s="23"/>
      <c r="O110" s="23"/>
      <c r="P110" s="23"/>
      <c r="Q110" s="23"/>
      <c r="R110" s="23"/>
      <c r="S110" s="15"/>
      <c r="T110" s="23"/>
      <c r="U110" s="23"/>
      <c r="V110" s="23"/>
      <c r="W110" s="23"/>
      <c r="X110" s="23"/>
      <c r="Y110" s="23"/>
      <c r="Z110" s="23"/>
      <c r="AA110" s="23"/>
      <c r="AB110" s="23"/>
    </row>
    <row r="111" spans="1:28" s="16" customFormat="1" x14ac:dyDescent="0.25">
      <c r="A111" s="450"/>
      <c r="B111" s="450"/>
      <c r="C111" s="450"/>
      <c r="D111" s="450"/>
      <c r="E111" s="450"/>
      <c r="F111" s="450"/>
      <c r="G111" s="450"/>
      <c r="H111" s="450"/>
      <c r="I111" s="450"/>
      <c r="J111" s="450"/>
      <c r="K111" s="450"/>
      <c r="L111" s="450"/>
      <c r="M111" s="23"/>
      <c r="N111" s="23"/>
      <c r="O111" s="23"/>
      <c r="P111" s="23"/>
      <c r="Q111" s="23"/>
      <c r="R111" s="23"/>
      <c r="S111" s="15"/>
      <c r="T111" s="23"/>
      <c r="U111" s="23"/>
      <c r="V111" s="23"/>
      <c r="W111" s="23"/>
      <c r="X111" s="23"/>
      <c r="Y111" s="23"/>
      <c r="Z111" s="23"/>
      <c r="AA111" s="23"/>
      <c r="AB111" s="23"/>
    </row>
    <row r="112" spans="1:28" s="16" customFormat="1" x14ac:dyDescent="0.25">
      <c r="A112" s="450"/>
      <c r="B112" s="450"/>
      <c r="C112" s="450"/>
      <c r="D112" s="450"/>
      <c r="E112" s="450"/>
      <c r="F112" s="450"/>
      <c r="G112" s="450"/>
      <c r="H112" s="450"/>
      <c r="I112" s="450"/>
      <c r="J112" s="450"/>
      <c r="K112" s="450"/>
      <c r="L112" s="450"/>
      <c r="M112" s="23"/>
      <c r="N112" s="23"/>
      <c r="O112" s="23"/>
      <c r="P112" s="23"/>
      <c r="Q112" s="23"/>
      <c r="R112" s="23"/>
      <c r="S112" s="15"/>
      <c r="T112" s="23"/>
      <c r="U112" s="23"/>
      <c r="V112" s="23"/>
      <c r="W112" s="23"/>
      <c r="X112" s="23"/>
      <c r="Y112" s="23"/>
      <c r="Z112" s="23"/>
      <c r="AA112" s="23"/>
      <c r="AB112" s="23"/>
    </row>
    <row r="113" spans="1:28" s="16" customFormat="1" x14ac:dyDescent="0.25">
      <c r="A113" s="450"/>
      <c r="B113" s="450"/>
      <c r="C113" s="450"/>
      <c r="D113" s="450"/>
      <c r="E113" s="450"/>
      <c r="F113" s="450"/>
      <c r="G113" s="450"/>
      <c r="H113" s="450"/>
      <c r="I113" s="450"/>
      <c r="J113" s="450"/>
      <c r="K113" s="450"/>
      <c r="L113" s="450"/>
      <c r="M113" s="23"/>
      <c r="N113" s="23"/>
      <c r="O113" s="23"/>
      <c r="P113" s="23"/>
      <c r="Q113" s="23"/>
      <c r="R113" s="23"/>
      <c r="S113" s="15"/>
      <c r="T113" s="23"/>
      <c r="U113" s="23"/>
      <c r="V113" s="23"/>
      <c r="W113" s="23"/>
      <c r="X113" s="23"/>
      <c r="Y113" s="23"/>
      <c r="Z113" s="23"/>
      <c r="AA113" s="23"/>
      <c r="AB113" s="23"/>
    </row>
    <row r="114" spans="1:28" s="16" customFormat="1" x14ac:dyDescent="0.25">
      <c r="A114" s="450"/>
      <c r="B114" s="450"/>
      <c r="C114" s="450"/>
      <c r="D114" s="450"/>
      <c r="E114" s="450"/>
      <c r="F114" s="450"/>
      <c r="G114" s="450"/>
      <c r="H114" s="450"/>
      <c r="I114" s="450"/>
      <c r="J114" s="450"/>
      <c r="K114" s="450"/>
      <c r="L114" s="450"/>
      <c r="M114" s="23"/>
      <c r="N114" s="23"/>
      <c r="O114" s="23"/>
      <c r="P114" s="23"/>
      <c r="Q114" s="23"/>
      <c r="R114" s="23"/>
      <c r="S114" s="15"/>
      <c r="T114" s="23"/>
      <c r="U114" s="23"/>
      <c r="V114" s="23"/>
      <c r="W114" s="23"/>
      <c r="X114" s="23"/>
      <c r="Y114" s="23"/>
      <c r="Z114" s="23"/>
      <c r="AA114" s="23"/>
      <c r="AB114" s="23"/>
    </row>
    <row r="115" spans="1:28" s="16" customFormat="1" x14ac:dyDescent="0.25">
      <c r="A115" s="450"/>
      <c r="B115" s="450"/>
      <c r="C115" s="450"/>
      <c r="D115" s="450"/>
      <c r="E115" s="450"/>
      <c r="F115" s="450"/>
      <c r="G115" s="450"/>
      <c r="H115" s="450"/>
      <c r="I115" s="450"/>
      <c r="J115" s="450"/>
      <c r="K115" s="450"/>
      <c r="L115" s="450"/>
      <c r="M115" s="23"/>
      <c r="N115" s="23"/>
      <c r="O115" s="23"/>
      <c r="P115" s="23"/>
      <c r="Q115" s="23"/>
      <c r="R115" s="23"/>
      <c r="S115" s="15"/>
      <c r="T115" s="23"/>
      <c r="U115" s="23"/>
      <c r="V115" s="23"/>
      <c r="W115" s="23"/>
      <c r="X115" s="23"/>
      <c r="Y115" s="23"/>
      <c r="Z115" s="23"/>
      <c r="AA115" s="23"/>
      <c r="AB115" s="23"/>
    </row>
    <row r="116" spans="1:28" s="16" customFormat="1" x14ac:dyDescent="0.25">
      <c r="A116" s="450"/>
      <c r="B116" s="450"/>
      <c r="C116" s="450"/>
      <c r="D116" s="450"/>
      <c r="E116" s="450"/>
      <c r="F116" s="450"/>
      <c r="G116" s="450"/>
      <c r="H116" s="450"/>
      <c r="I116" s="450"/>
      <c r="J116" s="450"/>
      <c r="K116" s="450"/>
      <c r="L116" s="450"/>
      <c r="M116" s="23"/>
      <c r="N116" s="23"/>
      <c r="O116" s="23"/>
      <c r="P116" s="23"/>
      <c r="Q116" s="23"/>
      <c r="R116" s="23"/>
      <c r="S116" s="15"/>
      <c r="T116" s="23"/>
      <c r="U116" s="23"/>
      <c r="V116" s="23"/>
      <c r="W116" s="23"/>
      <c r="X116" s="23"/>
      <c r="Y116" s="23"/>
      <c r="Z116" s="23"/>
      <c r="AA116" s="23"/>
      <c r="AB116" s="23"/>
    </row>
    <row r="117" spans="1:28" s="16" customFormat="1" x14ac:dyDescent="0.25">
      <c r="A117" s="450"/>
      <c r="B117" s="450"/>
      <c r="C117" s="450"/>
      <c r="D117" s="450"/>
      <c r="E117" s="450"/>
      <c r="F117" s="450"/>
      <c r="G117" s="450"/>
      <c r="H117" s="450"/>
      <c r="I117" s="450"/>
      <c r="J117" s="450"/>
      <c r="K117" s="450"/>
      <c r="L117" s="450"/>
      <c r="M117" s="23"/>
      <c r="N117" s="23"/>
      <c r="O117" s="23"/>
      <c r="P117" s="23"/>
      <c r="Q117" s="23"/>
      <c r="R117" s="23"/>
      <c r="S117" s="15"/>
      <c r="T117" s="23"/>
      <c r="U117" s="23"/>
      <c r="V117" s="23"/>
      <c r="W117" s="23"/>
      <c r="X117" s="23"/>
      <c r="Y117" s="23"/>
      <c r="Z117" s="23"/>
      <c r="AA117" s="23"/>
      <c r="AB117" s="23"/>
    </row>
    <row r="118" spans="1:28" s="16" customFormat="1" x14ac:dyDescent="0.25">
      <c r="A118" s="450"/>
      <c r="B118" s="450"/>
      <c r="C118" s="450"/>
      <c r="D118" s="450"/>
      <c r="E118" s="450"/>
      <c r="F118" s="450"/>
      <c r="G118" s="450"/>
      <c r="H118" s="450"/>
      <c r="I118" s="450"/>
      <c r="J118" s="450"/>
      <c r="K118" s="450"/>
      <c r="L118" s="450"/>
      <c r="M118" s="23"/>
      <c r="N118" s="23"/>
      <c r="O118" s="23"/>
      <c r="P118" s="23"/>
      <c r="Q118" s="23"/>
      <c r="R118" s="23"/>
      <c r="S118" s="15"/>
      <c r="T118" s="23"/>
      <c r="U118" s="23"/>
      <c r="V118" s="23"/>
      <c r="W118" s="23"/>
      <c r="X118" s="23"/>
      <c r="Y118" s="23"/>
      <c r="Z118" s="23"/>
      <c r="AA118" s="23"/>
      <c r="AB118" s="23"/>
    </row>
    <row r="119" spans="1:28" s="16" customFormat="1" x14ac:dyDescent="0.25">
      <c r="A119" s="450"/>
      <c r="B119" s="450"/>
      <c r="C119" s="450"/>
      <c r="D119" s="450"/>
      <c r="E119" s="450"/>
      <c r="F119" s="450"/>
      <c r="G119" s="450"/>
      <c r="H119" s="450"/>
      <c r="I119" s="450"/>
      <c r="J119" s="450"/>
      <c r="K119" s="450"/>
      <c r="L119" s="450"/>
      <c r="M119" s="23"/>
      <c r="N119" s="23"/>
      <c r="O119" s="23"/>
      <c r="P119" s="23"/>
      <c r="Q119" s="23"/>
      <c r="R119" s="23"/>
      <c r="S119" s="15"/>
      <c r="T119" s="23"/>
      <c r="U119" s="23"/>
      <c r="V119" s="23"/>
      <c r="W119" s="23"/>
      <c r="X119" s="23"/>
      <c r="Y119" s="23"/>
      <c r="Z119" s="23"/>
      <c r="AA119" s="23"/>
      <c r="AB119" s="23"/>
    </row>
    <row r="120" spans="1:28" s="16" customFormat="1" x14ac:dyDescent="0.25">
      <c r="A120" s="450"/>
      <c r="B120" s="450"/>
      <c r="C120" s="450"/>
      <c r="D120" s="450"/>
      <c r="E120" s="450"/>
      <c r="F120" s="450"/>
      <c r="G120" s="450"/>
      <c r="H120" s="450"/>
      <c r="I120" s="450"/>
      <c r="J120" s="450"/>
      <c r="K120" s="450"/>
      <c r="L120" s="450"/>
      <c r="M120" s="23"/>
      <c r="N120" s="23"/>
      <c r="O120" s="23"/>
      <c r="P120" s="23"/>
      <c r="Q120" s="23"/>
      <c r="R120" s="23"/>
      <c r="S120" s="15"/>
      <c r="T120" s="23"/>
      <c r="U120" s="23"/>
      <c r="V120" s="23"/>
      <c r="W120" s="23"/>
      <c r="X120" s="23"/>
      <c r="Y120" s="23"/>
      <c r="Z120" s="23"/>
      <c r="AA120" s="23"/>
      <c r="AB120" s="23"/>
    </row>
    <row r="121" spans="1:28" s="16" customFormat="1" x14ac:dyDescent="0.25">
      <c r="A121" s="450"/>
      <c r="B121" s="450"/>
      <c r="C121" s="450"/>
      <c r="D121" s="450"/>
      <c r="E121" s="450"/>
      <c r="F121" s="450"/>
      <c r="G121" s="450"/>
      <c r="H121" s="450"/>
      <c r="I121" s="450"/>
      <c r="J121" s="450"/>
      <c r="K121" s="450"/>
      <c r="L121" s="450"/>
      <c r="M121" s="23"/>
      <c r="N121" s="23"/>
      <c r="O121" s="23"/>
      <c r="P121" s="23"/>
      <c r="Q121" s="23"/>
      <c r="R121" s="23"/>
      <c r="S121" s="15"/>
      <c r="T121" s="23"/>
      <c r="U121" s="23"/>
      <c r="V121" s="23"/>
      <c r="W121" s="23"/>
      <c r="X121" s="23"/>
      <c r="Y121" s="23"/>
      <c r="Z121" s="23"/>
      <c r="AA121" s="23"/>
      <c r="AB121" s="23"/>
    </row>
    <row r="122" spans="1:28" s="16" customFormat="1" x14ac:dyDescent="0.25">
      <c r="A122" s="450"/>
      <c r="B122" s="450"/>
      <c r="C122" s="450"/>
      <c r="D122" s="450"/>
      <c r="E122" s="450"/>
      <c r="F122" s="450"/>
      <c r="G122" s="450"/>
      <c r="H122" s="450"/>
      <c r="I122" s="450"/>
      <c r="J122" s="450"/>
      <c r="K122" s="450"/>
      <c r="L122" s="450"/>
      <c r="M122" s="23"/>
      <c r="N122" s="23"/>
      <c r="O122" s="23"/>
      <c r="P122" s="23"/>
      <c r="Q122" s="23"/>
      <c r="R122" s="23"/>
      <c r="S122" s="15"/>
      <c r="T122" s="23"/>
      <c r="U122" s="23"/>
      <c r="V122" s="23"/>
      <c r="W122" s="23"/>
      <c r="X122" s="23"/>
      <c r="Y122" s="23"/>
      <c r="Z122" s="23"/>
      <c r="AA122" s="23"/>
      <c r="AB122" s="23"/>
    </row>
    <row r="123" spans="1:28" s="16" customFormat="1" x14ac:dyDescent="0.25">
      <c r="A123" s="450"/>
      <c r="B123" s="450"/>
      <c r="C123" s="450"/>
      <c r="D123" s="450"/>
      <c r="E123" s="450"/>
      <c r="F123" s="450"/>
      <c r="G123" s="450"/>
      <c r="H123" s="450"/>
      <c r="I123" s="450"/>
      <c r="J123" s="450"/>
      <c r="K123" s="450"/>
      <c r="L123" s="450"/>
      <c r="M123" s="23"/>
      <c r="N123" s="23"/>
      <c r="O123" s="23"/>
      <c r="P123" s="23"/>
      <c r="Q123" s="23"/>
      <c r="R123" s="23"/>
      <c r="S123" s="15"/>
      <c r="T123" s="23"/>
      <c r="U123" s="23"/>
      <c r="V123" s="23"/>
      <c r="W123" s="23"/>
      <c r="X123" s="23"/>
      <c r="Y123" s="23"/>
      <c r="Z123" s="23"/>
      <c r="AA123" s="23"/>
      <c r="AB123" s="23"/>
    </row>
    <row r="124" spans="1:28" s="16" customFormat="1" x14ac:dyDescent="0.25">
      <c r="A124" s="450"/>
      <c r="B124" s="450"/>
      <c r="C124" s="450"/>
      <c r="D124" s="450"/>
      <c r="E124" s="450"/>
      <c r="F124" s="450"/>
      <c r="G124" s="450"/>
      <c r="H124" s="450"/>
      <c r="I124" s="450"/>
      <c r="J124" s="450"/>
      <c r="K124" s="450"/>
      <c r="L124" s="450"/>
      <c r="M124" s="23"/>
      <c r="N124" s="23"/>
      <c r="O124" s="23"/>
      <c r="P124" s="23"/>
      <c r="Q124" s="23"/>
      <c r="R124" s="23"/>
      <c r="S124" s="15"/>
      <c r="T124" s="23"/>
      <c r="U124" s="23"/>
      <c r="V124" s="23"/>
      <c r="W124" s="23"/>
      <c r="X124" s="23"/>
      <c r="Y124" s="23"/>
      <c r="Z124" s="23"/>
      <c r="AA124" s="23"/>
      <c r="AB124" s="23"/>
    </row>
    <row r="125" spans="1:28" s="16" customFormat="1" x14ac:dyDescent="0.25">
      <c r="A125" s="450"/>
      <c r="B125" s="450"/>
      <c r="C125" s="450"/>
      <c r="D125" s="450"/>
      <c r="E125" s="450"/>
      <c r="F125" s="450"/>
      <c r="G125" s="450"/>
      <c r="H125" s="450"/>
      <c r="I125" s="450"/>
      <c r="J125" s="450"/>
      <c r="K125" s="450"/>
      <c r="L125" s="450"/>
      <c r="M125" s="23"/>
      <c r="N125" s="23"/>
      <c r="O125" s="23"/>
      <c r="P125" s="23"/>
      <c r="Q125" s="23"/>
      <c r="R125" s="23"/>
      <c r="S125" s="15"/>
      <c r="T125" s="23"/>
      <c r="U125" s="23"/>
      <c r="V125" s="23"/>
      <c r="W125" s="23"/>
      <c r="X125" s="23"/>
      <c r="Y125" s="23"/>
      <c r="Z125" s="23"/>
      <c r="AA125" s="23"/>
      <c r="AB125" s="23"/>
    </row>
    <row r="126" spans="1:28" s="16" customFormat="1" x14ac:dyDescent="0.25">
      <c r="A126" s="450"/>
      <c r="B126" s="450"/>
      <c r="C126" s="450"/>
      <c r="D126" s="450"/>
      <c r="E126" s="450"/>
      <c r="F126" s="450"/>
      <c r="G126" s="450"/>
      <c r="H126" s="450"/>
      <c r="I126" s="450"/>
      <c r="J126" s="450"/>
      <c r="K126" s="450"/>
      <c r="L126" s="450"/>
      <c r="M126" s="23"/>
      <c r="N126" s="23"/>
      <c r="O126" s="23"/>
      <c r="P126" s="23"/>
      <c r="Q126" s="23"/>
      <c r="R126" s="23"/>
      <c r="S126" s="15"/>
      <c r="T126" s="23"/>
      <c r="U126" s="23"/>
      <c r="V126" s="23"/>
      <c r="W126" s="23"/>
      <c r="X126" s="23"/>
      <c r="Y126" s="23"/>
      <c r="Z126" s="23"/>
      <c r="AA126" s="23"/>
      <c r="AB126" s="23"/>
    </row>
    <row r="127" spans="1:28" s="16" customFormat="1" x14ac:dyDescent="0.25">
      <c r="A127" s="450"/>
      <c r="B127" s="450"/>
      <c r="C127" s="450"/>
      <c r="D127" s="450"/>
      <c r="E127" s="450"/>
      <c r="F127" s="450"/>
      <c r="G127" s="450"/>
      <c r="H127" s="450"/>
      <c r="I127" s="450"/>
      <c r="J127" s="450"/>
      <c r="K127" s="450"/>
      <c r="L127" s="450"/>
      <c r="M127" s="23"/>
      <c r="N127" s="23"/>
      <c r="O127" s="23"/>
      <c r="P127" s="23"/>
      <c r="Q127" s="23"/>
      <c r="R127" s="23"/>
      <c r="S127" s="15"/>
      <c r="T127" s="23"/>
      <c r="U127" s="23"/>
      <c r="V127" s="23"/>
      <c r="W127" s="23"/>
      <c r="X127" s="23"/>
      <c r="Y127" s="23"/>
      <c r="Z127" s="23"/>
      <c r="AA127" s="23"/>
      <c r="AB127" s="23"/>
    </row>
    <row r="128" spans="1:28" s="16" customFormat="1" x14ac:dyDescent="0.25">
      <c r="A128" s="450"/>
      <c r="B128" s="450"/>
      <c r="C128" s="450"/>
      <c r="D128" s="450"/>
      <c r="E128" s="450"/>
      <c r="F128" s="450"/>
      <c r="G128" s="450"/>
      <c r="H128" s="450"/>
      <c r="I128" s="450"/>
      <c r="J128" s="450"/>
      <c r="K128" s="450"/>
      <c r="L128" s="450"/>
      <c r="M128" s="23"/>
      <c r="N128" s="23"/>
      <c r="O128" s="23"/>
      <c r="P128" s="23"/>
      <c r="Q128" s="23"/>
      <c r="R128" s="23"/>
      <c r="S128" s="15"/>
      <c r="T128" s="23"/>
      <c r="U128" s="23"/>
      <c r="V128" s="23"/>
      <c r="W128" s="23"/>
      <c r="X128" s="23"/>
      <c r="Y128" s="23"/>
      <c r="Z128" s="23"/>
      <c r="AA128" s="23"/>
      <c r="AB128" s="23"/>
    </row>
    <row r="129" spans="1:28" s="16" customFormat="1" x14ac:dyDescent="0.25">
      <c r="A129" s="450"/>
      <c r="B129" s="450"/>
      <c r="C129" s="450"/>
      <c r="D129" s="450"/>
      <c r="E129" s="450"/>
      <c r="F129" s="450"/>
      <c r="G129" s="450"/>
      <c r="H129" s="450"/>
      <c r="I129" s="450"/>
      <c r="J129" s="450"/>
      <c r="K129" s="450"/>
      <c r="L129" s="450"/>
      <c r="M129" s="23"/>
      <c r="N129" s="23"/>
      <c r="O129" s="23"/>
      <c r="P129" s="23"/>
      <c r="Q129" s="23"/>
      <c r="R129" s="23"/>
      <c r="S129" s="15"/>
      <c r="T129" s="23"/>
      <c r="U129" s="23"/>
      <c r="V129" s="23"/>
      <c r="W129" s="23"/>
      <c r="X129" s="23"/>
      <c r="Y129" s="23"/>
      <c r="Z129" s="23"/>
      <c r="AA129" s="23"/>
      <c r="AB129" s="23"/>
    </row>
    <row r="130" spans="1:28" s="16" customFormat="1" x14ac:dyDescent="0.25">
      <c r="A130" s="450"/>
      <c r="B130" s="450"/>
      <c r="C130" s="450"/>
      <c r="D130" s="450"/>
      <c r="E130" s="450"/>
      <c r="F130" s="450"/>
      <c r="G130" s="450"/>
      <c r="H130" s="450"/>
      <c r="I130" s="450"/>
      <c r="J130" s="450"/>
      <c r="K130" s="450"/>
      <c r="L130" s="450"/>
      <c r="M130" s="23"/>
      <c r="N130" s="23"/>
      <c r="O130" s="23"/>
      <c r="P130" s="23"/>
      <c r="Q130" s="23"/>
      <c r="R130" s="23"/>
      <c r="S130" s="15"/>
      <c r="T130" s="23"/>
      <c r="U130" s="23"/>
      <c r="V130" s="23"/>
      <c r="W130" s="23"/>
      <c r="X130" s="23"/>
      <c r="Y130" s="23"/>
      <c r="Z130" s="23"/>
      <c r="AA130" s="23"/>
      <c r="AB130" s="23"/>
    </row>
    <row r="131" spans="1:28" s="16" customFormat="1" x14ac:dyDescent="0.25">
      <c r="A131" s="450"/>
      <c r="B131" s="450"/>
      <c r="C131" s="450"/>
      <c r="D131" s="450"/>
      <c r="E131" s="450"/>
      <c r="F131" s="450"/>
      <c r="G131" s="450"/>
      <c r="H131" s="450"/>
      <c r="I131" s="450"/>
      <c r="J131" s="450"/>
      <c r="K131" s="450"/>
      <c r="L131" s="450"/>
      <c r="M131" s="23"/>
      <c r="N131" s="23"/>
      <c r="O131" s="23"/>
      <c r="P131" s="23"/>
      <c r="Q131" s="23"/>
      <c r="R131" s="23"/>
      <c r="S131" s="15"/>
      <c r="T131" s="23"/>
      <c r="U131" s="23"/>
      <c r="V131" s="23"/>
      <c r="W131" s="23"/>
      <c r="X131" s="23"/>
      <c r="Y131" s="23"/>
      <c r="Z131" s="23"/>
      <c r="AA131" s="23"/>
      <c r="AB131" s="23"/>
    </row>
    <row r="132" spans="1:28" s="16" customFormat="1" x14ac:dyDescent="0.25">
      <c r="A132" s="450"/>
      <c r="B132" s="450"/>
      <c r="C132" s="450"/>
      <c r="D132" s="450"/>
      <c r="E132" s="450"/>
      <c r="F132" s="450"/>
      <c r="G132" s="450"/>
      <c r="H132" s="450"/>
      <c r="I132" s="450"/>
      <c r="J132" s="450"/>
      <c r="K132" s="450"/>
      <c r="L132" s="450"/>
      <c r="M132" s="23"/>
      <c r="N132" s="23"/>
      <c r="O132" s="23"/>
      <c r="P132" s="23"/>
      <c r="Q132" s="23"/>
      <c r="R132" s="23"/>
      <c r="S132" s="15"/>
      <c r="T132" s="23"/>
      <c r="U132" s="23"/>
      <c r="V132" s="23"/>
      <c r="W132" s="23"/>
      <c r="X132" s="23"/>
      <c r="Y132" s="23"/>
      <c r="Z132" s="23"/>
      <c r="AA132" s="23"/>
      <c r="AB132" s="23"/>
    </row>
    <row r="133" spans="1:28" s="16" customFormat="1" x14ac:dyDescent="0.25">
      <c r="A133" s="450"/>
      <c r="B133" s="450"/>
      <c r="C133" s="450"/>
      <c r="D133" s="450"/>
      <c r="E133" s="450"/>
      <c r="F133" s="450"/>
      <c r="G133" s="450"/>
      <c r="H133" s="450"/>
      <c r="I133" s="450"/>
      <c r="J133" s="450"/>
      <c r="K133" s="450"/>
      <c r="L133" s="450"/>
      <c r="M133" s="23"/>
      <c r="N133" s="23"/>
      <c r="O133" s="23"/>
      <c r="P133" s="23"/>
      <c r="Q133" s="23"/>
      <c r="R133" s="23"/>
      <c r="S133" s="15"/>
      <c r="T133" s="23"/>
      <c r="U133" s="23"/>
      <c r="V133" s="23"/>
      <c r="W133" s="23"/>
      <c r="X133" s="23"/>
      <c r="Y133" s="23"/>
      <c r="Z133" s="23"/>
      <c r="AA133" s="23"/>
      <c r="AB133" s="23"/>
    </row>
    <row r="134" spans="1:28" s="16" customFormat="1" x14ac:dyDescent="0.25">
      <c r="A134" s="450"/>
      <c r="B134" s="450"/>
      <c r="C134" s="450"/>
      <c r="D134" s="450"/>
      <c r="E134" s="450"/>
      <c r="F134" s="450"/>
      <c r="G134" s="450"/>
      <c r="H134" s="450"/>
      <c r="I134" s="450"/>
      <c r="J134" s="450"/>
      <c r="K134" s="450"/>
      <c r="L134" s="450"/>
      <c r="M134" s="23"/>
      <c r="N134" s="23"/>
      <c r="O134" s="23"/>
      <c r="P134" s="23"/>
      <c r="Q134" s="23"/>
      <c r="R134" s="23"/>
      <c r="S134" s="15"/>
      <c r="T134" s="23"/>
      <c r="U134" s="23"/>
      <c r="V134" s="23"/>
      <c r="W134" s="23"/>
      <c r="X134" s="23"/>
      <c r="Y134" s="23"/>
      <c r="Z134" s="23"/>
      <c r="AA134" s="23"/>
      <c r="AB134" s="23"/>
    </row>
    <row r="135" spans="1:28" s="16" customFormat="1" x14ac:dyDescent="0.25">
      <c r="A135" s="450"/>
      <c r="B135" s="450"/>
      <c r="C135" s="450"/>
      <c r="D135" s="450"/>
      <c r="E135" s="450"/>
      <c r="F135" s="450"/>
      <c r="G135" s="450"/>
      <c r="H135" s="450"/>
      <c r="I135" s="450"/>
      <c r="J135" s="450"/>
      <c r="K135" s="450"/>
      <c r="L135" s="450"/>
      <c r="M135" s="23"/>
      <c r="N135" s="23"/>
      <c r="O135" s="23"/>
      <c r="P135" s="23"/>
      <c r="Q135" s="23"/>
      <c r="R135" s="23"/>
      <c r="S135" s="15"/>
      <c r="T135" s="23"/>
      <c r="U135" s="23"/>
      <c r="V135" s="23"/>
      <c r="W135" s="23"/>
      <c r="X135" s="23"/>
      <c r="Y135" s="23"/>
      <c r="Z135" s="23"/>
      <c r="AA135" s="23"/>
      <c r="AB135" s="23"/>
    </row>
    <row r="136" spans="1:28" s="16" customFormat="1" x14ac:dyDescent="0.25">
      <c r="A136" s="450"/>
      <c r="B136" s="450"/>
      <c r="C136" s="450"/>
      <c r="D136" s="450"/>
      <c r="E136" s="450"/>
      <c r="F136" s="450"/>
      <c r="G136" s="450"/>
      <c r="H136" s="450"/>
      <c r="I136" s="450"/>
      <c r="J136" s="450"/>
      <c r="K136" s="450"/>
      <c r="L136" s="450"/>
      <c r="M136" s="23"/>
      <c r="N136" s="23"/>
      <c r="O136" s="23"/>
      <c r="P136" s="23"/>
      <c r="Q136" s="23"/>
      <c r="R136" s="23"/>
      <c r="S136" s="15"/>
      <c r="T136" s="23"/>
      <c r="U136" s="23"/>
      <c r="V136" s="23"/>
      <c r="W136" s="23"/>
      <c r="X136" s="23"/>
      <c r="Y136" s="23"/>
      <c r="Z136" s="23"/>
      <c r="AA136" s="23"/>
      <c r="AB136" s="23"/>
    </row>
    <row r="137" spans="1:28" s="16" customFormat="1" x14ac:dyDescent="0.25">
      <c r="A137" s="450"/>
      <c r="B137" s="450"/>
      <c r="C137" s="450"/>
      <c r="D137" s="450"/>
      <c r="E137" s="450"/>
      <c r="F137" s="450"/>
      <c r="G137" s="450"/>
      <c r="H137" s="450"/>
      <c r="I137" s="450"/>
      <c r="J137" s="450"/>
      <c r="K137" s="450"/>
      <c r="L137" s="450"/>
      <c r="M137" s="23"/>
      <c r="N137" s="23"/>
      <c r="O137" s="23"/>
      <c r="P137" s="23"/>
      <c r="Q137" s="23"/>
      <c r="R137" s="23"/>
      <c r="S137" s="15"/>
      <c r="T137" s="23"/>
      <c r="U137" s="23"/>
      <c r="V137" s="23"/>
      <c r="W137" s="23"/>
      <c r="X137" s="23"/>
      <c r="Y137" s="23"/>
      <c r="Z137" s="23"/>
      <c r="AA137" s="23"/>
      <c r="AB137" s="23"/>
    </row>
    <row r="138" spans="1:28" s="16" customFormat="1" x14ac:dyDescent="0.25">
      <c r="A138" s="450"/>
      <c r="B138" s="450"/>
      <c r="C138" s="450"/>
      <c r="D138" s="450"/>
      <c r="E138" s="450"/>
      <c r="F138" s="450"/>
      <c r="G138" s="450"/>
      <c r="H138" s="450"/>
      <c r="I138" s="450"/>
      <c r="J138" s="450"/>
      <c r="K138" s="450"/>
      <c r="L138" s="450"/>
      <c r="M138" s="23"/>
      <c r="N138" s="23"/>
      <c r="O138" s="23"/>
      <c r="P138" s="23"/>
      <c r="Q138" s="23"/>
      <c r="R138" s="23"/>
      <c r="S138" s="15"/>
      <c r="T138" s="23"/>
      <c r="U138" s="23"/>
      <c r="V138" s="23"/>
      <c r="W138" s="23"/>
      <c r="X138" s="23"/>
      <c r="Y138" s="23"/>
      <c r="Z138" s="23"/>
      <c r="AA138" s="23"/>
      <c r="AB138" s="23"/>
    </row>
    <row r="139" spans="1:28" s="16" customFormat="1" x14ac:dyDescent="0.25">
      <c r="A139" s="450"/>
      <c r="B139" s="450"/>
      <c r="C139" s="450"/>
      <c r="D139" s="450"/>
      <c r="E139" s="450"/>
      <c r="F139" s="450"/>
      <c r="G139" s="450"/>
      <c r="H139" s="450"/>
      <c r="I139" s="450"/>
      <c r="J139" s="450"/>
      <c r="K139" s="450"/>
      <c r="L139" s="450"/>
      <c r="M139" s="23"/>
      <c r="N139" s="23"/>
      <c r="O139" s="23"/>
      <c r="P139" s="23"/>
      <c r="Q139" s="23"/>
      <c r="R139" s="23"/>
      <c r="S139" s="15"/>
      <c r="T139" s="23"/>
      <c r="U139" s="23"/>
      <c r="V139" s="23"/>
      <c r="W139" s="23"/>
      <c r="X139" s="23"/>
      <c r="Y139" s="23"/>
      <c r="Z139" s="23"/>
      <c r="AA139" s="23"/>
      <c r="AB139" s="23"/>
    </row>
    <row r="140" spans="1:28" s="16" customFormat="1" x14ac:dyDescent="0.25">
      <c r="A140" s="450"/>
      <c r="B140" s="450"/>
      <c r="C140" s="450"/>
      <c r="D140" s="450"/>
      <c r="E140" s="450"/>
      <c r="F140" s="450"/>
      <c r="G140" s="450"/>
      <c r="H140" s="450"/>
      <c r="I140" s="450"/>
      <c r="J140" s="450"/>
      <c r="K140" s="450"/>
      <c r="L140" s="450"/>
      <c r="M140" s="23"/>
      <c r="N140" s="23"/>
      <c r="O140" s="23"/>
      <c r="P140" s="23"/>
      <c r="Q140" s="23"/>
      <c r="R140" s="23"/>
      <c r="S140" s="15"/>
      <c r="T140" s="23"/>
      <c r="U140" s="23"/>
      <c r="V140" s="23"/>
      <c r="W140" s="23"/>
      <c r="X140" s="23"/>
      <c r="Y140" s="23"/>
      <c r="Z140" s="23"/>
      <c r="AA140" s="23"/>
      <c r="AB140" s="23"/>
    </row>
    <row r="141" spans="1:28" s="16" customFormat="1" x14ac:dyDescent="0.25">
      <c r="A141" s="450"/>
      <c r="B141" s="450"/>
      <c r="C141" s="450"/>
      <c r="D141" s="450"/>
      <c r="E141" s="450"/>
      <c r="F141" s="450"/>
      <c r="G141" s="450"/>
      <c r="H141" s="450"/>
      <c r="I141" s="450"/>
      <c r="J141" s="450"/>
      <c r="K141" s="450"/>
      <c r="L141" s="450"/>
      <c r="M141" s="23"/>
      <c r="N141" s="23"/>
      <c r="O141" s="23"/>
      <c r="P141" s="23"/>
      <c r="Q141" s="23"/>
      <c r="R141" s="23"/>
      <c r="S141" s="15"/>
      <c r="T141" s="23"/>
      <c r="U141" s="23"/>
      <c r="V141" s="23"/>
      <c r="W141" s="23"/>
      <c r="X141" s="23"/>
      <c r="Y141" s="23"/>
      <c r="Z141" s="23"/>
      <c r="AA141" s="23"/>
      <c r="AB141" s="23"/>
    </row>
    <row r="142" spans="1:28" s="16" customFormat="1" x14ac:dyDescent="0.25">
      <c r="A142" s="450"/>
      <c r="B142" s="450"/>
      <c r="C142" s="450"/>
      <c r="D142" s="450"/>
      <c r="E142" s="450"/>
      <c r="F142" s="450"/>
      <c r="G142" s="450"/>
      <c r="H142" s="450"/>
      <c r="I142" s="450"/>
      <c r="J142" s="450"/>
      <c r="K142" s="450"/>
      <c r="L142" s="450"/>
      <c r="M142" s="23"/>
      <c r="N142" s="23"/>
      <c r="O142" s="23"/>
      <c r="P142" s="23"/>
      <c r="Q142" s="23"/>
      <c r="R142" s="23"/>
      <c r="S142" s="15"/>
      <c r="T142" s="23"/>
      <c r="U142" s="23"/>
      <c r="V142" s="23"/>
      <c r="W142" s="23"/>
      <c r="X142" s="23"/>
      <c r="Y142" s="23"/>
      <c r="Z142" s="23"/>
      <c r="AA142" s="23"/>
      <c r="AB142" s="23"/>
    </row>
    <row r="143" spans="1:28" s="16" customFormat="1" x14ac:dyDescent="0.25">
      <c r="A143" s="450"/>
      <c r="B143" s="450"/>
      <c r="C143" s="450"/>
      <c r="D143" s="450"/>
      <c r="E143" s="450"/>
      <c r="F143" s="450"/>
      <c r="G143" s="450"/>
      <c r="H143" s="450"/>
      <c r="I143" s="450"/>
      <c r="J143" s="450"/>
      <c r="K143" s="450"/>
      <c r="L143" s="450"/>
      <c r="M143" s="23"/>
      <c r="N143" s="23"/>
      <c r="O143" s="23"/>
      <c r="P143" s="23"/>
      <c r="Q143" s="23"/>
      <c r="R143" s="23"/>
      <c r="S143" s="15"/>
      <c r="T143" s="23"/>
      <c r="U143" s="23"/>
      <c r="V143" s="23"/>
      <c r="W143" s="23"/>
      <c r="X143" s="23"/>
      <c r="Y143" s="23"/>
      <c r="Z143" s="23"/>
      <c r="AA143" s="23"/>
      <c r="AB143" s="23"/>
    </row>
    <row r="144" spans="1:28" s="16" customFormat="1" x14ac:dyDescent="0.25">
      <c r="A144" s="450"/>
      <c r="B144" s="450"/>
      <c r="C144" s="450"/>
      <c r="D144" s="450"/>
      <c r="E144" s="450"/>
      <c r="F144" s="450"/>
      <c r="G144" s="450"/>
      <c r="H144" s="450"/>
      <c r="I144" s="450"/>
      <c r="J144" s="450"/>
      <c r="K144" s="450"/>
      <c r="L144" s="450"/>
      <c r="M144" s="23"/>
      <c r="N144" s="23"/>
      <c r="O144" s="23"/>
      <c r="P144" s="23"/>
      <c r="Q144" s="23"/>
      <c r="R144" s="23"/>
      <c r="S144" s="15"/>
      <c r="T144" s="23"/>
      <c r="U144" s="23"/>
      <c r="V144" s="23"/>
      <c r="W144" s="23"/>
      <c r="X144" s="23"/>
      <c r="Y144" s="23"/>
      <c r="Z144" s="23"/>
      <c r="AA144" s="23"/>
      <c r="AB144" s="23"/>
    </row>
    <row r="145" spans="1:28" s="16" customFormat="1" x14ac:dyDescent="0.25">
      <c r="A145" s="450"/>
      <c r="B145" s="450"/>
      <c r="C145" s="450"/>
      <c r="D145" s="450"/>
      <c r="E145" s="450"/>
      <c r="F145" s="450"/>
      <c r="G145" s="450"/>
      <c r="H145" s="450"/>
      <c r="I145" s="450"/>
      <c r="J145" s="450"/>
      <c r="K145" s="450"/>
      <c r="L145" s="450"/>
      <c r="M145" s="23"/>
      <c r="N145" s="23"/>
      <c r="O145" s="23"/>
      <c r="P145" s="23"/>
      <c r="Q145" s="23"/>
      <c r="R145" s="23"/>
      <c r="S145" s="15"/>
      <c r="T145" s="23"/>
      <c r="U145" s="23"/>
      <c r="V145" s="23"/>
      <c r="W145" s="23"/>
      <c r="X145" s="23"/>
      <c r="Y145" s="23"/>
      <c r="Z145" s="23"/>
      <c r="AA145" s="23"/>
      <c r="AB145" s="23"/>
    </row>
    <row r="146" spans="1:28" s="16" customFormat="1" x14ac:dyDescent="0.25">
      <c r="A146" s="450"/>
      <c r="B146" s="450"/>
      <c r="C146" s="450"/>
      <c r="D146" s="450"/>
      <c r="E146" s="450"/>
      <c r="F146" s="450"/>
      <c r="G146" s="450"/>
      <c r="H146" s="450"/>
      <c r="I146" s="450"/>
      <c r="J146" s="450"/>
      <c r="K146" s="450"/>
      <c r="L146" s="450"/>
      <c r="M146" s="23"/>
      <c r="N146" s="23"/>
      <c r="O146" s="23"/>
      <c r="P146" s="23"/>
      <c r="Q146" s="23"/>
      <c r="R146" s="23"/>
      <c r="S146" s="15"/>
      <c r="T146" s="23"/>
      <c r="U146" s="23"/>
      <c r="V146" s="23"/>
      <c r="W146" s="23"/>
      <c r="X146" s="23"/>
      <c r="Y146" s="23"/>
      <c r="Z146" s="23"/>
      <c r="AA146" s="23"/>
      <c r="AB146" s="23"/>
    </row>
    <row r="147" spans="1:28" s="16" customFormat="1" x14ac:dyDescent="0.25">
      <c r="A147" s="450"/>
      <c r="B147" s="450"/>
      <c r="C147" s="450"/>
      <c r="D147" s="450"/>
      <c r="E147" s="450"/>
      <c r="F147" s="450"/>
      <c r="G147" s="450"/>
      <c r="H147" s="450"/>
      <c r="I147" s="450"/>
      <c r="J147" s="450"/>
      <c r="K147" s="450"/>
      <c r="L147" s="450"/>
      <c r="M147" s="23"/>
      <c r="N147" s="23"/>
      <c r="O147" s="23"/>
      <c r="P147" s="23"/>
      <c r="Q147" s="23"/>
      <c r="R147" s="23"/>
      <c r="S147" s="15"/>
      <c r="T147" s="23"/>
      <c r="U147" s="23"/>
      <c r="V147" s="23"/>
      <c r="W147" s="23"/>
      <c r="X147" s="23"/>
      <c r="Y147" s="23"/>
      <c r="Z147" s="23"/>
      <c r="AA147" s="23"/>
      <c r="AB147" s="23"/>
    </row>
    <row r="148" spans="1:28" s="16" customFormat="1" x14ac:dyDescent="0.25">
      <c r="A148" s="450"/>
      <c r="B148" s="450"/>
      <c r="C148" s="450"/>
      <c r="D148" s="450"/>
      <c r="E148" s="450"/>
      <c r="F148" s="450"/>
      <c r="G148" s="450"/>
      <c r="H148" s="450"/>
      <c r="I148" s="450"/>
      <c r="J148" s="450"/>
      <c r="K148" s="450"/>
      <c r="L148" s="450"/>
      <c r="M148" s="23"/>
      <c r="N148" s="23"/>
      <c r="O148" s="23"/>
      <c r="P148" s="23"/>
      <c r="Q148" s="23"/>
      <c r="R148" s="23"/>
      <c r="S148" s="15"/>
      <c r="T148" s="23"/>
      <c r="U148" s="23"/>
      <c r="V148" s="23"/>
      <c r="W148" s="23"/>
      <c r="X148" s="23"/>
      <c r="Y148" s="23"/>
      <c r="Z148" s="23"/>
      <c r="AA148" s="23"/>
      <c r="AB148" s="23"/>
    </row>
    <row r="149" spans="1:28" s="16" customFormat="1" x14ac:dyDescent="0.25">
      <c r="A149" s="450"/>
      <c r="B149" s="450"/>
      <c r="C149" s="450"/>
      <c r="D149" s="450"/>
      <c r="E149" s="450"/>
      <c r="F149" s="450"/>
      <c r="G149" s="450"/>
      <c r="H149" s="450"/>
      <c r="I149" s="450"/>
      <c r="J149" s="450"/>
      <c r="K149" s="450"/>
      <c r="L149" s="450"/>
      <c r="M149" s="23"/>
      <c r="N149" s="23"/>
      <c r="O149" s="23"/>
      <c r="P149" s="23"/>
      <c r="Q149" s="23"/>
      <c r="R149" s="23"/>
      <c r="S149" s="15"/>
      <c r="T149" s="23"/>
      <c r="U149" s="23"/>
      <c r="V149" s="23"/>
      <c r="W149" s="23"/>
      <c r="X149" s="23"/>
      <c r="Y149" s="23"/>
      <c r="Z149" s="23"/>
      <c r="AA149" s="23"/>
      <c r="AB149" s="23"/>
    </row>
    <row r="150" spans="1:28" s="16" customFormat="1" x14ac:dyDescent="0.25">
      <c r="A150" s="450"/>
      <c r="B150" s="450"/>
      <c r="C150" s="450"/>
      <c r="D150" s="450"/>
      <c r="E150" s="450"/>
      <c r="F150" s="450"/>
      <c r="G150" s="450"/>
      <c r="H150" s="450"/>
      <c r="I150" s="450"/>
      <c r="J150" s="450"/>
      <c r="K150" s="450"/>
      <c r="L150" s="450"/>
      <c r="M150" s="23"/>
      <c r="N150" s="23"/>
      <c r="O150" s="23"/>
      <c r="P150" s="23"/>
      <c r="Q150" s="23"/>
      <c r="R150" s="23"/>
      <c r="S150" s="15"/>
      <c r="T150" s="23"/>
      <c r="U150" s="23"/>
      <c r="V150" s="23"/>
      <c r="W150" s="23"/>
      <c r="X150" s="23"/>
      <c r="Y150" s="23"/>
      <c r="Z150" s="23"/>
      <c r="AA150" s="23"/>
      <c r="AB150" s="23"/>
    </row>
    <row r="151" spans="1:28" s="16" customFormat="1" x14ac:dyDescent="0.25">
      <c r="A151" s="450"/>
      <c r="B151" s="450"/>
      <c r="C151" s="450"/>
      <c r="D151" s="450"/>
      <c r="E151" s="450"/>
      <c r="F151" s="450"/>
      <c r="G151" s="450"/>
      <c r="H151" s="450"/>
      <c r="I151" s="450"/>
      <c r="J151" s="450"/>
      <c r="K151" s="450"/>
      <c r="L151" s="450"/>
      <c r="M151" s="23"/>
      <c r="N151" s="23"/>
      <c r="O151" s="23"/>
      <c r="P151" s="23"/>
      <c r="Q151" s="23"/>
      <c r="R151" s="23"/>
      <c r="S151" s="15"/>
      <c r="T151" s="23"/>
      <c r="U151" s="23"/>
      <c r="V151" s="23"/>
      <c r="W151" s="23"/>
      <c r="X151" s="23"/>
      <c r="Y151" s="23"/>
      <c r="Z151" s="23"/>
      <c r="AA151" s="23"/>
      <c r="AB151" s="23"/>
    </row>
    <row r="152" spans="1:28" s="16" customFormat="1" x14ac:dyDescent="0.25">
      <c r="A152" s="450"/>
      <c r="B152" s="450"/>
      <c r="C152" s="450"/>
      <c r="D152" s="450"/>
      <c r="E152" s="450"/>
      <c r="F152" s="450"/>
      <c r="G152" s="450"/>
      <c r="H152" s="450"/>
      <c r="I152" s="450"/>
      <c r="J152" s="450"/>
      <c r="K152" s="450"/>
      <c r="L152" s="450"/>
      <c r="M152" s="23"/>
      <c r="N152" s="23"/>
      <c r="O152" s="23"/>
      <c r="P152" s="23"/>
      <c r="Q152" s="23"/>
      <c r="R152" s="23"/>
      <c r="S152" s="15"/>
      <c r="T152" s="23"/>
      <c r="U152" s="23"/>
      <c r="V152" s="23"/>
      <c r="W152" s="23"/>
      <c r="X152" s="23"/>
      <c r="Y152" s="23"/>
      <c r="Z152" s="23"/>
      <c r="AA152" s="23"/>
      <c r="AB152" s="23"/>
    </row>
    <row r="153" spans="1:28" s="16" customFormat="1" x14ac:dyDescent="0.25">
      <c r="A153" s="450"/>
      <c r="B153" s="450"/>
      <c r="C153" s="450"/>
      <c r="D153" s="450"/>
      <c r="E153" s="450"/>
      <c r="F153" s="450"/>
      <c r="G153" s="450"/>
      <c r="H153" s="450"/>
      <c r="I153" s="450"/>
      <c r="J153" s="450"/>
      <c r="K153" s="450"/>
      <c r="L153" s="450"/>
      <c r="M153" s="23"/>
      <c r="N153" s="23"/>
      <c r="O153" s="23"/>
      <c r="P153" s="23"/>
      <c r="Q153" s="23"/>
      <c r="R153" s="23"/>
      <c r="S153" s="15"/>
      <c r="T153" s="23"/>
      <c r="U153" s="23"/>
      <c r="V153" s="23"/>
      <c r="W153" s="23"/>
      <c r="X153" s="23"/>
      <c r="Y153" s="23"/>
      <c r="Z153" s="23"/>
      <c r="AA153" s="23"/>
      <c r="AB153" s="23"/>
    </row>
    <row r="154" spans="1:28" s="16" customFormat="1" x14ac:dyDescent="0.25">
      <c r="A154" s="450"/>
      <c r="B154" s="450"/>
      <c r="C154" s="450"/>
      <c r="D154" s="450"/>
      <c r="E154" s="450"/>
      <c r="F154" s="450"/>
      <c r="G154" s="450"/>
      <c r="H154" s="450"/>
      <c r="I154" s="450"/>
      <c r="J154" s="450"/>
      <c r="K154" s="450"/>
      <c r="L154" s="450"/>
      <c r="M154" s="23"/>
      <c r="N154" s="23"/>
      <c r="O154" s="23"/>
      <c r="P154" s="23"/>
      <c r="Q154" s="23"/>
      <c r="R154" s="23"/>
      <c r="S154" s="15"/>
      <c r="T154" s="23"/>
      <c r="U154" s="23"/>
      <c r="V154" s="23"/>
      <c r="W154" s="23"/>
      <c r="X154" s="23"/>
      <c r="Y154" s="23"/>
      <c r="Z154" s="23"/>
      <c r="AA154" s="23"/>
      <c r="AB154" s="23"/>
    </row>
    <row r="155" spans="1:28" s="16" customFormat="1" x14ac:dyDescent="0.25">
      <c r="A155" s="450"/>
      <c r="B155" s="450"/>
      <c r="C155" s="450"/>
      <c r="D155" s="450"/>
      <c r="E155" s="450"/>
      <c r="F155" s="450"/>
      <c r="G155" s="450"/>
      <c r="H155" s="450"/>
      <c r="I155" s="450"/>
      <c r="J155" s="450"/>
      <c r="K155" s="450"/>
      <c r="L155" s="450"/>
      <c r="M155" s="23"/>
      <c r="N155" s="23"/>
      <c r="O155" s="23"/>
      <c r="P155" s="23"/>
      <c r="Q155" s="23"/>
      <c r="R155" s="23"/>
      <c r="S155" s="15"/>
      <c r="T155" s="23"/>
      <c r="U155" s="23"/>
      <c r="V155" s="23"/>
      <c r="W155" s="23"/>
      <c r="X155" s="23"/>
      <c r="Y155" s="23"/>
      <c r="Z155" s="23"/>
      <c r="AA155" s="23"/>
      <c r="AB155" s="23"/>
    </row>
    <row r="156" spans="1:28" s="16" customFormat="1" x14ac:dyDescent="0.25">
      <c r="A156" s="450"/>
      <c r="B156" s="450"/>
      <c r="C156" s="450"/>
      <c r="D156" s="450"/>
      <c r="E156" s="450"/>
      <c r="F156" s="450"/>
      <c r="G156" s="450"/>
      <c r="H156" s="450"/>
      <c r="I156" s="450"/>
      <c r="J156" s="450"/>
      <c r="K156" s="450"/>
      <c r="L156" s="450"/>
      <c r="M156" s="23"/>
      <c r="N156" s="23"/>
      <c r="O156" s="23"/>
      <c r="P156" s="23"/>
      <c r="Q156" s="23"/>
      <c r="R156" s="23"/>
      <c r="S156" s="15"/>
      <c r="T156" s="23"/>
      <c r="U156" s="23"/>
      <c r="V156" s="23"/>
      <c r="W156" s="23"/>
      <c r="X156" s="23"/>
      <c r="Y156" s="23"/>
      <c r="Z156" s="23"/>
      <c r="AA156" s="23"/>
      <c r="AB156" s="23"/>
    </row>
    <row r="157" spans="1:28" s="16" customFormat="1" x14ac:dyDescent="0.25">
      <c r="A157" s="450"/>
      <c r="B157" s="450"/>
      <c r="C157" s="450"/>
      <c r="D157" s="450"/>
      <c r="E157" s="450"/>
      <c r="F157" s="450"/>
      <c r="G157" s="450"/>
      <c r="H157" s="450"/>
      <c r="I157" s="450"/>
      <c r="J157" s="450"/>
      <c r="K157" s="450"/>
      <c r="L157" s="450"/>
      <c r="M157" s="23"/>
      <c r="N157" s="23"/>
      <c r="O157" s="23"/>
      <c r="P157" s="23"/>
      <c r="Q157" s="23"/>
      <c r="R157" s="23"/>
      <c r="S157" s="15"/>
      <c r="T157" s="23"/>
      <c r="U157" s="23"/>
      <c r="V157" s="23"/>
      <c r="W157" s="23"/>
      <c r="X157" s="23"/>
      <c r="Y157" s="23"/>
      <c r="Z157" s="23"/>
      <c r="AA157" s="23"/>
      <c r="AB157" s="23"/>
    </row>
    <row r="158" spans="1:28" s="16" customFormat="1" x14ac:dyDescent="0.25">
      <c r="A158" s="450"/>
      <c r="B158" s="450"/>
      <c r="C158" s="450"/>
      <c r="D158" s="450"/>
      <c r="E158" s="450"/>
      <c r="F158" s="450"/>
      <c r="G158" s="450"/>
      <c r="H158" s="450"/>
      <c r="I158" s="450"/>
      <c r="J158" s="450"/>
      <c r="K158" s="450"/>
      <c r="L158" s="450"/>
      <c r="M158" s="23"/>
      <c r="N158" s="23"/>
      <c r="O158" s="23"/>
      <c r="P158" s="23"/>
      <c r="Q158" s="23"/>
      <c r="R158" s="23"/>
      <c r="S158" s="15"/>
      <c r="T158" s="23"/>
      <c r="U158" s="23"/>
      <c r="V158" s="23"/>
      <c r="W158" s="23"/>
      <c r="X158" s="23"/>
      <c r="Y158" s="23"/>
      <c r="Z158" s="23"/>
      <c r="AA158" s="23"/>
      <c r="AB158" s="23"/>
    </row>
    <row r="159" spans="1:28" s="16" customFormat="1" x14ac:dyDescent="0.25">
      <c r="A159" s="450"/>
      <c r="B159" s="450"/>
      <c r="C159" s="450"/>
      <c r="D159" s="450"/>
      <c r="E159" s="450"/>
      <c r="F159" s="450"/>
      <c r="G159" s="450"/>
      <c r="H159" s="450"/>
      <c r="I159" s="450"/>
      <c r="J159" s="450"/>
      <c r="K159" s="450"/>
      <c r="L159" s="450"/>
      <c r="M159" s="23"/>
      <c r="N159" s="23"/>
      <c r="O159" s="23"/>
      <c r="P159" s="23"/>
      <c r="Q159" s="23"/>
      <c r="R159" s="23"/>
      <c r="S159" s="15"/>
      <c r="T159" s="23"/>
      <c r="U159" s="23"/>
      <c r="V159" s="23"/>
      <c r="W159" s="23"/>
      <c r="X159" s="23"/>
      <c r="Y159" s="23"/>
      <c r="Z159" s="23"/>
      <c r="AA159" s="23"/>
      <c r="AB159" s="23"/>
    </row>
    <row r="160" spans="1:28" s="16" customFormat="1" x14ac:dyDescent="0.25">
      <c r="A160" s="450"/>
      <c r="B160" s="450"/>
      <c r="C160" s="450"/>
      <c r="D160" s="450"/>
      <c r="E160" s="450"/>
      <c r="F160" s="450"/>
      <c r="G160" s="450"/>
      <c r="H160" s="450"/>
      <c r="I160" s="450"/>
      <c r="J160" s="450"/>
      <c r="K160" s="450"/>
      <c r="L160" s="450"/>
      <c r="M160" s="23"/>
      <c r="N160" s="23"/>
      <c r="O160" s="23"/>
      <c r="P160" s="23"/>
      <c r="Q160" s="23"/>
      <c r="R160" s="23"/>
      <c r="S160" s="15"/>
      <c r="T160" s="23"/>
      <c r="U160" s="23"/>
      <c r="V160" s="23"/>
      <c r="W160" s="23"/>
      <c r="X160" s="23"/>
      <c r="Y160" s="23"/>
      <c r="Z160" s="23"/>
      <c r="AA160" s="23"/>
      <c r="AB160" s="23"/>
    </row>
    <row r="161" spans="1:28" s="16" customFormat="1" x14ac:dyDescent="0.25">
      <c r="A161" s="450"/>
      <c r="B161" s="450"/>
      <c r="C161" s="450"/>
      <c r="D161" s="450"/>
      <c r="E161" s="450"/>
      <c r="F161" s="450"/>
      <c r="G161" s="450"/>
      <c r="H161" s="450"/>
      <c r="I161" s="450"/>
      <c r="J161" s="450"/>
      <c r="K161" s="450"/>
      <c r="L161" s="450"/>
      <c r="M161" s="23"/>
      <c r="N161" s="23"/>
      <c r="O161" s="23"/>
      <c r="P161" s="23"/>
      <c r="Q161" s="23"/>
      <c r="R161" s="23"/>
      <c r="S161" s="15"/>
      <c r="T161" s="23"/>
      <c r="U161" s="23"/>
      <c r="V161" s="23"/>
      <c r="W161" s="23"/>
      <c r="X161" s="23"/>
      <c r="Y161" s="23"/>
      <c r="Z161" s="23"/>
      <c r="AA161" s="23"/>
      <c r="AB161" s="23"/>
    </row>
    <row r="162" spans="1:28" s="16" customFormat="1" x14ac:dyDescent="0.25">
      <c r="A162" s="450"/>
      <c r="B162" s="450"/>
      <c r="C162" s="450"/>
      <c r="D162" s="450"/>
      <c r="E162" s="450"/>
      <c r="F162" s="450"/>
      <c r="G162" s="450"/>
      <c r="H162" s="450"/>
      <c r="I162" s="450"/>
      <c r="J162" s="450"/>
      <c r="K162" s="450"/>
      <c r="L162" s="450"/>
      <c r="M162" s="23"/>
      <c r="N162" s="23"/>
      <c r="O162" s="23"/>
      <c r="P162" s="23"/>
      <c r="Q162" s="23"/>
      <c r="R162" s="23"/>
      <c r="S162" s="15"/>
      <c r="T162" s="23"/>
      <c r="U162" s="23"/>
      <c r="V162" s="23"/>
      <c r="W162" s="23"/>
      <c r="X162" s="23"/>
      <c r="Y162" s="23"/>
      <c r="Z162" s="23"/>
      <c r="AA162" s="23"/>
      <c r="AB162" s="23"/>
    </row>
    <row r="163" spans="1:28" s="16" customFormat="1" x14ac:dyDescent="0.25">
      <c r="A163" s="450"/>
      <c r="B163" s="450"/>
      <c r="C163" s="450"/>
      <c r="D163" s="450"/>
      <c r="E163" s="450"/>
      <c r="F163" s="450"/>
      <c r="G163" s="450"/>
      <c r="H163" s="450"/>
      <c r="I163" s="450"/>
      <c r="J163" s="450"/>
      <c r="K163" s="450"/>
      <c r="L163" s="450"/>
      <c r="M163" s="23"/>
      <c r="N163" s="23"/>
      <c r="O163" s="23"/>
      <c r="P163" s="23"/>
      <c r="Q163" s="23"/>
      <c r="R163" s="23"/>
      <c r="S163" s="15"/>
      <c r="T163" s="23"/>
      <c r="U163" s="23"/>
      <c r="V163" s="23"/>
      <c r="W163" s="23"/>
      <c r="X163" s="23"/>
      <c r="Y163" s="23"/>
      <c r="Z163" s="23"/>
      <c r="AA163" s="23"/>
      <c r="AB163" s="23"/>
    </row>
    <row r="164" spans="1:28" s="16" customFormat="1" x14ac:dyDescent="0.25">
      <c r="A164" s="450"/>
      <c r="B164" s="450"/>
      <c r="C164" s="450"/>
      <c r="D164" s="450"/>
      <c r="E164" s="450"/>
      <c r="F164" s="450"/>
      <c r="G164" s="450"/>
      <c r="H164" s="450"/>
      <c r="I164" s="450"/>
      <c r="J164" s="450"/>
      <c r="K164" s="450"/>
      <c r="L164" s="450"/>
      <c r="M164" s="23"/>
      <c r="N164" s="23"/>
      <c r="O164" s="23"/>
      <c r="P164" s="23"/>
      <c r="Q164" s="23"/>
      <c r="R164" s="23"/>
      <c r="S164" s="15"/>
      <c r="T164" s="23"/>
      <c r="U164" s="23"/>
      <c r="V164" s="23"/>
      <c r="W164" s="23"/>
      <c r="X164" s="23"/>
      <c r="Y164" s="23"/>
      <c r="Z164" s="23"/>
      <c r="AA164" s="23"/>
      <c r="AB164" s="23"/>
    </row>
    <row r="165" spans="1:28" s="16" customFormat="1" x14ac:dyDescent="0.25">
      <c r="A165" s="450"/>
      <c r="B165" s="450"/>
      <c r="C165" s="450"/>
      <c r="D165" s="450"/>
      <c r="E165" s="450"/>
      <c r="F165" s="450"/>
      <c r="G165" s="450"/>
      <c r="H165" s="450"/>
      <c r="I165" s="450"/>
      <c r="J165" s="450"/>
      <c r="K165" s="450"/>
      <c r="L165" s="450"/>
      <c r="M165" s="23"/>
      <c r="N165" s="23"/>
      <c r="O165" s="23"/>
      <c r="P165" s="23"/>
      <c r="Q165" s="23"/>
      <c r="R165" s="23"/>
      <c r="S165" s="15"/>
      <c r="T165" s="23"/>
      <c r="U165" s="23"/>
      <c r="V165" s="23"/>
      <c r="W165" s="23"/>
      <c r="X165" s="23"/>
      <c r="Y165" s="23"/>
      <c r="Z165" s="23"/>
      <c r="AA165" s="23"/>
      <c r="AB165" s="23"/>
    </row>
    <row r="166" spans="1:28" s="16" customFormat="1" x14ac:dyDescent="0.25">
      <c r="A166" s="450"/>
      <c r="B166" s="450"/>
      <c r="C166" s="450"/>
      <c r="D166" s="450"/>
      <c r="E166" s="450"/>
      <c r="F166" s="450"/>
      <c r="G166" s="450"/>
      <c r="H166" s="450"/>
      <c r="I166" s="450"/>
      <c r="J166" s="450"/>
      <c r="K166" s="450"/>
      <c r="L166" s="450"/>
      <c r="M166" s="23"/>
      <c r="N166" s="23"/>
      <c r="O166" s="23"/>
      <c r="P166" s="23"/>
      <c r="Q166" s="23"/>
      <c r="R166" s="23"/>
      <c r="S166" s="15"/>
      <c r="T166" s="23"/>
      <c r="U166" s="23"/>
      <c r="V166" s="23"/>
      <c r="W166" s="23"/>
      <c r="X166" s="23"/>
      <c r="Y166" s="23"/>
      <c r="Z166" s="23"/>
      <c r="AA166" s="23"/>
      <c r="AB166" s="23"/>
    </row>
    <row r="167" spans="1:28" s="16" customFormat="1" x14ac:dyDescent="0.25">
      <c r="A167" s="450"/>
      <c r="B167" s="450"/>
      <c r="C167" s="450"/>
      <c r="D167" s="450"/>
      <c r="E167" s="450"/>
      <c r="F167" s="450"/>
      <c r="G167" s="450"/>
      <c r="H167" s="450"/>
      <c r="I167" s="450"/>
      <c r="J167" s="450"/>
      <c r="K167" s="450"/>
      <c r="L167" s="450"/>
      <c r="M167" s="23"/>
      <c r="N167" s="23"/>
      <c r="O167" s="23"/>
      <c r="P167" s="23"/>
      <c r="Q167" s="23"/>
      <c r="R167" s="23"/>
      <c r="S167" s="15"/>
      <c r="T167" s="23"/>
      <c r="U167" s="23"/>
      <c r="V167" s="23"/>
      <c r="W167" s="23"/>
      <c r="X167" s="23"/>
      <c r="Y167" s="23"/>
      <c r="Z167" s="23"/>
      <c r="AA167" s="23"/>
      <c r="AB167" s="23"/>
    </row>
    <row r="168" spans="1:28" s="16" customFormat="1" x14ac:dyDescent="0.25">
      <c r="A168" s="450"/>
      <c r="B168" s="450"/>
      <c r="C168" s="450"/>
      <c r="D168" s="450"/>
      <c r="E168" s="450"/>
      <c r="F168" s="450"/>
      <c r="G168" s="450"/>
      <c r="H168" s="450"/>
      <c r="I168" s="450"/>
      <c r="J168" s="450"/>
      <c r="K168" s="450"/>
      <c r="L168" s="450"/>
      <c r="M168" s="23"/>
      <c r="N168" s="23"/>
      <c r="O168" s="23"/>
      <c r="P168" s="23"/>
      <c r="Q168" s="23"/>
      <c r="R168" s="23"/>
      <c r="S168" s="15"/>
      <c r="T168" s="23"/>
      <c r="U168" s="23"/>
      <c r="V168" s="23"/>
      <c r="W168" s="23"/>
      <c r="X168" s="23"/>
      <c r="Y168" s="23"/>
      <c r="Z168" s="23"/>
      <c r="AA168" s="23"/>
      <c r="AB168" s="23"/>
    </row>
    <row r="169" spans="1:28" s="16" customFormat="1" x14ac:dyDescent="0.25">
      <c r="A169" s="450"/>
      <c r="B169" s="450"/>
      <c r="C169" s="450"/>
      <c r="D169" s="450"/>
      <c r="E169" s="450"/>
      <c r="F169" s="450"/>
      <c r="G169" s="450"/>
      <c r="H169" s="450"/>
      <c r="I169" s="450"/>
      <c r="J169" s="450"/>
      <c r="K169" s="450"/>
      <c r="L169" s="450"/>
      <c r="M169" s="23"/>
      <c r="N169" s="23"/>
      <c r="O169" s="23"/>
      <c r="P169" s="23"/>
      <c r="Q169" s="23"/>
      <c r="R169" s="23"/>
      <c r="S169" s="15"/>
      <c r="T169" s="23"/>
      <c r="U169" s="23"/>
      <c r="V169" s="23"/>
      <c r="W169" s="23"/>
      <c r="X169" s="23"/>
      <c r="Y169" s="23"/>
      <c r="Z169" s="23"/>
      <c r="AA169" s="23"/>
      <c r="AB169" s="23"/>
    </row>
    <row r="170" spans="1:28" s="16" customFormat="1" x14ac:dyDescent="0.25">
      <c r="A170" s="450"/>
      <c r="B170" s="450"/>
      <c r="C170" s="450"/>
      <c r="D170" s="450"/>
      <c r="E170" s="450"/>
      <c r="F170" s="450"/>
      <c r="G170" s="450"/>
      <c r="H170" s="450"/>
      <c r="I170" s="450"/>
      <c r="J170" s="450"/>
      <c r="K170" s="450"/>
      <c r="L170" s="450"/>
      <c r="M170" s="23"/>
      <c r="N170" s="23"/>
      <c r="O170" s="23"/>
      <c r="P170" s="23"/>
      <c r="Q170" s="23"/>
      <c r="R170" s="23"/>
      <c r="S170" s="15"/>
      <c r="T170" s="23"/>
      <c r="U170" s="23"/>
      <c r="V170" s="23"/>
      <c r="W170" s="23"/>
      <c r="X170" s="23"/>
      <c r="Y170" s="23"/>
      <c r="Z170" s="23"/>
      <c r="AA170" s="23"/>
      <c r="AB170" s="23"/>
    </row>
    <row r="171" spans="1:28" s="16" customFormat="1" x14ac:dyDescent="0.25">
      <c r="A171" s="450"/>
      <c r="B171" s="450"/>
      <c r="C171" s="450"/>
      <c r="D171" s="450"/>
      <c r="E171" s="450"/>
      <c r="F171" s="450"/>
      <c r="G171" s="450"/>
      <c r="H171" s="450"/>
      <c r="I171" s="450"/>
      <c r="J171" s="450"/>
      <c r="K171" s="450"/>
      <c r="L171" s="450"/>
      <c r="M171" s="23"/>
      <c r="N171" s="23"/>
      <c r="O171" s="23"/>
      <c r="P171" s="23"/>
      <c r="Q171" s="23"/>
      <c r="R171" s="23"/>
      <c r="S171" s="15"/>
      <c r="T171" s="23"/>
      <c r="U171" s="23"/>
      <c r="V171" s="23"/>
      <c r="W171" s="23"/>
      <c r="X171" s="23"/>
      <c r="Y171" s="23"/>
      <c r="Z171" s="23"/>
      <c r="AA171" s="23"/>
      <c r="AB171" s="23"/>
    </row>
    <row r="172" spans="1:28" s="16" customFormat="1" x14ac:dyDescent="0.25">
      <c r="A172" s="450"/>
      <c r="B172" s="450"/>
      <c r="C172" s="450"/>
      <c r="D172" s="450"/>
      <c r="E172" s="450"/>
      <c r="F172" s="450"/>
      <c r="G172" s="450"/>
      <c r="H172" s="450"/>
      <c r="I172" s="450"/>
      <c r="J172" s="450"/>
      <c r="K172" s="450"/>
      <c r="L172" s="450"/>
      <c r="M172" s="23"/>
      <c r="N172" s="23"/>
      <c r="O172" s="23"/>
      <c r="P172" s="23"/>
      <c r="Q172" s="23"/>
      <c r="R172" s="23"/>
      <c r="S172" s="15"/>
      <c r="T172" s="23"/>
      <c r="U172" s="23"/>
      <c r="V172" s="23"/>
      <c r="W172" s="23"/>
      <c r="X172" s="23"/>
      <c r="Y172" s="23"/>
      <c r="Z172" s="23"/>
      <c r="AA172" s="23"/>
      <c r="AB172" s="23"/>
    </row>
    <row r="173" spans="1:28" s="16" customFormat="1" x14ac:dyDescent="0.25">
      <c r="A173" s="450"/>
      <c r="B173" s="450"/>
      <c r="C173" s="450"/>
      <c r="D173" s="450"/>
      <c r="E173" s="450"/>
      <c r="F173" s="450"/>
      <c r="G173" s="450"/>
      <c r="H173" s="450"/>
      <c r="I173" s="450"/>
      <c r="J173" s="450"/>
      <c r="K173" s="450"/>
      <c r="L173" s="450"/>
      <c r="M173" s="23"/>
      <c r="N173" s="23"/>
      <c r="O173" s="23"/>
      <c r="P173" s="23"/>
      <c r="Q173" s="23"/>
      <c r="R173" s="23"/>
      <c r="S173" s="15"/>
      <c r="T173" s="23"/>
      <c r="U173" s="23"/>
      <c r="V173" s="23"/>
      <c r="W173" s="23"/>
      <c r="X173" s="23"/>
      <c r="Y173" s="23"/>
      <c r="Z173" s="23"/>
      <c r="AA173" s="23"/>
      <c r="AB173" s="23"/>
    </row>
    <row r="174" spans="1:28" s="16" customFormat="1" x14ac:dyDescent="0.25">
      <c r="A174" s="450"/>
      <c r="B174" s="450"/>
      <c r="C174" s="450"/>
      <c r="D174" s="450"/>
      <c r="E174" s="450"/>
      <c r="F174" s="450"/>
      <c r="G174" s="450"/>
      <c r="H174" s="450"/>
      <c r="I174" s="450"/>
      <c r="J174" s="450"/>
      <c r="K174" s="450"/>
      <c r="L174" s="450"/>
      <c r="M174" s="23"/>
      <c r="N174" s="23"/>
      <c r="O174" s="23"/>
      <c r="P174" s="23"/>
      <c r="Q174" s="23"/>
      <c r="R174" s="23"/>
      <c r="S174" s="15"/>
      <c r="T174" s="23"/>
      <c r="U174" s="23"/>
      <c r="V174" s="23"/>
      <c r="W174" s="23"/>
      <c r="X174" s="23"/>
      <c r="Y174" s="23"/>
      <c r="Z174" s="23"/>
      <c r="AA174" s="23"/>
      <c r="AB174" s="23"/>
    </row>
    <row r="175" spans="1:28" s="16" customFormat="1" x14ac:dyDescent="0.25">
      <c r="A175" s="450"/>
      <c r="B175" s="450"/>
      <c r="C175" s="450"/>
      <c r="D175" s="450"/>
      <c r="E175" s="450"/>
      <c r="F175" s="450"/>
      <c r="G175" s="450"/>
      <c r="H175" s="450"/>
      <c r="I175" s="450"/>
      <c r="J175" s="450"/>
      <c r="K175" s="450"/>
      <c r="L175" s="450"/>
      <c r="M175" s="23"/>
      <c r="N175" s="23"/>
      <c r="O175" s="23"/>
      <c r="P175" s="23"/>
      <c r="Q175" s="23"/>
      <c r="R175" s="23"/>
      <c r="S175" s="15"/>
      <c r="T175" s="23"/>
      <c r="U175" s="23"/>
      <c r="V175" s="23"/>
      <c r="W175" s="23"/>
      <c r="X175" s="23"/>
      <c r="Y175" s="23"/>
      <c r="Z175" s="23"/>
      <c r="AA175" s="23"/>
      <c r="AB175" s="23"/>
    </row>
    <row r="176" spans="1:28" s="16" customFormat="1" x14ac:dyDescent="0.25">
      <c r="A176" s="450"/>
      <c r="B176" s="450"/>
      <c r="C176" s="450"/>
      <c r="D176" s="450"/>
      <c r="E176" s="450"/>
      <c r="F176" s="450"/>
      <c r="G176" s="450"/>
      <c r="H176" s="450"/>
      <c r="I176" s="450"/>
      <c r="J176" s="450"/>
      <c r="K176" s="450"/>
      <c r="L176" s="450"/>
      <c r="M176" s="23"/>
      <c r="N176" s="23"/>
      <c r="O176" s="23"/>
      <c r="P176" s="23"/>
      <c r="Q176" s="23"/>
      <c r="R176" s="23"/>
      <c r="S176" s="15"/>
      <c r="T176" s="23"/>
      <c r="U176" s="23"/>
      <c r="V176" s="23"/>
      <c r="W176" s="23"/>
      <c r="X176" s="23"/>
      <c r="Y176" s="23"/>
      <c r="Z176" s="23"/>
      <c r="AA176" s="23"/>
      <c r="AB176" s="23"/>
    </row>
    <row r="177" spans="1:28" s="16" customFormat="1" x14ac:dyDescent="0.25">
      <c r="A177" s="450"/>
      <c r="B177" s="450"/>
      <c r="C177" s="450"/>
      <c r="D177" s="450"/>
      <c r="E177" s="450"/>
      <c r="F177" s="450"/>
      <c r="G177" s="450"/>
      <c r="H177" s="450"/>
      <c r="I177" s="450"/>
      <c r="J177" s="450"/>
      <c r="K177" s="450"/>
      <c r="L177" s="450"/>
      <c r="M177" s="23"/>
      <c r="N177" s="23"/>
      <c r="O177" s="23"/>
      <c r="P177" s="23"/>
      <c r="Q177" s="23"/>
      <c r="R177" s="23"/>
      <c r="S177" s="15"/>
      <c r="T177" s="23"/>
      <c r="U177" s="23"/>
      <c r="V177" s="23"/>
      <c r="W177" s="23"/>
      <c r="X177" s="23"/>
      <c r="Y177" s="23"/>
      <c r="Z177" s="23"/>
      <c r="AA177" s="23"/>
      <c r="AB177" s="23"/>
    </row>
    <row r="178" spans="1:28" s="16" customFormat="1" x14ac:dyDescent="0.25">
      <c r="A178" s="450"/>
      <c r="B178" s="450"/>
      <c r="C178" s="450"/>
      <c r="D178" s="450"/>
      <c r="E178" s="450"/>
      <c r="F178" s="450"/>
      <c r="G178" s="450"/>
      <c r="H178" s="450"/>
      <c r="I178" s="450"/>
      <c r="J178" s="450"/>
      <c r="K178" s="450"/>
      <c r="L178" s="450"/>
      <c r="M178" s="23"/>
      <c r="N178" s="23"/>
      <c r="O178" s="23"/>
      <c r="P178" s="23"/>
      <c r="Q178" s="23"/>
      <c r="R178" s="23"/>
      <c r="S178" s="15"/>
      <c r="T178" s="23"/>
      <c r="U178" s="23"/>
      <c r="V178" s="23"/>
      <c r="W178" s="23"/>
      <c r="X178" s="23"/>
      <c r="Y178" s="23"/>
      <c r="Z178" s="23"/>
      <c r="AA178" s="23"/>
      <c r="AB178" s="23"/>
    </row>
    <row r="179" spans="1:28" s="16" customFormat="1" x14ac:dyDescent="0.25">
      <c r="A179" s="450"/>
      <c r="B179" s="450"/>
      <c r="C179" s="450"/>
      <c r="D179" s="450"/>
      <c r="E179" s="450"/>
      <c r="F179" s="450"/>
      <c r="G179" s="450"/>
      <c r="H179" s="450"/>
      <c r="I179" s="450"/>
      <c r="J179" s="450"/>
      <c r="K179" s="450"/>
      <c r="L179" s="450"/>
      <c r="M179" s="23"/>
      <c r="N179" s="23"/>
      <c r="O179" s="23"/>
      <c r="P179" s="23"/>
      <c r="Q179" s="23"/>
      <c r="R179" s="23"/>
      <c r="S179" s="15"/>
      <c r="T179" s="23"/>
      <c r="U179" s="23"/>
      <c r="V179" s="23"/>
      <c r="W179" s="23"/>
      <c r="X179" s="23"/>
      <c r="Y179" s="23"/>
      <c r="Z179" s="23"/>
      <c r="AA179" s="23"/>
      <c r="AB179" s="23"/>
    </row>
    <row r="180" spans="1:28" s="16" customFormat="1" x14ac:dyDescent="0.25">
      <c r="A180" s="450"/>
      <c r="B180" s="450"/>
      <c r="C180" s="450"/>
      <c r="D180" s="450"/>
      <c r="E180" s="450"/>
      <c r="F180" s="450"/>
      <c r="G180" s="450"/>
      <c r="H180" s="450"/>
      <c r="I180" s="450"/>
      <c r="J180" s="450"/>
      <c r="K180" s="450"/>
      <c r="L180" s="450"/>
      <c r="M180" s="23"/>
      <c r="N180" s="23"/>
      <c r="O180" s="23"/>
      <c r="P180" s="23"/>
      <c r="Q180" s="23"/>
      <c r="R180" s="23"/>
      <c r="S180" s="15"/>
      <c r="T180" s="23"/>
      <c r="U180" s="23"/>
      <c r="V180" s="23"/>
      <c r="W180" s="23"/>
      <c r="X180" s="23"/>
      <c r="Y180" s="23"/>
      <c r="Z180" s="23"/>
      <c r="AA180" s="23"/>
      <c r="AB180" s="23"/>
    </row>
    <row r="181" spans="1:28" s="16" customFormat="1" x14ac:dyDescent="0.25">
      <c r="A181" s="450"/>
      <c r="B181" s="450"/>
      <c r="C181" s="450"/>
      <c r="D181" s="450"/>
      <c r="E181" s="450"/>
      <c r="F181" s="450"/>
      <c r="G181" s="450"/>
      <c r="H181" s="450"/>
      <c r="I181" s="450"/>
      <c r="J181" s="450"/>
      <c r="K181" s="450"/>
      <c r="L181" s="450"/>
      <c r="M181" s="23"/>
      <c r="N181" s="23"/>
      <c r="O181" s="23"/>
      <c r="P181" s="23"/>
      <c r="Q181" s="23"/>
      <c r="R181" s="23"/>
      <c r="S181" s="15"/>
      <c r="T181" s="23"/>
      <c r="U181" s="23"/>
      <c r="V181" s="23"/>
      <c r="W181" s="23"/>
      <c r="X181" s="23"/>
      <c r="Y181" s="23"/>
      <c r="Z181" s="23"/>
      <c r="AA181" s="23"/>
      <c r="AB181" s="23"/>
    </row>
    <row r="182" spans="1:28" s="16" customFormat="1" x14ac:dyDescent="0.25">
      <c r="A182" s="450"/>
      <c r="B182" s="450"/>
      <c r="C182" s="450"/>
      <c r="D182" s="450"/>
      <c r="E182" s="450"/>
      <c r="F182" s="450"/>
      <c r="G182" s="450"/>
      <c r="H182" s="450"/>
      <c r="I182" s="450"/>
      <c r="J182" s="450"/>
      <c r="K182" s="450"/>
      <c r="L182" s="450"/>
      <c r="M182" s="23"/>
      <c r="N182" s="23"/>
      <c r="O182" s="23"/>
      <c r="P182" s="23"/>
      <c r="Q182" s="23"/>
      <c r="R182" s="23"/>
      <c r="S182" s="15"/>
      <c r="T182" s="23"/>
      <c r="U182" s="23"/>
      <c r="V182" s="23"/>
      <c r="W182" s="23"/>
      <c r="X182" s="23"/>
      <c r="Y182" s="23"/>
      <c r="Z182" s="23"/>
      <c r="AA182" s="23"/>
      <c r="AB182" s="23"/>
    </row>
    <row r="183" spans="1:28" s="16" customFormat="1" x14ac:dyDescent="0.25">
      <c r="A183" s="450"/>
      <c r="B183" s="450"/>
      <c r="C183" s="450"/>
      <c r="D183" s="450"/>
      <c r="E183" s="450"/>
      <c r="F183" s="450"/>
      <c r="G183" s="450"/>
      <c r="H183" s="450"/>
      <c r="I183" s="450"/>
      <c r="J183" s="450"/>
      <c r="K183" s="450"/>
      <c r="L183" s="450"/>
      <c r="M183" s="23"/>
      <c r="N183" s="23"/>
      <c r="O183" s="23"/>
      <c r="P183" s="23"/>
      <c r="Q183" s="23"/>
      <c r="R183" s="23"/>
      <c r="S183" s="15"/>
      <c r="T183" s="23"/>
      <c r="U183" s="23"/>
      <c r="V183" s="23"/>
      <c r="W183" s="23"/>
      <c r="X183" s="23"/>
      <c r="Y183" s="23"/>
      <c r="Z183" s="23"/>
      <c r="AA183" s="23"/>
      <c r="AB183" s="23"/>
    </row>
    <row r="184" spans="1:28" s="16" customFormat="1" x14ac:dyDescent="0.25">
      <c r="A184" s="450"/>
      <c r="B184" s="450"/>
      <c r="C184" s="450"/>
      <c r="D184" s="450"/>
      <c r="E184" s="450"/>
      <c r="F184" s="450"/>
      <c r="G184" s="450"/>
      <c r="H184" s="450"/>
      <c r="I184" s="450"/>
      <c r="J184" s="450"/>
      <c r="K184" s="450"/>
      <c r="L184" s="450"/>
      <c r="M184" s="23"/>
      <c r="N184" s="23"/>
      <c r="O184" s="23"/>
      <c r="P184" s="23"/>
      <c r="Q184" s="23"/>
      <c r="R184" s="23"/>
      <c r="S184" s="15"/>
      <c r="T184" s="23"/>
      <c r="U184" s="23"/>
      <c r="V184" s="23"/>
      <c r="W184" s="23"/>
      <c r="X184" s="23"/>
      <c r="Y184" s="23"/>
      <c r="Z184" s="23"/>
      <c r="AA184" s="23"/>
      <c r="AB184" s="23"/>
    </row>
    <row r="185" spans="1:28" s="16" customFormat="1" x14ac:dyDescent="0.25">
      <c r="A185" s="450"/>
      <c r="B185" s="450"/>
      <c r="C185" s="450"/>
      <c r="D185" s="450"/>
      <c r="E185" s="450"/>
      <c r="F185" s="450"/>
      <c r="G185" s="450"/>
      <c r="H185" s="450"/>
      <c r="I185" s="450"/>
      <c r="J185" s="450"/>
      <c r="K185" s="450"/>
      <c r="L185" s="450"/>
      <c r="M185" s="23"/>
      <c r="N185" s="23"/>
      <c r="O185" s="23"/>
      <c r="P185" s="23"/>
      <c r="Q185" s="23"/>
      <c r="R185" s="23"/>
      <c r="S185" s="15"/>
      <c r="T185" s="23"/>
      <c r="U185" s="23"/>
      <c r="V185" s="23"/>
      <c r="W185" s="23"/>
      <c r="X185" s="23"/>
      <c r="Y185" s="23"/>
      <c r="Z185" s="23"/>
      <c r="AA185" s="23"/>
      <c r="AB185" s="23"/>
    </row>
    <row r="186" spans="1:28" s="16" customFormat="1" x14ac:dyDescent="0.25">
      <c r="A186" s="450"/>
      <c r="B186" s="450"/>
      <c r="C186" s="450"/>
      <c r="D186" s="450"/>
      <c r="E186" s="450"/>
      <c r="F186" s="450"/>
      <c r="G186" s="450"/>
      <c r="H186" s="450"/>
      <c r="I186" s="450"/>
      <c r="J186" s="450"/>
      <c r="K186" s="450"/>
      <c r="L186" s="450"/>
      <c r="M186" s="23"/>
      <c r="N186" s="23"/>
      <c r="O186" s="23"/>
      <c r="P186" s="23"/>
      <c r="Q186" s="23"/>
      <c r="R186" s="23"/>
      <c r="S186" s="15"/>
      <c r="T186" s="23"/>
      <c r="U186" s="23"/>
      <c r="V186" s="23"/>
      <c r="W186" s="23"/>
      <c r="X186" s="23"/>
      <c r="Y186" s="23"/>
      <c r="Z186" s="23"/>
      <c r="AA186" s="23"/>
      <c r="AB186" s="23"/>
    </row>
    <row r="187" spans="1:28" s="16" customFormat="1" x14ac:dyDescent="0.25">
      <c r="A187" s="450"/>
      <c r="B187" s="450"/>
      <c r="C187" s="450"/>
      <c r="D187" s="450"/>
      <c r="E187" s="450"/>
      <c r="F187" s="450"/>
      <c r="G187" s="450"/>
      <c r="H187" s="450"/>
      <c r="I187" s="450"/>
      <c r="J187" s="450"/>
      <c r="K187" s="450"/>
      <c r="L187" s="450"/>
      <c r="M187" s="23"/>
      <c r="N187" s="23"/>
      <c r="O187" s="23"/>
      <c r="P187" s="23"/>
      <c r="Q187" s="23"/>
      <c r="R187" s="23"/>
      <c r="S187" s="15"/>
      <c r="T187" s="23"/>
      <c r="U187" s="23"/>
      <c r="V187" s="23"/>
      <c r="W187" s="23"/>
      <c r="X187" s="23"/>
      <c r="Y187" s="23"/>
      <c r="Z187" s="23"/>
      <c r="AA187" s="23"/>
      <c r="AB187" s="23"/>
    </row>
    <row r="188" spans="1:28" s="16" customFormat="1" x14ac:dyDescent="0.25">
      <c r="A188" s="450"/>
      <c r="B188" s="450"/>
      <c r="C188" s="450"/>
      <c r="D188" s="450"/>
      <c r="E188" s="450"/>
      <c r="F188" s="450"/>
      <c r="G188" s="450"/>
      <c r="H188" s="450"/>
      <c r="I188" s="450"/>
      <c r="J188" s="450"/>
      <c r="K188" s="450"/>
      <c r="L188" s="450"/>
      <c r="M188" s="23"/>
      <c r="N188" s="23"/>
      <c r="O188" s="23"/>
      <c r="P188" s="23"/>
      <c r="Q188" s="23"/>
      <c r="R188" s="23"/>
      <c r="S188" s="15"/>
      <c r="T188" s="23"/>
      <c r="U188" s="23"/>
      <c r="V188" s="23"/>
      <c r="W188" s="23"/>
      <c r="X188" s="23"/>
      <c r="Y188" s="23"/>
      <c r="Z188" s="23"/>
      <c r="AA188" s="23"/>
      <c r="AB188" s="23"/>
    </row>
    <row r="189" spans="1:28" s="16" customFormat="1" x14ac:dyDescent="0.25">
      <c r="A189" s="450"/>
      <c r="B189" s="450"/>
      <c r="C189" s="450"/>
      <c r="D189" s="450"/>
      <c r="E189" s="450"/>
      <c r="F189" s="450"/>
      <c r="G189" s="450"/>
      <c r="H189" s="450"/>
      <c r="I189" s="450"/>
      <c r="J189" s="450"/>
      <c r="K189" s="450"/>
      <c r="L189" s="450"/>
      <c r="M189" s="23"/>
      <c r="N189" s="23"/>
      <c r="O189" s="23"/>
      <c r="P189" s="23"/>
      <c r="Q189" s="23"/>
      <c r="R189" s="23"/>
      <c r="S189" s="15"/>
      <c r="T189" s="23"/>
      <c r="U189" s="23"/>
      <c r="V189" s="23"/>
      <c r="W189" s="23"/>
      <c r="X189" s="23"/>
      <c r="Y189" s="23"/>
      <c r="Z189" s="23"/>
      <c r="AA189" s="23"/>
      <c r="AB189" s="23"/>
    </row>
    <row r="190" spans="1:28" s="16" customFormat="1" x14ac:dyDescent="0.25">
      <c r="A190" s="450"/>
      <c r="B190" s="450"/>
      <c r="C190" s="450"/>
      <c r="D190" s="450"/>
      <c r="E190" s="450"/>
      <c r="F190" s="450"/>
      <c r="G190" s="450"/>
      <c r="H190" s="450"/>
      <c r="I190" s="450"/>
      <c r="J190" s="450"/>
      <c r="K190" s="450"/>
      <c r="L190" s="450"/>
      <c r="M190" s="23"/>
      <c r="N190" s="23"/>
      <c r="O190" s="23"/>
      <c r="P190" s="23"/>
      <c r="Q190" s="23"/>
      <c r="R190" s="23"/>
      <c r="S190" s="15"/>
      <c r="T190" s="23"/>
      <c r="U190" s="23"/>
      <c r="V190" s="23"/>
      <c r="W190" s="23"/>
      <c r="X190" s="23"/>
      <c r="Y190" s="23"/>
      <c r="Z190" s="23"/>
      <c r="AA190" s="23"/>
      <c r="AB190" s="23"/>
    </row>
    <row r="191" spans="1:28" s="16" customFormat="1" x14ac:dyDescent="0.25">
      <c r="A191" s="450"/>
      <c r="B191" s="450"/>
      <c r="C191" s="450"/>
      <c r="D191" s="450"/>
      <c r="E191" s="450"/>
      <c r="F191" s="450"/>
      <c r="G191" s="450"/>
      <c r="H191" s="450"/>
      <c r="I191" s="450"/>
      <c r="J191" s="450"/>
      <c r="K191" s="450"/>
      <c r="L191" s="450"/>
      <c r="M191" s="23"/>
      <c r="N191" s="23"/>
      <c r="O191" s="23"/>
      <c r="P191" s="23"/>
      <c r="Q191" s="23"/>
      <c r="R191" s="23"/>
      <c r="S191" s="15"/>
      <c r="T191" s="23"/>
      <c r="U191" s="23"/>
      <c r="V191" s="23"/>
      <c r="W191" s="23"/>
      <c r="X191" s="23"/>
      <c r="Y191" s="23"/>
      <c r="Z191" s="23"/>
      <c r="AA191" s="23"/>
      <c r="AB191" s="23"/>
    </row>
    <row r="192" spans="1:28" s="16" customFormat="1" x14ac:dyDescent="0.25">
      <c r="A192" s="450"/>
      <c r="B192" s="450"/>
      <c r="C192" s="450"/>
      <c r="D192" s="450"/>
      <c r="E192" s="450"/>
      <c r="F192" s="450"/>
      <c r="G192" s="450"/>
      <c r="H192" s="450"/>
      <c r="I192" s="450"/>
      <c r="J192" s="450"/>
      <c r="K192" s="450"/>
      <c r="L192" s="450"/>
      <c r="M192" s="23"/>
      <c r="N192" s="23"/>
      <c r="O192" s="23"/>
      <c r="P192" s="23"/>
      <c r="Q192" s="23"/>
      <c r="R192" s="23"/>
      <c r="S192" s="15"/>
      <c r="T192" s="23"/>
      <c r="U192" s="23"/>
      <c r="V192" s="23"/>
      <c r="W192" s="23"/>
      <c r="X192" s="23"/>
      <c r="Y192" s="23"/>
      <c r="Z192" s="23"/>
      <c r="AA192" s="23"/>
      <c r="AB192" s="23"/>
    </row>
    <row r="193" spans="1:28" s="16" customFormat="1" x14ac:dyDescent="0.25">
      <c r="A193" s="450"/>
      <c r="B193" s="450"/>
      <c r="C193" s="450"/>
      <c r="D193" s="450"/>
      <c r="E193" s="450"/>
      <c r="F193" s="450"/>
      <c r="G193" s="450"/>
      <c r="H193" s="450"/>
      <c r="I193" s="450"/>
      <c r="J193" s="450"/>
      <c r="K193" s="450"/>
      <c r="L193" s="450"/>
      <c r="M193" s="23"/>
      <c r="N193" s="23"/>
      <c r="O193" s="23"/>
      <c r="P193" s="23"/>
      <c r="Q193" s="23"/>
      <c r="R193" s="23"/>
      <c r="S193" s="15"/>
      <c r="T193" s="23"/>
      <c r="U193" s="23"/>
      <c r="V193" s="23"/>
      <c r="W193" s="23"/>
      <c r="X193" s="23"/>
      <c r="Y193" s="23"/>
      <c r="Z193" s="23"/>
      <c r="AA193" s="23"/>
      <c r="AB193" s="23"/>
    </row>
    <row r="194" spans="1:28" s="16" customFormat="1" x14ac:dyDescent="0.25">
      <c r="A194" s="450"/>
      <c r="B194" s="450"/>
      <c r="C194" s="450"/>
      <c r="D194" s="450"/>
      <c r="E194" s="450"/>
      <c r="F194" s="450"/>
      <c r="G194" s="450"/>
      <c r="H194" s="450"/>
      <c r="I194" s="450"/>
      <c r="J194" s="450"/>
      <c r="K194" s="450"/>
      <c r="L194" s="450"/>
      <c r="M194" s="23"/>
      <c r="N194" s="23"/>
      <c r="O194" s="23"/>
      <c r="P194" s="23"/>
      <c r="Q194" s="23"/>
      <c r="R194" s="23"/>
      <c r="S194" s="15"/>
      <c r="T194" s="23"/>
      <c r="U194" s="23"/>
      <c r="V194" s="23"/>
      <c r="W194" s="23"/>
      <c r="X194" s="23"/>
      <c r="Y194" s="23"/>
      <c r="Z194" s="23"/>
      <c r="AA194" s="23"/>
      <c r="AB194" s="23"/>
    </row>
    <row r="195" spans="1:28" s="16" customFormat="1" x14ac:dyDescent="0.25">
      <c r="A195" s="450"/>
      <c r="B195" s="450"/>
      <c r="C195" s="450"/>
      <c r="D195" s="450"/>
      <c r="E195" s="450"/>
      <c r="F195" s="450"/>
      <c r="G195" s="450"/>
      <c r="H195" s="450"/>
      <c r="I195" s="450"/>
      <c r="J195" s="450"/>
      <c r="K195" s="450"/>
      <c r="L195" s="450"/>
      <c r="M195" s="23"/>
      <c r="N195" s="23"/>
      <c r="O195" s="23"/>
      <c r="P195" s="23"/>
      <c r="Q195" s="23"/>
      <c r="R195" s="23"/>
      <c r="S195" s="15"/>
      <c r="T195" s="23"/>
      <c r="U195" s="23"/>
      <c r="V195" s="23"/>
      <c r="W195" s="23"/>
      <c r="X195" s="23"/>
      <c r="Y195" s="23"/>
      <c r="Z195" s="23"/>
      <c r="AA195" s="23"/>
      <c r="AB195" s="23"/>
    </row>
    <row r="196" spans="1:28" s="16" customFormat="1" x14ac:dyDescent="0.25">
      <c r="A196" s="450"/>
      <c r="B196" s="450"/>
      <c r="C196" s="450"/>
      <c r="D196" s="450"/>
      <c r="E196" s="450"/>
      <c r="F196" s="450"/>
      <c r="G196" s="450"/>
      <c r="H196" s="450"/>
      <c r="I196" s="450"/>
      <c r="J196" s="450"/>
      <c r="K196" s="450"/>
      <c r="L196" s="450"/>
      <c r="M196" s="23"/>
      <c r="N196" s="23"/>
      <c r="O196" s="23"/>
      <c r="P196" s="23"/>
      <c r="Q196" s="23"/>
      <c r="R196" s="23"/>
      <c r="S196" s="15"/>
      <c r="T196" s="23"/>
      <c r="U196" s="23"/>
      <c r="V196" s="23"/>
      <c r="W196" s="23"/>
      <c r="X196" s="23"/>
      <c r="Y196" s="23"/>
      <c r="Z196" s="23"/>
      <c r="AA196" s="23"/>
      <c r="AB196" s="23"/>
    </row>
    <row r="197" spans="1:28" s="16" customFormat="1" x14ac:dyDescent="0.25">
      <c r="A197" s="450"/>
      <c r="B197" s="450"/>
      <c r="C197" s="450"/>
      <c r="D197" s="450"/>
      <c r="E197" s="450"/>
      <c r="F197" s="450"/>
      <c r="G197" s="450"/>
      <c r="H197" s="450"/>
      <c r="I197" s="450"/>
      <c r="J197" s="450"/>
      <c r="K197" s="450"/>
      <c r="L197" s="450"/>
      <c r="M197" s="23"/>
      <c r="N197" s="23"/>
      <c r="O197" s="23"/>
      <c r="P197" s="23"/>
      <c r="Q197" s="23"/>
      <c r="R197" s="23"/>
      <c r="S197" s="15"/>
      <c r="T197" s="23"/>
      <c r="U197" s="23"/>
      <c r="V197" s="23"/>
      <c r="W197" s="23"/>
      <c r="X197" s="23"/>
      <c r="Y197" s="23"/>
      <c r="Z197" s="23"/>
      <c r="AA197" s="23"/>
      <c r="AB197" s="23"/>
    </row>
    <row r="198" spans="1:28" s="16" customFormat="1" x14ac:dyDescent="0.25">
      <c r="A198" s="450"/>
      <c r="B198" s="450"/>
      <c r="C198" s="450"/>
      <c r="D198" s="450"/>
      <c r="E198" s="450"/>
      <c r="F198" s="450"/>
      <c r="G198" s="450"/>
      <c r="H198" s="450"/>
      <c r="I198" s="450"/>
      <c r="J198" s="450"/>
      <c r="K198" s="450"/>
      <c r="L198" s="450"/>
      <c r="M198" s="23"/>
      <c r="N198" s="23"/>
      <c r="O198" s="23"/>
      <c r="P198" s="23"/>
      <c r="Q198" s="23"/>
      <c r="R198" s="23"/>
      <c r="S198" s="15"/>
      <c r="T198" s="23"/>
      <c r="U198" s="23"/>
      <c r="V198" s="23"/>
      <c r="W198" s="23"/>
      <c r="X198" s="23"/>
      <c r="Y198" s="23"/>
      <c r="Z198" s="23"/>
      <c r="AA198" s="23"/>
      <c r="AB198" s="23"/>
    </row>
    <row r="199" spans="1:28" s="16" customFormat="1" x14ac:dyDescent="0.25">
      <c r="A199" s="450"/>
      <c r="B199" s="450"/>
      <c r="C199" s="450"/>
      <c r="D199" s="450"/>
      <c r="E199" s="450"/>
      <c r="F199" s="450"/>
      <c r="G199" s="450"/>
      <c r="H199" s="450"/>
      <c r="I199" s="450"/>
      <c r="J199" s="450"/>
      <c r="K199" s="450"/>
      <c r="L199" s="450"/>
      <c r="M199" s="23"/>
      <c r="N199" s="23"/>
      <c r="O199" s="23"/>
      <c r="P199" s="23"/>
      <c r="Q199" s="23"/>
      <c r="R199" s="23"/>
      <c r="S199" s="15"/>
      <c r="T199" s="23"/>
      <c r="U199" s="23"/>
      <c r="V199" s="23"/>
      <c r="W199" s="23"/>
      <c r="X199" s="23"/>
      <c r="Y199" s="23"/>
      <c r="Z199" s="23"/>
      <c r="AA199" s="23"/>
      <c r="AB199" s="23"/>
    </row>
    <row r="200" spans="1:28" s="16" customFormat="1" x14ac:dyDescent="0.25">
      <c r="A200" s="450"/>
      <c r="B200" s="450"/>
      <c r="C200" s="450"/>
      <c r="D200" s="450"/>
      <c r="E200" s="450"/>
      <c r="F200" s="450"/>
      <c r="G200" s="450"/>
      <c r="H200" s="450"/>
      <c r="I200" s="450"/>
      <c r="J200" s="450"/>
      <c r="K200" s="450"/>
      <c r="L200" s="450"/>
      <c r="M200" s="23"/>
      <c r="N200" s="23"/>
      <c r="O200" s="23"/>
      <c r="P200" s="23"/>
      <c r="Q200" s="23"/>
      <c r="R200" s="23"/>
      <c r="S200" s="15"/>
      <c r="T200" s="23"/>
      <c r="U200" s="23"/>
      <c r="V200" s="23"/>
      <c r="W200" s="23"/>
      <c r="X200" s="23"/>
      <c r="Y200" s="23"/>
      <c r="Z200" s="23"/>
      <c r="AA200" s="23"/>
      <c r="AB200" s="23"/>
    </row>
    <row r="201" spans="1:28" s="16" customFormat="1" x14ac:dyDescent="0.25">
      <c r="A201" s="450"/>
      <c r="B201" s="450"/>
      <c r="C201" s="450"/>
      <c r="D201" s="450"/>
      <c r="E201" s="450"/>
      <c r="F201" s="450"/>
      <c r="G201" s="450"/>
      <c r="H201" s="450"/>
      <c r="I201" s="450"/>
      <c r="J201" s="450"/>
      <c r="K201" s="450"/>
      <c r="L201" s="450"/>
      <c r="M201" s="23"/>
      <c r="N201" s="23"/>
      <c r="O201" s="23"/>
      <c r="P201" s="23"/>
      <c r="Q201" s="23"/>
      <c r="R201" s="23"/>
      <c r="S201" s="15"/>
      <c r="T201" s="23"/>
      <c r="U201" s="23"/>
      <c r="V201" s="23"/>
      <c r="W201" s="23"/>
      <c r="X201" s="23"/>
      <c r="Y201" s="23"/>
      <c r="Z201" s="23"/>
      <c r="AA201" s="23"/>
      <c r="AB201" s="23"/>
    </row>
    <row r="202" spans="1:28" s="16" customFormat="1" x14ac:dyDescent="0.25">
      <c r="A202" s="450"/>
      <c r="B202" s="450"/>
      <c r="C202" s="450"/>
      <c r="D202" s="450"/>
      <c r="E202" s="450"/>
      <c r="F202" s="450"/>
      <c r="G202" s="450"/>
      <c r="H202" s="450"/>
      <c r="I202" s="450"/>
      <c r="J202" s="450"/>
      <c r="K202" s="450"/>
      <c r="L202" s="450"/>
      <c r="M202" s="23"/>
      <c r="N202" s="23"/>
      <c r="O202" s="23"/>
      <c r="P202" s="23"/>
      <c r="Q202" s="23"/>
      <c r="R202" s="23"/>
      <c r="S202" s="15"/>
      <c r="T202" s="23"/>
      <c r="U202" s="23"/>
      <c r="V202" s="23"/>
      <c r="W202" s="23"/>
      <c r="X202" s="23"/>
      <c r="Y202" s="23"/>
      <c r="Z202" s="23"/>
      <c r="AA202" s="23"/>
      <c r="AB202" s="23"/>
    </row>
    <row r="203" spans="1:28" s="16" customFormat="1" x14ac:dyDescent="0.25">
      <c r="A203" s="450"/>
      <c r="B203" s="450"/>
      <c r="C203" s="450"/>
      <c r="D203" s="450"/>
      <c r="E203" s="450"/>
      <c r="F203" s="450"/>
      <c r="G203" s="450"/>
      <c r="H203" s="450"/>
      <c r="I203" s="450"/>
      <c r="J203" s="450"/>
      <c r="K203" s="450"/>
      <c r="L203" s="450"/>
      <c r="M203" s="23"/>
      <c r="N203" s="23"/>
      <c r="O203" s="23"/>
      <c r="P203" s="23"/>
      <c r="Q203" s="23"/>
      <c r="R203" s="23"/>
      <c r="S203" s="15"/>
      <c r="T203" s="23"/>
      <c r="U203" s="23"/>
      <c r="V203" s="23"/>
      <c r="W203" s="23"/>
      <c r="X203" s="23"/>
      <c r="Y203" s="23"/>
      <c r="Z203" s="23"/>
      <c r="AA203" s="23"/>
      <c r="AB203" s="23"/>
    </row>
    <row r="204" spans="1:28" s="16" customFormat="1" x14ac:dyDescent="0.25">
      <c r="A204" s="450"/>
      <c r="B204" s="450"/>
      <c r="C204" s="450"/>
      <c r="D204" s="450"/>
      <c r="E204" s="450"/>
      <c r="F204" s="450"/>
      <c r="G204" s="450"/>
      <c r="H204" s="450"/>
      <c r="I204" s="450"/>
      <c r="J204" s="450"/>
      <c r="K204" s="450"/>
      <c r="L204" s="450"/>
      <c r="M204" s="23"/>
      <c r="N204" s="23"/>
      <c r="O204" s="23"/>
      <c r="P204" s="23"/>
      <c r="Q204" s="23"/>
      <c r="R204" s="23"/>
      <c r="S204" s="15"/>
      <c r="T204" s="23"/>
      <c r="U204" s="23"/>
      <c r="V204" s="23"/>
      <c r="W204" s="23"/>
      <c r="X204" s="23"/>
      <c r="Y204" s="23"/>
      <c r="Z204" s="23"/>
      <c r="AA204" s="23"/>
      <c r="AB204" s="23"/>
    </row>
    <row r="205" spans="1:28" s="16" customFormat="1" x14ac:dyDescent="0.25">
      <c r="A205" s="450"/>
      <c r="B205" s="450"/>
      <c r="C205" s="450"/>
      <c r="D205" s="450"/>
      <c r="E205" s="450"/>
      <c r="F205" s="450"/>
      <c r="G205" s="450"/>
      <c r="H205" s="450"/>
      <c r="I205" s="450"/>
      <c r="J205" s="450"/>
      <c r="K205" s="450"/>
      <c r="L205" s="450"/>
      <c r="M205" s="23"/>
      <c r="N205" s="23"/>
      <c r="O205" s="23"/>
      <c r="P205" s="23"/>
      <c r="Q205" s="23"/>
      <c r="R205" s="23"/>
      <c r="S205" s="15"/>
      <c r="T205" s="23"/>
      <c r="U205" s="23"/>
      <c r="V205" s="23"/>
      <c r="W205" s="23"/>
      <c r="X205" s="23"/>
      <c r="Y205" s="23"/>
      <c r="Z205" s="23"/>
      <c r="AA205" s="23"/>
      <c r="AB205" s="23"/>
    </row>
    <row r="206" spans="1:28" s="16" customFormat="1" x14ac:dyDescent="0.25">
      <c r="A206" s="450"/>
      <c r="B206" s="450"/>
      <c r="C206" s="450"/>
      <c r="D206" s="450"/>
      <c r="E206" s="450"/>
      <c r="F206" s="450"/>
      <c r="G206" s="450"/>
      <c r="H206" s="450"/>
      <c r="I206" s="450"/>
      <c r="J206" s="450"/>
      <c r="K206" s="450"/>
      <c r="L206" s="450"/>
      <c r="M206" s="23"/>
      <c r="N206" s="23"/>
      <c r="O206" s="23"/>
      <c r="P206" s="23"/>
      <c r="Q206" s="23"/>
      <c r="R206" s="23"/>
      <c r="S206" s="15"/>
      <c r="T206" s="23"/>
      <c r="U206" s="23"/>
      <c r="V206" s="23"/>
      <c r="W206" s="23"/>
      <c r="X206" s="23"/>
      <c r="Y206" s="23"/>
      <c r="Z206" s="23"/>
      <c r="AA206" s="23"/>
      <c r="AB206" s="23"/>
    </row>
    <row r="207" spans="1:28" s="16" customFormat="1" x14ac:dyDescent="0.25">
      <c r="A207" s="450"/>
      <c r="B207" s="450"/>
      <c r="C207" s="450"/>
      <c r="D207" s="450"/>
      <c r="E207" s="450"/>
      <c r="F207" s="450"/>
      <c r="G207" s="450"/>
      <c r="H207" s="450"/>
      <c r="I207" s="450"/>
      <c r="J207" s="450"/>
      <c r="K207" s="450"/>
      <c r="L207" s="450"/>
      <c r="M207" s="23"/>
      <c r="N207" s="23"/>
      <c r="O207" s="23"/>
      <c r="P207" s="23"/>
      <c r="Q207" s="23"/>
      <c r="R207" s="23"/>
      <c r="S207" s="15"/>
      <c r="T207" s="23"/>
      <c r="U207" s="23"/>
      <c r="V207" s="23"/>
      <c r="W207" s="23"/>
      <c r="X207" s="23"/>
      <c r="Y207" s="23"/>
      <c r="Z207" s="23"/>
      <c r="AA207" s="23"/>
      <c r="AB207" s="23"/>
    </row>
    <row r="208" spans="1:28" s="16" customFormat="1" x14ac:dyDescent="0.25">
      <c r="A208" s="450"/>
      <c r="B208" s="450"/>
      <c r="C208" s="450"/>
      <c r="D208" s="450"/>
      <c r="E208" s="450"/>
      <c r="F208" s="450"/>
      <c r="G208" s="450"/>
      <c r="H208" s="450"/>
      <c r="I208" s="450"/>
      <c r="J208" s="450"/>
      <c r="K208" s="450"/>
      <c r="L208" s="450"/>
      <c r="M208" s="23"/>
      <c r="N208" s="23"/>
      <c r="O208" s="23"/>
      <c r="P208" s="23"/>
      <c r="Q208" s="23"/>
      <c r="R208" s="23"/>
      <c r="S208" s="15"/>
      <c r="T208" s="23"/>
      <c r="U208" s="23"/>
      <c r="V208" s="23"/>
      <c r="W208" s="23"/>
      <c r="X208" s="23"/>
      <c r="Y208" s="23"/>
      <c r="Z208" s="23"/>
      <c r="AA208" s="23"/>
      <c r="AB208" s="23"/>
    </row>
    <row r="209" spans="1:28" s="16" customFormat="1" x14ac:dyDescent="0.25">
      <c r="A209" s="450"/>
      <c r="B209" s="450"/>
      <c r="C209" s="450"/>
      <c r="D209" s="450"/>
      <c r="E209" s="450"/>
      <c r="F209" s="450"/>
      <c r="G209" s="450"/>
      <c r="H209" s="450"/>
      <c r="I209" s="450"/>
      <c r="J209" s="450"/>
      <c r="K209" s="450"/>
      <c r="L209" s="450"/>
      <c r="M209" s="23"/>
      <c r="N209" s="23"/>
      <c r="O209" s="23"/>
      <c r="P209" s="23"/>
      <c r="Q209" s="23"/>
      <c r="R209" s="23"/>
      <c r="S209" s="15"/>
      <c r="T209" s="23"/>
      <c r="U209" s="23"/>
      <c r="V209" s="23"/>
      <c r="W209" s="23"/>
      <c r="X209" s="23"/>
      <c r="Y209" s="23"/>
      <c r="Z209" s="23"/>
      <c r="AA209" s="23"/>
      <c r="AB209" s="23"/>
    </row>
    <row r="210" spans="1:28" s="16" customFormat="1" x14ac:dyDescent="0.25">
      <c r="A210" s="450"/>
      <c r="B210" s="450"/>
      <c r="C210" s="450"/>
      <c r="D210" s="450"/>
      <c r="E210" s="450"/>
      <c r="F210" s="450"/>
      <c r="G210" s="450"/>
      <c r="H210" s="450"/>
      <c r="I210" s="450"/>
      <c r="J210" s="450"/>
      <c r="K210" s="450"/>
      <c r="L210" s="450"/>
      <c r="M210" s="23"/>
      <c r="N210" s="23"/>
      <c r="O210" s="23"/>
      <c r="P210" s="23"/>
      <c r="Q210" s="23"/>
      <c r="R210" s="23"/>
      <c r="S210" s="15"/>
      <c r="T210" s="23"/>
      <c r="U210" s="23"/>
      <c r="V210" s="23"/>
      <c r="W210" s="23"/>
      <c r="X210" s="23"/>
      <c r="Y210" s="23"/>
      <c r="Z210" s="23"/>
      <c r="AA210" s="23"/>
      <c r="AB210" s="23"/>
    </row>
    <row r="211" spans="1:28" s="16" customFormat="1" x14ac:dyDescent="0.25">
      <c r="A211" s="450"/>
      <c r="B211" s="450"/>
      <c r="C211" s="450"/>
      <c r="D211" s="450"/>
      <c r="E211" s="450"/>
      <c r="F211" s="450"/>
      <c r="G211" s="450"/>
      <c r="H211" s="450"/>
      <c r="I211" s="450"/>
      <c r="J211" s="450"/>
      <c r="K211" s="450"/>
      <c r="L211" s="450"/>
      <c r="M211" s="23"/>
      <c r="N211" s="23"/>
      <c r="O211" s="23"/>
      <c r="P211" s="23"/>
      <c r="Q211" s="23"/>
      <c r="R211" s="23"/>
      <c r="S211" s="15"/>
      <c r="T211" s="23"/>
      <c r="U211" s="23"/>
      <c r="V211" s="23"/>
      <c r="W211" s="23"/>
      <c r="X211" s="23"/>
      <c r="Y211" s="23"/>
      <c r="Z211" s="23"/>
      <c r="AA211" s="23"/>
      <c r="AB211" s="23"/>
    </row>
    <row r="212" spans="1:28" s="16" customFormat="1" x14ac:dyDescent="0.25">
      <c r="A212" s="450"/>
      <c r="B212" s="450"/>
      <c r="C212" s="450"/>
      <c r="D212" s="450"/>
      <c r="E212" s="450"/>
      <c r="F212" s="450"/>
      <c r="G212" s="450"/>
      <c r="H212" s="450"/>
      <c r="I212" s="450"/>
      <c r="J212" s="450"/>
      <c r="K212" s="450"/>
      <c r="L212" s="450"/>
      <c r="M212" s="23"/>
      <c r="N212" s="23"/>
      <c r="O212" s="23"/>
      <c r="P212" s="23"/>
      <c r="Q212" s="23"/>
      <c r="R212" s="23"/>
      <c r="S212" s="15"/>
      <c r="T212" s="23"/>
      <c r="U212" s="23"/>
      <c r="V212" s="23"/>
      <c r="W212" s="23"/>
      <c r="X212" s="23"/>
      <c r="Y212" s="23"/>
      <c r="Z212" s="23"/>
      <c r="AA212" s="23"/>
      <c r="AB212" s="23"/>
    </row>
    <row r="213" spans="1:28" s="16" customFormat="1" x14ac:dyDescent="0.25">
      <c r="A213" s="450"/>
      <c r="B213" s="450"/>
      <c r="C213" s="450"/>
      <c r="D213" s="450"/>
      <c r="E213" s="450"/>
      <c r="F213" s="450"/>
      <c r="G213" s="450"/>
      <c r="H213" s="450"/>
      <c r="I213" s="450"/>
      <c r="J213" s="450"/>
      <c r="K213" s="450"/>
      <c r="L213" s="450"/>
      <c r="M213" s="23"/>
      <c r="N213" s="23"/>
      <c r="O213" s="23"/>
      <c r="P213" s="23"/>
      <c r="Q213" s="23"/>
      <c r="R213" s="23"/>
      <c r="S213" s="15"/>
      <c r="T213" s="23"/>
      <c r="U213" s="23"/>
      <c r="V213" s="23"/>
      <c r="W213" s="23"/>
      <c r="X213" s="23"/>
      <c r="Y213" s="23"/>
      <c r="Z213" s="23"/>
      <c r="AA213" s="23"/>
      <c r="AB213" s="23"/>
    </row>
    <row r="214" spans="1:28" s="16" customFormat="1" x14ac:dyDescent="0.25">
      <c r="A214" s="450"/>
      <c r="B214" s="450"/>
      <c r="C214" s="450"/>
      <c r="D214" s="450"/>
      <c r="E214" s="450"/>
      <c r="F214" s="450"/>
      <c r="G214" s="450"/>
      <c r="H214" s="450"/>
      <c r="I214" s="450"/>
      <c r="J214" s="450"/>
      <c r="K214" s="450"/>
      <c r="L214" s="450"/>
      <c r="M214" s="23"/>
      <c r="N214" s="23"/>
      <c r="O214" s="23"/>
      <c r="P214" s="23"/>
      <c r="Q214" s="23"/>
      <c r="R214" s="23"/>
      <c r="S214" s="15"/>
      <c r="T214" s="23"/>
      <c r="U214" s="23"/>
      <c r="V214" s="23"/>
      <c r="W214" s="23"/>
      <c r="X214" s="23"/>
      <c r="Y214" s="23"/>
      <c r="Z214" s="23"/>
      <c r="AA214" s="23"/>
      <c r="AB214" s="23"/>
    </row>
    <row r="215" spans="1:28" s="16" customFormat="1" x14ac:dyDescent="0.25">
      <c r="A215" s="450"/>
      <c r="B215" s="450"/>
      <c r="C215" s="450"/>
      <c r="D215" s="450"/>
      <c r="E215" s="450"/>
      <c r="F215" s="450"/>
      <c r="G215" s="450"/>
      <c r="H215" s="450"/>
      <c r="I215" s="450"/>
      <c r="J215" s="450"/>
      <c r="K215" s="450"/>
      <c r="L215" s="450"/>
      <c r="M215" s="23"/>
      <c r="N215" s="23"/>
      <c r="O215" s="23"/>
      <c r="P215" s="23"/>
      <c r="Q215" s="23"/>
      <c r="R215" s="23"/>
      <c r="S215" s="15"/>
      <c r="T215" s="23"/>
      <c r="U215" s="23"/>
      <c r="V215" s="23"/>
      <c r="W215" s="23"/>
      <c r="X215" s="23"/>
      <c r="Y215" s="23"/>
      <c r="Z215" s="23"/>
      <c r="AA215" s="23"/>
      <c r="AB215" s="23"/>
    </row>
    <row r="216" spans="1:28" s="16" customFormat="1" x14ac:dyDescent="0.25">
      <c r="A216" s="450"/>
      <c r="B216" s="450"/>
      <c r="C216" s="450"/>
      <c r="D216" s="450"/>
      <c r="E216" s="450"/>
      <c r="F216" s="450"/>
      <c r="G216" s="450"/>
      <c r="H216" s="450"/>
      <c r="I216" s="450"/>
      <c r="J216" s="450"/>
      <c r="K216" s="450"/>
      <c r="L216" s="450"/>
      <c r="M216" s="23"/>
      <c r="N216" s="23"/>
      <c r="O216" s="23"/>
      <c r="P216" s="23"/>
      <c r="Q216" s="23"/>
      <c r="R216" s="23"/>
      <c r="S216" s="15"/>
      <c r="T216" s="23"/>
      <c r="U216" s="23"/>
      <c r="V216" s="23"/>
      <c r="W216" s="23"/>
      <c r="X216" s="23"/>
      <c r="Y216" s="23"/>
      <c r="Z216" s="23"/>
      <c r="AA216" s="23"/>
      <c r="AB216" s="23"/>
    </row>
    <row r="217" spans="1:28" s="16" customFormat="1" x14ac:dyDescent="0.25">
      <c r="A217" s="450"/>
      <c r="B217" s="450"/>
      <c r="C217" s="450"/>
      <c r="D217" s="450"/>
      <c r="E217" s="450"/>
      <c r="F217" s="450"/>
      <c r="G217" s="450"/>
      <c r="H217" s="450"/>
      <c r="I217" s="450"/>
      <c r="J217" s="450"/>
      <c r="K217" s="450"/>
      <c r="L217" s="450"/>
      <c r="M217" s="23"/>
      <c r="N217" s="23"/>
      <c r="O217" s="23"/>
      <c r="P217" s="23"/>
      <c r="Q217" s="23"/>
      <c r="R217" s="23"/>
      <c r="S217" s="15"/>
      <c r="T217" s="23"/>
      <c r="U217" s="23"/>
      <c r="V217" s="23"/>
      <c r="W217" s="23"/>
      <c r="X217" s="23"/>
      <c r="Y217" s="23"/>
      <c r="Z217" s="23"/>
      <c r="AA217" s="23"/>
      <c r="AB217" s="23"/>
    </row>
    <row r="218" spans="1:28" s="16" customFormat="1" x14ac:dyDescent="0.25">
      <c r="A218" s="450"/>
      <c r="B218" s="450"/>
      <c r="C218" s="450"/>
      <c r="D218" s="450"/>
      <c r="E218" s="450"/>
      <c r="F218" s="450"/>
      <c r="G218" s="450"/>
      <c r="H218" s="450"/>
      <c r="I218" s="450"/>
      <c r="J218" s="450"/>
      <c r="K218" s="450"/>
      <c r="L218" s="450"/>
      <c r="M218" s="23"/>
      <c r="N218" s="23"/>
      <c r="O218" s="23"/>
      <c r="P218" s="23"/>
      <c r="Q218" s="23"/>
      <c r="R218" s="23"/>
      <c r="S218" s="15"/>
      <c r="T218" s="23"/>
      <c r="U218" s="23"/>
      <c r="V218" s="23"/>
      <c r="W218" s="23"/>
      <c r="X218" s="23"/>
      <c r="Y218" s="23"/>
      <c r="Z218" s="23"/>
      <c r="AA218" s="23"/>
      <c r="AB218" s="23"/>
    </row>
    <row r="219" spans="1:28" s="16" customFormat="1" x14ac:dyDescent="0.25">
      <c r="A219" s="450"/>
      <c r="B219" s="450"/>
      <c r="C219" s="450"/>
      <c r="D219" s="450"/>
      <c r="E219" s="450"/>
      <c r="F219" s="450"/>
      <c r="G219" s="450"/>
      <c r="H219" s="450"/>
      <c r="I219" s="450"/>
      <c r="J219" s="450"/>
      <c r="K219" s="450"/>
      <c r="L219" s="450"/>
      <c r="M219" s="23"/>
      <c r="N219" s="23"/>
      <c r="O219" s="23"/>
      <c r="P219" s="23"/>
      <c r="Q219" s="23"/>
      <c r="R219" s="23"/>
      <c r="S219" s="15"/>
      <c r="T219" s="23"/>
      <c r="U219" s="23"/>
      <c r="V219" s="23"/>
      <c r="W219" s="23"/>
      <c r="X219" s="23"/>
      <c r="Y219" s="23"/>
      <c r="Z219" s="23"/>
      <c r="AA219" s="23"/>
      <c r="AB219" s="23"/>
    </row>
    <row r="220" spans="1:28" s="16" customFormat="1" x14ac:dyDescent="0.25">
      <c r="A220" s="450"/>
      <c r="B220" s="450"/>
      <c r="C220" s="450"/>
      <c r="D220" s="450"/>
      <c r="E220" s="450"/>
      <c r="F220" s="450"/>
      <c r="G220" s="450"/>
      <c r="H220" s="450"/>
      <c r="I220" s="450"/>
      <c r="J220" s="450"/>
      <c r="K220" s="450"/>
      <c r="L220" s="450"/>
      <c r="M220" s="23"/>
      <c r="N220" s="23"/>
      <c r="O220" s="23"/>
      <c r="P220" s="23"/>
      <c r="Q220" s="23"/>
      <c r="R220" s="23"/>
      <c r="S220" s="15"/>
      <c r="T220" s="23"/>
      <c r="U220" s="23"/>
      <c r="V220" s="23"/>
      <c r="W220" s="23"/>
      <c r="X220" s="23"/>
      <c r="Y220" s="23"/>
      <c r="Z220" s="23"/>
      <c r="AA220" s="23"/>
      <c r="AB220" s="23"/>
    </row>
    <row r="221" spans="1:28" s="16" customFormat="1" x14ac:dyDescent="0.25">
      <c r="A221" s="450"/>
      <c r="B221" s="450"/>
      <c r="C221" s="450"/>
      <c r="D221" s="450"/>
      <c r="E221" s="450"/>
      <c r="F221" s="450"/>
      <c r="G221" s="450"/>
      <c r="H221" s="450"/>
      <c r="I221" s="450"/>
      <c r="J221" s="450"/>
      <c r="K221" s="450"/>
      <c r="L221" s="450"/>
      <c r="M221" s="23"/>
      <c r="N221" s="23"/>
      <c r="O221" s="23"/>
      <c r="P221" s="23"/>
      <c r="Q221" s="23"/>
      <c r="R221" s="23"/>
      <c r="S221" s="15"/>
      <c r="T221" s="23"/>
      <c r="U221" s="23"/>
      <c r="V221" s="23"/>
      <c r="W221" s="23"/>
      <c r="X221" s="23"/>
      <c r="Y221" s="23"/>
      <c r="Z221" s="23"/>
      <c r="AA221" s="23"/>
      <c r="AB221" s="23"/>
    </row>
    <row r="222" spans="1:28" s="16" customFormat="1" x14ac:dyDescent="0.25">
      <c r="A222" s="450"/>
      <c r="B222" s="450"/>
      <c r="C222" s="450"/>
      <c r="D222" s="450"/>
      <c r="E222" s="450"/>
      <c r="F222" s="450"/>
      <c r="G222" s="450"/>
      <c r="H222" s="450"/>
      <c r="I222" s="450"/>
      <c r="J222" s="450"/>
      <c r="K222" s="450"/>
      <c r="L222" s="450"/>
      <c r="M222" s="23"/>
      <c r="N222" s="23"/>
      <c r="O222" s="23"/>
      <c r="P222" s="23"/>
      <c r="Q222" s="23"/>
      <c r="R222" s="23"/>
      <c r="S222" s="15"/>
      <c r="T222" s="23"/>
      <c r="U222" s="23"/>
      <c r="V222" s="23"/>
      <c r="W222" s="23"/>
      <c r="X222" s="23"/>
      <c r="Y222" s="23"/>
      <c r="Z222" s="23"/>
      <c r="AA222" s="23"/>
      <c r="AB222" s="23"/>
    </row>
    <row r="223" spans="1:28" s="16" customFormat="1" x14ac:dyDescent="0.25">
      <c r="A223" s="450"/>
      <c r="B223" s="450"/>
      <c r="C223" s="450"/>
      <c r="D223" s="450"/>
      <c r="E223" s="450"/>
      <c r="F223" s="450"/>
      <c r="G223" s="450"/>
      <c r="H223" s="450"/>
      <c r="I223" s="450"/>
      <c r="J223" s="450"/>
      <c r="K223" s="450"/>
      <c r="L223" s="450"/>
      <c r="M223" s="23"/>
      <c r="N223" s="23"/>
      <c r="O223" s="23"/>
      <c r="P223" s="23"/>
      <c r="Q223" s="23"/>
      <c r="R223" s="23"/>
      <c r="S223" s="15"/>
      <c r="T223" s="23"/>
      <c r="U223" s="23"/>
      <c r="V223" s="23"/>
      <c r="W223" s="23"/>
      <c r="X223" s="23"/>
      <c r="Y223" s="23"/>
      <c r="Z223" s="23"/>
      <c r="AA223" s="23"/>
      <c r="AB223" s="23"/>
    </row>
    <row r="224" spans="1:28" s="16" customFormat="1" x14ac:dyDescent="0.25">
      <c r="A224" s="450"/>
      <c r="B224" s="450"/>
      <c r="C224" s="450"/>
      <c r="D224" s="450"/>
      <c r="E224" s="450"/>
      <c r="F224" s="450"/>
      <c r="G224" s="450"/>
      <c r="H224" s="450"/>
      <c r="I224" s="450"/>
      <c r="J224" s="450"/>
      <c r="K224" s="450"/>
      <c r="L224" s="450"/>
      <c r="M224" s="23"/>
      <c r="N224" s="23"/>
      <c r="O224" s="23"/>
      <c r="P224" s="23"/>
      <c r="Q224" s="23"/>
      <c r="R224" s="23"/>
      <c r="S224" s="15"/>
      <c r="T224" s="23"/>
      <c r="U224" s="23"/>
      <c r="V224" s="23"/>
      <c r="W224" s="23"/>
      <c r="X224" s="23"/>
      <c r="Y224" s="23"/>
      <c r="Z224" s="23"/>
      <c r="AA224" s="23"/>
      <c r="AB224" s="23"/>
    </row>
    <row r="225" spans="1:28" s="16" customFormat="1" x14ac:dyDescent="0.25">
      <c r="A225" s="450"/>
      <c r="B225" s="450"/>
      <c r="C225" s="450"/>
      <c r="D225" s="450"/>
      <c r="E225" s="450"/>
      <c r="F225" s="450"/>
      <c r="G225" s="450"/>
      <c r="H225" s="450"/>
      <c r="I225" s="450"/>
      <c r="J225" s="450"/>
      <c r="K225" s="450"/>
      <c r="L225" s="450"/>
      <c r="M225" s="23"/>
      <c r="N225" s="23"/>
      <c r="O225" s="23"/>
      <c r="P225" s="23"/>
      <c r="Q225" s="23"/>
      <c r="R225" s="23"/>
      <c r="S225" s="15"/>
      <c r="T225" s="23"/>
      <c r="U225" s="23"/>
      <c r="V225" s="23"/>
      <c r="W225" s="23"/>
      <c r="X225" s="23"/>
      <c r="Y225" s="23"/>
      <c r="Z225" s="23"/>
      <c r="AA225" s="23"/>
      <c r="AB225" s="23"/>
    </row>
    <row r="226" spans="1:28" s="16" customFormat="1" x14ac:dyDescent="0.25">
      <c r="A226" s="450"/>
      <c r="B226" s="450"/>
      <c r="C226" s="450"/>
      <c r="D226" s="450"/>
      <c r="E226" s="450"/>
      <c r="F226" s="450"/>
      <c r="G226" s="450"/>
      <c r="H226" s="450"/>
      <c r="I226" s="450"/>
      <c r="J226" s="450"/>
      <c r="K226" s="450"/>
      <c r="L226" s="450"/>
      <c r="M226" s="23"/>
      <c r="N226" s="23"/>
      <c r="O226" s="23"/>
      <c r="P226" s="23"/>
      <c r="Q226" s="23"/>
      <c r="R226" s="23"/>
      <c r="S226" s="15"/>
      <c r="T226" s="23"/>
      <c r="U226" s="23"/>
      <c r="V226" s="23"/>
      <c r="W226" s="23"/>
      <c r="X226" s="23"/>
      <c r="Y226" s="23"/>
      <c r="Z226" s="23"/>
      <c r="AA226" s="23"/>
      <c r="AB226" s="23"/>
    </row>
    <row r="227" spans="1:28" s="16" customFormat="1" x14ac:dyDescent="0.25">
      <c r="A227" s="450"/>
      <c r="B227" s="450"/>
      <c r="C227" s="450"/>
      <c r="D227" s="450"/>
      <c r="E227" s="450"/>
      <c r="F227" s="450"/>
      <c r="G227" s="450"/>
      <c r="H227" s="450"/>
      <c r="I227" s="450"/>
      <c r="J227" s="450"/>
      <c r="K227" s="450"/>
      <c r="L227" s="450"/>
      <c r="M227" s="23"/>
      <c r="N227" s="23"/>
      <c r="O227" s="23"/>
      <c r="P227" s="23"/>
      <c r="Q227" s="23"/>
      <c r="R227" s="23"/>
      <c r="S227" s="15"/>
      <c r="T227" s="23"/>
      <c r="U227" s="23"/>
      <c r="V227" s="23"/>
      <c r="W227" s="23"/>
      <c r="X227" s="23"/>
      <c r="Y227" s="23"/>
      <c r="Z227" s="23"/>
      <c r="AA227" s="23"/>
      <c r="AB227" s="23"/>
    </row>
    <row r="228" spans="1:28" s="16" customFormat="1" x14ac:dyDescent="0.25">
      <c r="A228" s="450"/>
      <c r="B228" s="450"/>
      <c r="C228" s="450"/>
      <c r="D228" s="450"/>
      <c r="E228" s="450"/>
      <c r="F228" s="450"/>
      <c r="G228" s="450"/>
      <c r="H228" s="450"/>
      <c r="I228" s="450"/>
      <c r="J228" s="450"/>
      <c r="K228" s="450"/>
      <c r="L228" s="450"/>
      <c r="M228" s="23"/>
      <c r="N228" s="23"/>
      <c r="O228" s="23"/>
      <c r="P228" s="23"/>
      <c r="Q228" s="23"/>
      <c r="R228" s="23"/>
      <c r="S228" s="15"/>
      <c r="T228" s="23"/>
      <c r="U228" s="23"/>
      <c r="V228" s="23"/>
      <c r="W228" s="23"/>
      <c r="X228" s="23"/>
      <c r="Y228" s="23"/>
      <c r="Z228" s="23"/>
      <c r="AA228" s="23"/>
      <c r="AB228" s="23"/>
    </row>
    <row r="229" spans="1:28" s="16" customFormat="1" x14ac:dyDescent="0.25">
      <c r="A229" s="450"/>
      <c r="B229" s="450"/>
      <c r="C229" s="450"/>
      <c r="D229" s="450"/>
      <c r="E229" s="450"/>
      <c r="F229" s="450"/>
      <c r="G229" s="450"/>
      <c r="H229" s="450"/>
      <c r="I229" s="450"/>
      <c r="J229" s="450"/>
      <c r="K229" s="450"/>
      <c r="L229" s="450"/>
      <c r="M229" s="23"/>
      <c r="N229" s="23"/>
      <c r="O229" s="23"/>
      <c r="P229" s="23"/>
      <c r="Q229" s="23"/>
      <c r="R229" s="23"/>
      <c r="S229" s="15"/>
      <c r="T229" s="23"/>
      <c r="U229" s="23"/>
      <c r="V229" s="23"/>
      <c r="W229" s="23"/>
      <c r="X229" s="23"/>
      <c r="Y229" s="23"/>
      <c r="Z229" s="23"/>
      <c r="AA229" s="23"/>
      <c r="AB229" s="23"/>
    </row>
    <row r="230" spans="1:28" s="16" customFormat="1" x14ac:dyDescent="0.25">
      <c r="A230" s="450"/>
      <c r="B230" s="450"/>
      <c r="C230" s="450"/>
      <c r="D230" s="450"/>
      <c r="E230" s="450"/>
      <c r="F230" s="450"/>
      <c r="G230" s="450"/>
      <c r="H230" s="450"/>
      <c r="I230" s="450"/>
      <c r="J230" s="450"/>
      <c r="K230" s="450"/>
      <c r="L230" s="450"/>
      <c r="M230" s="23"/>
      <c r="N230" s="23"/>
      <c r="O230" s="23"/>
      <c r="P230" s="23"/>
      <c r="Q230" s="23"/>
      <c r="R230" s="23"/>
      <c r="S230" s="15"/>
      <c r="T230" s="23"/>
      <c r="U230" s="23"/>
      <c r="V230" s="23"/>
      <c r="W230" s="23"/>
      <c r="X230" s="23"/>
      <c r="Y230" s="23"/>
      <c r="Z230" s="23"/>
      <c r="AA230" s="23"/>
      <c r="AB230" s="23"/>
    </row>
    <row r="231" spans="1:28" s="16" customFormat="1" x14ac:dyDescent="0.25">
      <c r="A231" s="450"/>
      <c r="B231" s="450"/>
      <c r="C231" s="450"/>
      <c r="D231" s="450"/>
      <c r="E231" s="450"/>
      <c r="F231" s="450"/>
      <c r="G231" s="450"/>
      <c r="H231" s="450"/>
      <c r="I231" s="450"/>
      <c r="J231" s="450"/>
      <c r="K231" s="450"/>
      <c r="L231" s="450"/>
      <c r="M231" s="23"/>
      <c r="N231" s="23"/>
      <c r="O231" s="23"/>
      <c r="P231" s="23"/>
      <c r="Q231" s="23"/>
      <c r="R231" s="23"/>
      <c r="S231" s="15"/>
      <c r="T231" s="23"/>
      <c r="U231" s="23"/>
      <c r="V231" s="23"/>
      <c r="W231" s="23"/>
      <c r="X231" s="23"/>
      <c r="Y231" s="23"/>
      <c r="Z231" s="23"/>
      <c r="AA231" s="23"/>
      <c r="AB231" s="23"/>
    </row>
    <row r="232" spans="1:28" s="16" customFormat="1" x14ac:dyDescent="0.25">
      <c r="A232" s="450"/>
      <c r="B232" s="450"/>
      <c r="C232" s="450"/>
      <c r="D232" s="450"/>
      <c r="E232" s="450"/>
      <c r="F232" s="450"/>
      <c r="G232" s="450"/>
      <c r="H232" s="450"/>
      <c r="I232" s="450"/>
      <c r="J232" s="450"/>
      <c r="K232" s="450"/>
      <c r="L232" s="450"/>
      <c r="M232" s="23"/>
      <c r="N232" s="23"/>
      <c r="O232" s="23"/>
      <c r="P232" s="23"/>
      <c r="Q232" s="23"/>
      <c r="R232" s="23"/>
      <c r="S232" s="15"/>
      <c r="T232" s="23"/>
      <c r="U232" s="23"/>
      <c r="V232" s="23"/>
      <c r="W232" s="23"/>
      <c r="X232" s="23"/>
      <c r="Y232" s="23"/>
      <c r="Z232" s="23"/>
      <c r="AA232" s="23"/>
      <c r="AB232" s="23"/>
    </row>
    <row r="233" spans="1:28" s="16" customFormat="1" x14ac:dyDescent="0.25">
      <c r="A233" s="450"/>
      <c r="B233" s="450"/>
      <c r="C233" s="450"/>
      <c r="D233" s="450"/>
      <c r="E233" s="450"/>
      <c r="F233" s="450"/>
      <c r="G233" s="450"/>
      <c r="H233" s="450"/>
      <c r="I233" s="450"/>
      <c r="J233" s="450"/>
      <c r="K233" s="450"/>
      <c r="L233" s="450"/>
      <c r="M233" s="23"/>
      <c r="N233" s="23"/>
      <c r="O233" s="23"/>
      <c r="P233" s="23"/>
      <c r="Q233" s="23"/>
      <c r="R233" s="23"/>
      <c r="S233" s="15"/>
      <c r="T233" s="23"/>
      <c r="U233" s="23"/>
      <c r="V233" s="23"/>
      <c r="W233" s="23"/>
      <c r="X233" s="23"/>
      <c r="Y233" s="23"/>
      <c r="Z233" s="23"/>
      <c r="AA233" s="23"/>
      <c r="AB233" s="23"/>
    </row>
    <row r="234" spans="1:28" s="16" customFormat="1" x14ac:dyDescent="0.25">
      <c r="A234" s="450"/>
      <c r="B234" s="450"/>
      <c r="C234" s="450"/>
      <c r="D234" s="450"/>
      <c r="E234" s="450"/>
      <c r="F234" s="450"/>
      <c r="G234" s="450"/>
      <c r="H234" s="450"/>
      <c r="I234" s="450"/>
      <c r="J234" s="450"/>
      <c r="K234" s="450"/>
      <c r="L234" s="450"/>
      <c r="M234" s="23"/>
      <c r="N234" s="23"/>
      <c r="O234" s="23"/>
      <c r="P234" s="23"/>
      <c r="Q234" s="23"/>
      <c r="R234" s="23"/>
      <c r="S234" s="15"/>
      <c r="T234" s="23"/>
      <c r="U234" s="23"/>
      <c r="V234" s="23"/>
      <c r="W234" s="23"/>
      <c r="X234" s="23"/>
      <c r="Y234" s="23"/>
      <c r="Z234" s="23"/>
      <c r="AA234" s="23"/>
      <c r="AB234" s="23"/>
    </row>
    <row r="235" spans="1:28" s="16" customFormat="1" x14ac:dyDescent="0.25">
      <c r="A235" s="450"/>
      <c r="B235" s="450"/>
      <c r="C235" s="450"/>
      <c r="D235" s="450"/>
      <c r="E235" s="450"/>
      <c r="F235" s="450"/>
      <c r="G235" s="450"/>
      <c r="H235" s="450"/>
      <c r="I235" s="450"/>
      <c r="J235" s="450"/>
      <c r="K235" s="450"/>
      <c r="L235" s="450"/>
      <c r="M235" s="23"/>
      <c r="N235" s="23"/>
      <c r="O235" s="23"/>
      <c r="P235" s="23"/>
      <c r="Q235" s="23"/>
      <c r="R235" s="23"/>
      <c r="S235" s="15"/>
      <c r="T235" s="23"/>
      <c r="U235" s="23"/>
      <c r="V235" s="23"/>
      <c r="W235" s="23"/>
      <c r="X235" s="23"/>
      <c r="Y235" s="23"/>
      <c r="Z235" s="23"/>
      <c r="AA235" s="23"/>
      <c r="AB235" s="23"/>
    </row>
    <row r="236" spans="1:28" s="16" customFormat="1" x14ac:dyDescent="0.25">
      <c r="A236" s="450"/>
      <c r="B236" s="450"/>
      <c r="C236" s="450"/>
      <c r="D236" s="450"/>
      <c r="E236" s="450"/>
      <c r="F236" s="450"/>
      <c r="G236" s="450"/>
      <c r="H236" s="450"/>
      <c r="I236" s="450"/>
      <c r="J236" s="450"/>
      <c r="K236" s="450"/>
      <c r="L236" s="450"/>
      <c r="M236" s="23"/>
      <c r="N236" s="23"/>
      <c r="O236" s="23"/>
      <c r="P236" s="23"/>
      <c r="Q236" s="23"/>
      <c r="R236" s="23"/>
      <c r="S236" s="15"/>
      <c r="T236" s="23"/>
      <c r="U236" s="23"/>
      <c r="V236" s="23"/>
      <c r="W236" s="23"/>
      <c r="X236" s="23"/>
      <c r="Y236" s="23"/>
      <c r="Z236" s="23"/>
      <c r="AA236" s="23"/>
      <c r="AB236" s="23"/>
    </row>
    <row r="237" spans="1:28" s="16" customFormat="1" x14ac:dyDescent="0.25">
      <c r="A237" s="450"/>
      <c r="B237" s="450"/>
      <c r="C237" s="450"/>
      <c r="D237" s="450"/>
      <c r="E237" s="450"/>
      <c r="F237" s="450"/>
      <c r="G237" s="450"/>
      <c r="H237" s="450"/>
      <c r="I237" s="450"/>
      <c r="J237" s="450"/>
      <c r="K237" s="450"/>
      <c r="L237" s="450"/>
      <c r="M237" s="23"/>
      <c r="N237" s="23"/>
      <c r="O237" s="23"/>
      <c r="P237" s="23"/>
      <c r="Q237" s="23"/>
      <c r="R237" s="23"/>
      <c r="S237" s="15"/>
      <c r="T237" s="23"/>
      <c r="U237" s="23"/>
      <c r="V237" s="23"/>
      <c r="W237" s="23"/>
      <c r="X237" s="23"/>
      <c r="Y237" s="23"/>
      <c r="Z237" s="23"/>
      <c r="AA237" s="23"/>
      <c r="AB237" s="23"/>
    </row>
    <row r="238" spans="1:28" s="16" customFormat="1" x14ac:dyDescent="0.25">
      <c r="A238" s="450"/>
      <c r="B238" s="450"/>
      <c r="C238" s="450"/>
      <c r="D238" s="450"/>
      <c r="E238" s="450"/>
      <c r="F238" s="450"/>
      <c r="G238" s="450"/>
      <c r="H238" s="450"/>
      <c r="I238" s="450"/>
      <c r="J238" s="450"/>
      <c r="K238" s="450"/>
      <c r="L238" s="450"/>
      <c r="M238" s="23"/>
      <c r="N238" s="23"/>
      <c r="O238" s="23"/>
      <c r="P238" s="23"/>
      <c r="Q238" s="23"/>
      <c r="R238" s="23"/>
      <c r="S238" s="15"/>
      <c r="T238" s="23"/>
      <c r="U238" s="23"/>
      <c r="V238" s="23"/>
      <c r="W238" s="23"/>
      <c r="X238" s="23"/>
      <c r="Y238" s="23"/>
      <c r="Z238" s="23"/>
      <c r="AA238" s="23"/>
      <c r="AB238" s="23"/>
    </row>
    <row r="239" spans="1:28" s="16" customFormat="1" x14ac:dyDescent="0.25">
      <c r="A239" s="450"/>
      <c r="B239" s="450"/>
      <c r="C239" s="450"/>
      <c r="D239" s="450"/>
      <c r="E239" s="450"/>
      <c r="F239" s="450"/>
      <c r="G239" s="450"/>
      <c r="H239" s="450"/>
      <c r="I239" s="450"/>
      <c r="J239" s="450"/>
      <c r="K239" s="450"/>
      <c r="L239" s="450"/>
      <c r="M239" s="23"/>
      <c r="N239" s="23"/>
      <c r="O239" s="23"/>
      <c r="P239" s="23"/>
      <c r="Q239" s="23"/>
      <c r="R239" s="23"/>
      <c r="S239" s="15"/>
      <c r="T239" s="23"/>
      <c r="U239" s="23"/>
      <c r="V239" s="23"/>
      <c r="W239" s="23"/>
      <c r="X239" s="23"/>
      <c r="Y239" s="23"/>
      <c r="Z239" s="23"/>
      <c r="AA239" s="23"/>
      <c r="AB239" s="23"/>
    </row>
    <row r="240" spans="1:28" s="16" customFormat="1" x14ac:dyDescent="0.25">
      <c r="A240" s="450"/>
      <c r="B240" s="450"/>
      <c r="C240" s="450"/>
      <c r="D240" s="450"/>
      <c r="E240" s="450"/>
      <c r="F240" s="450"/>
      <c r="G240" s="450"/>
      <c r="H240" s="450"/>
      <c r="I240" s="450"/>
      <c r="J240" s="450"/>
      <c r="K240" s="450"/>
      <c r="L240" s="450"/>
      <c r="M240" s="23"/>
      <c r="N240" s="23"/>
      <c r="O240" s="23"/>
      <c r="P240" s="23"/>
      <c r="Q240" s="23"/>
      <c r="R240" s="23"/>
      <c r="S240" s="15"/>
      <c r="T240" s="23"/>
      <c r="U240" s="23"/>
      <c r="V240" s="23"/>
      <c r="W240" s="23"/>
      <c r="X240" s="23"/>
      <c r="Y240" s="23"/>
      <c r="Z240" s="23"/>
      <c r="AA240" s="23"/>
      <c r="AB240" s="23"/>
    </row>
    <row r="241" spans="1:28" s="16" customFormat="1" x14ac:dyDescent="0.25">
      <c r="A241" s="450"/>
      <c r="B241" s="450"/>
      <c r="C241" s="450"/>
      <c r="D241" s="450"/>
      <c r="E241" s="450"/>
      <c r="F241" s="450"/>
      <c r="G241" s="450"/>
      <c r="H241" s="450"/>
      <c r="I241" s="450"/>
      <c r="J241" s="450"/>
      <c r="K241" s="450"/>
      <c r="L241" s="450"/>
      <c r="M241" s="23"/>
      <c r="N241" s="23"/>
      <c r="O241" s="23"/>
      <c r="P241" s="23"/>
      <c r="Q241" s="23"/>
      <c r="R241" s="23"/>
      <c r="S241" s="15"/>
      <c r="T241" s="23"/>
      <c r="U241" s="23"/>
      <c r="V241" s="23"/>
      <c r="W241" s="23"/>
      <c r="X241" s="23"/>
      <c r="Y241" s="23"/>
      <c r="Z241" s="23"/>
      <c r="AA241" s="23"/>
      <c r="AB241" s="23"/>
    </row>
    <row r="242" spans="1:28" s="16" customFormat="1" x14ac:dyDescent="0.25">
      <c r="A242" s="450"/>
      <c r="B242" s="450"/>
      <c r="C242" s="450"/>
      <c r="D242" s="450"/>
      <c r="E242" s="450"/>
      <c r="F242" s="450"/>
      <c r="G242" s="450"/>
      <c r="H242" s="450"/>
      <c r="I242" s="450"/>
      <c r="J242" s="450"/>
      <c r="K242" s="450"/>
      <c r="L242" s="450"/>
      <c r="M242" s="23"/>
      <c r="N242" s="23"/>
      <c r="O242" s="23"/>
      <c r="P242" s="23"/>
      <c r="Q242" s="23"/>
      <c r="R242" s="23"/>
      <c r="S242" s="15"/>
      <c r="T242" s="23"/>
      <c r="U242" s="23"/>
      <c r="V242" s="23"/>
      <c r="W242" s="23"/>
      <c r="X242" s="23"/>
      <c r="Y242" s="23"/>
      <c r="Z242" s="23"/>
      <c r="AA242" s="23"/>
      <c r="AB242" s="23"/>
    </row>
    <row r="243" spans="1:28" s="16" customFormat="1" x14ac:dyDescent="0.25">
      <c r="A243" s="450"/>
      <c r="B243" s="450"/>
      <c r="C243" s="450"/>
      <c r="D243" s="450"/>
      <c r="E243" s="450"/>
      <c r="F243" s="450"/>
      <c r="G243" s="450"/>
      <c r="H243" s="450"/>
      <c r="I243" s="450"/>
      <c r="J243" s="450"/>
      <c r="K243" s="450"/>
      <c r="L243" s="450"/>
      <c r="M243" s="23"/>
      <c r="N243" s="23"/>
      <c r="O243" s="23"/>
      <c r="P243" s="23"/>
      <c r="Q243" s="23"/>
      <c r="R243" s="23"/>
      <c r="S243" s="15"/>
      <c r="T243" s="23"/>
      <c r="U243" s="23"/>
      <c r="V243" s="23"/>
      <c r="W243" s="23"/>
      <c r="X243" s="23"/>
      <c r="Y243" s="23"/>
      <c r="Z243" s="23"/>
      <c r="AA243" s="23"/>
      <c r="AB243" s="23"/>
    </row>
    <row r="244" spans="1:28" s="16" customFormat="1" x14ac:dyDescent="0.25">
      <c r="A244" s="450"/>
      <c r="B244" s="450"/>
      <c r="C244" s="450"/>
      <c r="D244" s="450"/>
      <c r="E244" s="450"/>
      <c r="F244" s="450"/>
      <c r="G244" s="450"/>
      <c r="H244" s="450"/>
      <c r="I244" s="450"/>
      <c r="J244" s="450"/>
      <c r="K244" s="450"/>
      <c r="L244" s="450"/>
      <c r="M244" s="23"/>
      <c r="N244" s="23"/>
      <c r="O244" s="23"/>
      <c r="P244" s="23"/>
      <c r="Q244" s="23"/>
      <c r="R244" s="23"/>
      <c r="S244" s="15"/>
      <c r="T244" s="23"/>
      <c r="U244" s="23"/>
      <c r="V244" s="23"/>
      <c r="W244" s="23"/>
      <c r="X244" s="23"/>
      <c r="Y244" s="23"/>
      <c r="Z244" s="23"/>
      <c r="AA244" s="23"/>
      <c r="AB244" s="23"/>
    </row>
    <row r="245" spans="1:28" s="16" customFormat="1" x14ac:dyDescent="0.25">
      <c r="A245" s="450"/>
      <c r="B245" s="450"/>
      <c r="C245" s="450"/>
      <c r="D245" s="450"/>
      <c r="E245" s="450"/>
      <c r="F245" s="450"/>
      <c r="G245" s="450"/>
      <c r="H245" s="450"/>
      <c r="I245" s="450"/>
      <c r="J245" s="450"/>
      <c r="K245" s="450"/>
      <c r="L245" s="450"/>
      <c r="M245" s="23"/>
      <c r="N245" s="23"/>
      <c r="O245" s="23"/>
      <c r="P245" s="23"/>
      <c r="Q245" s="23"/>
      <c r="R245" s="23"/>
      <c r="S245" s="15"/>
      <c r="T245" s="23"/>
      <c r="U245" s="23"/>
      <c r="V245" s="23"/>
      <c r="W245" s="23"/>
      <c r="X245" s="23"/>
      <c r="Y245" s="23"/>
      <c r="Z245" s="23"/>
      <c r="AA245" s="23"/>
      <c r="AB245" s="23"/>
    </row>
    <row r="246" spans="1:28" s="16" customFormat="1" x14ac:dyDescent="0.25">
      <c r="A246" s="450"/>
      <c r="B246" s="450"/>
      <c r="C246" s="450"/>
      <c r="D246" s="450"/>
      <c r="E246" s="450"/>
      <c r="F246" s="450"/>
      <c r="G246" s="450"/>
      <c r="H246" s="450"/>
      <c r="I246" s="450"/>
      <c r="J246" s="450"/>
      <c r="K246" s="450"/>
      <c r="L246" s="450"/>
      <c r="M246" s="23"/>
      <c r="N246" s="23"/>
      <c r="O246" s="23"/>
      <c r="P246" s="23"/>
      <c r="Q246" s="23"/>
      <c r="R246" s="23"/>
      <c r="S246" s="15"/>
      <c r="T246" s="23"/>
      <c r="U246" s="23"/>
      <c r="V246" s="23"/>
      <c r="W246" s="23"/>
      <c r="X246" s="23"/>
      <c r="Y246" s="23"/>
      <c r="Z246" s="23"/>
      <c r="AA246" s="23"/>
      <c r="AB246" s="23"/>
    </row>
    <row r="247" spans="1:28" s="16" customFormat="1" x14ac:dyDescent="0.25">
      <c r="A247" s="450"/>
      <c r="B247" s="450"/>
      <c r="C247" s="450"/>
      <c r="D247" s="450"/>
      <c r="E247" s="450"/>
      <c r="F247" s="450"/>
      <c r="G247" s="450"/>
      <c r="H247" s="450"/>
      <c r="I247" s="450"/>
      <c r="J247" s="450"/>
      <c r="K247" s="450"/>
      <c r="L247" s="450"/>
      <c r="M247" s="23"/>
      <c r="N247" s="23"/>
      <c r="O247" s="23"/>
      <c r="P247" s="23"/>
      <c r="Q247" s="23"/>
      <c r="R247" s="23"/>
      <c r="S247" s="15"/>
      <c r="T247" s="23"/>
      <c r="U247" s="23"/>
      <c r="V247" s="23"/>
      <c r="W247" s="23"/>
      <c r="X247" s="23"/>
      <c r="Y247" s="23"/>
      <c r="Z247" s="23"/>
      <c r="AA247" s="23"/>
      <c r="AB247" s="23"/>
    </row>
    <row r="248" spans="1:28" s="16" customFormat="1" x14ac:dyDescent="0.25">
      <c r="A248" s="450"/>
      <c r="B248" s="450"/>
      <c r="C248" s="450"/>
      <c r="D248" s="450"/>
      <c r="E248" s="450"/>
      <c r="F248" s="450"/>
      <c r="G248" s="450"/>
      <c r="H248" s="450"/>
      <c r="I248" s="450"/>
      <c r="J248" s="450"/>
      <c r="K248" s="450"/>
      <c r="L248" s="450"/>
      <c r="M248" s="23"/>
      <c r="N248" s="23"/>
      <c r="O248" s="23"/>
      <c r="P248" s="23"/>
      <c r="Q248" s="23"/>
      <c r="R248" s="23"/>
      <c r="S248" s="15"/>
      <c r="T248" s="23"/>
      <c r="U248" s="23"/>
      <c r="V248" s="23"/>
      <c r="W248" s="23"/>
      <c r="X248" s="23"/>
      <c r="Y248" s="23"/>
      <c r="Z248" s="23"/>
      <c r="AA248" s="23"/>
      <c r="AB248" s="23"/>
    </row>
    <row r="249" spans="1:28" s="16" customFormat="1" x14ac:dyDescent="0.25">
      <c r="A249" s="450"/>
      <c r="B249" s="450"/>
      <c r="C249" s="450"/>
      <c r="D249" s="450"/>
      <c r="E249" s="450"/>
      <c r="F249" s="450"/>
      <c r="G249" s="450"/>
      <c r="H249" s="450"/>
      <c r="I249" s="450"/>
      <c r="J249" s="450"/>
      <c r="K249" s="450"/>
      <c r="L249" s="450"/>
      <c r="M249" s="23"/>
      <c r="N249" s="23"/>
      <c r="O249" s="23"/>
      <c r="P249" s="23"/>
      <c r="Q249" s="23"/>
      <c r="R249" s="23"/>
      <c r="S249" s="15"/>
      <c r="T249" s="23"/>
      <c r="U249" s="23"/>
      <c r="V249" s="23"/>
      <c r="W249" s="23"/>
      <c r="X249" s="23"/>
      <c r="Y249" s="23"/>
      <c r="Z249" s="23"/>
      <c r="AA249" s="23"/>
      <c r="AB249" s="23"/>
    </row>
    <row r="250" spans="1:28" s="16" customFormat="1" x14ac:dyDescent="0.25">
      <c r="A250" s="450"/>
      <c r="B250" s="450"/>
      <c r="C250" s="450"/>
      <c r="D250" s="450"/>
      <c r="E250" s="450"/>
      <c r="F250" s="450"/>
      <c r="G250" s="450"/>
      <c r="H250" s="450"/>
      <c r="I250" s="450"/>
      <c r="J250" s="450"/>
      <c r="K250" s="450"/>
      <c r="L250" s="450"/>
      <c r="M250" s="23"/>
      <c r="N250" s="23"/>
      <c r="O250" s="23"/>
      <c r="P250" s="23"/>
      <c r="Q250" s="23"/>
      <c r="R250" s="23"/>
      <c r="S250" s="15"/>
      <c r="T250" s="23"/>
      <c r="U250" s="23"/>
      <c r="V250" s="23"/>
      <c r="W250" s="23"/>
      <c r="X250" s="23"/>
      <c r="Y250" s="23"/>
      <c r="Z250" s="23"/>
      <c r="AA250" s="23"/>
      <c r="AB250" s="23"/>
    </row>
    <row r="251" spans="1:28" s="16" customFormat="1" x14ac:dyDescent="0.25">
      <c r="A251" s="450"/>
      <c r="B251" s="450"/>
      <c r="C251" s="450"/>
      <c r="D251" s="450"/>
      <c r="E251" s="450"/>
      <c r="F251" s="450"/>
      <c r="G251" s="450"/>
      <c r="H251" s="450"/>
      <c r="I251" s="450"/>
      <c r="J251" s="450"/>
      <c r="K251" s="450"/>
      <c r="L251" s="450"/>
      <c r="M251" s="23"/>
      <c r="N251" s="23"/>
      <c r="O251" s="23"/>
      <c r="P251" s="23"/>
      <c r="Q251" s="23"/>
      <c r="R251" s="23"/>
      <c r="S251" s="15"/>
      <c r="T251" s="23"/>
      <c r="U251" s="23"/>
      <c r="V251" s="23"/>
      <c r="W251" s="23"/>
      <c r="X251" s="23"/>
      <c r="Y251" s="23"/>
      <c r="Z251" s="23"/>
      <c r="AA251" s="23"/>
      <c r="AB251" s="23"/>
    </row>
    <row r="252" spans="1:28" s="16" customFormat="1" x14ac:dyDescent="0.25">
      <c r="A252" s="450"/>
      <c r="B252" s="450"/>
      <c r="C252" s="450"/>
      <c r="D252" s="450"/>
      <c r="E252" s="450"/>
      <c r="F252" s="450"/>
      <c r="G252" s="450"/>
      <c r="H252" s="450"/>
      <c r="I252" s="450"/>
      <c r="J252" s="450"/>
      <c r="K252" s="450"/>
      <c r="L252" s="450"/>
      <c r="M252" s="23"/>
      <c r="N252" s="23"/>
      <c r="O252" s="23"/>
      <c r="P252" s="23"/>
      <c r="Q252" s="23"/>
      <c r="R252" s="23"/>
      <c r="S252" s="15"/>
      <c r="T252" s="23"/>
      <c r="U252" s="23"/>
      <c r="V252" s="23"/>
      <c r="W252" s="23"/>
      <c r="X252" s="23"/>
      <c r="Y252" s="23"/>
      <c r="Z252" s="23"/>
      <c r="AA252" s="23"/>
      <c r="AB252" s="23"/>
    </row>
    <row r="253" spans="1:28" s="16" customFormat="1" x14ac:dyDescent="0.25">
      <c r="A253" s="450"/>
      <c r="B253" s="450"/>
      <c r="C253" s="450"/>
      <c r="D253" s="450"/>
      <c r="E253" s="450"/>
      <c r="F253" s="450"/>
      <c r="G253" s="450"/>
      <c r="H253" s="450"/>
      <c r="I253" s="450"/>
      <c r="J253" s="450"/>
      <c r="K253" s="450"/>
      <c r="L253" s="450"/>
      <c r="M253" s="23"/>
      <c r="N253" s="23"/>
      <c r="O253" s="23"/>
      <c r="P253" s="23"/>
      <c r="Q253" s="23"/>
      <c r="R253" s="23"/>
      <c r="S253" s="15"/>
      <c r="T253" s="23"/>
      <c r="U253" s="23"/>
      <c r="V253" s="23"/>
      <c r="W253" s="23"/>
      <c r="X253" s="23"/>
      <c r="Y253" s="23"/>
      <c r="Z253" s="23"/>
      <c r="AA253" s="23"/>
      <c r="AB253" s="23"/>
    </row>
    <row r="254" spans="1:28" s="16" customFormat="1" x14ac:dyDescent="0.25">
      <c r="A254" s="450"/>
      <c r="B254" s="450"/>
      <c r="C254" s="450"/>
      <c r="D254" s="450"/>
      <c r="E254" s="450"/>
      <c r="F254" s="450"/>
      <c r="G254" s="450"/>
      <c r="H254" s="450"/>
      <c r="I254" s="450"/>
      <c r="J254" s="450"/>
      <c r="K254" s="450"/>
      <c r="L254" s="450"/>
      <c r="M254" s="23"/>
      <c r="N254" s="23"/>
      <c r="O254" s="23"/>
      <c r="P254" s="23"/>
      <c r="Q254" s="23"/>
      <c r="R254" s="23"/>
      <c r="S254" s="15"/>
      <c r="T254" s="23"/>
      <c r="U254" s="23"/>
      <c r="V254" s="23"/>
      <c r="W254" s="23"/>
      <c r="X254" s="23"/>
      <c r="Y254" s="23"/>
      <c r="Z254" s="23"/>
      <c r="AA254" s="23"/>
      <c r="AB254" s="23"/>
    </row>
    <row r="255" spans="1:28" s="16" customFormat="1" x14ac:dyDescent="0.25">
      <c r="A255" s="450"/>
      <c r="B255" s="450"/>
      <c r="C255" s="450"/>
      <c r="D255" s="450"/>
      <c r="E255" s="450"/>
      <c r="F255" s="450"/>
      <c r="G255" s="450"/>
      <c r="H255" s="450"/>
      <c r="I255" s="450"/>
      <c r="J255" s="450"/>
      <c r="K255" s="450"/>
      <c r="L255" s="450"/>
      <c r="M255" s="23"/>
      <c r="N255" s="23"/>
      <c r="O255" s="23"/>
      <c r="P255" s="23"/>
      <c r="Q255" s="23"/>
      <c r="R255" s="23"/>
      <c r="S255" s="15"/>
      <c r="T255" s="23"/>
      <c r="U255" s="23"/>
      <c r="V255" s="23"/>
      <c r="W255" s="23"/>
      <c r="X255" s="23"/>
      <c r="Y255" s="23"/>
      <c r="Z255" s="23"/>
      <c r="AA255" s="23"/>
      <c r="AB255" s="23"/>
    </row>
    <row r="256" spans="1:28" s="16" customFormat="1" x14ac:dyDescent="0.25">
      <c r="A256" s="450"/>
      <c r="B256" s="450"/>
      <c r="C256" s="450"/>
      <c r="D256" s="450"/>
      <c r="E256" s="450"/>
      <c r="F256" s="450"/>
      <c r="G256" s="450"/>
      <c r="H256" s="450"/>
      <c r="I256" s="450"/>
      <c r="J256" s="450"/>
      <c r="K256" s="450"/>
      <c r="L256" s="450"/>
      <c r="M256" s="23"/>
      <c r="N256" s="23"/>
      <c r="O256" s="23"/>
      <c r="P256" s="23"/>
      <c r="Q256" s="23"/>
      <c r="R256" s="23"/>
      <c r="S256" s="15"/>
      <c r="T256" s="23"/>
      <c r="U256" s="23"/>
      <c r="V256" s="23"/>
      <c r="W256" s="23"/>
      <c r="X256" s="23"/>
      <c r="Y256" s="23"/>
      <c r="Z256" s="23"/>
      <c r="AA256" s="23"/>
      <c r="AB256" s="23"/>
    </row>
    <row r="257" spans="1:28" s="16" customFormat="1" x14ac:dyDescent="0.25">
      <c r="A257" s="450"/>
      <c r="B257" s="450"/>
      <c r="C257" s="450"/>
      <c r="D257" s="450"/>
      <c r="E257" s="450"/>
      <c r="F257" s="450"/>
      <c r="G257" s="450"/>
      <c r="H257" s="450"/>
      <c r="I257" s="450"/>
      <c r="J257" s="450"/>
      <c r="K257" s="450"/>
      <c r="L257" s="450"/>
      <c r="M257" s="23"/>
      <c r="N257" s="23"/>
      <c r="O257" s="23"/>
      <c r="P257" s="23"/>
      <c r="Q257" s="23"/>
      <c r="R257" s="23"/>
      <c r="S257" s="15"/>
      <c r="T257" s="23"/>
      <c r="U257" s="23"/>
      <c r="V257" s="23"/>
      <c r="W257" s="23"/>
      <c r="X257" s="23"/>
      <c r="Y257" s="23"/>
      <c r="Z257" s="23"/>
      <c r="AA257" s="23"/>
      <c r="AB257" s="23"/>
    </row>
    <row r="258" spans="1:28" s="16" customFormat="1" x14ac:dyDescent="0.25">
      <c r="A258" s="450"/>
      <c r="B258" s="450"/>
      <c r="C258" s="450"/>
      <c r="D258" s="450"/>
      <c r="E258" s="450"/>
      <c r="F258" s="450"/>
      <c r="G258" s="450"/>
      <c r="H258" s="450"/>
      <c r="I258" s="450"/>
      <c r="J258" s="450"/>
      <c r="K258" s="450"/>
      <c r="L258" s="450"/>
      <c r="M258" s="23"/>
      <c r="N258" s="23"/>
      <c r="O258" s="23"/>
      <c r="P258" s="23"/>
      <c r="Q258" s="23"/>
      <c r="R258" s="23"/>
      <c r="S258" s="15"/>
      <c r="T258" s="23"/>
      <c r="U258" s="23"/>
      <c r="V258" s="23"/>
      <c r="W258" s="23"/>
      <c r="X258" s="23"/>
      <c r="Y258" s="23"/>
      <c r="Z258" s="23"/>
      <c r="AA258" s="23"/>
      <c r="AB258" s="23"/>
    </row>
    <row r="259" spans="1:28" s="16" customFormat="1" x14ac:dyDescent="0.25">
      <c r="A259" s="450"/>
      <c r="B259" s="450"/>
      <c r="C259" s="450"/>
      <c r="D259" s="450"/>
      <c r="E259" s="450"/>
      <c r="F259" s="450"/>
      <c r="G259" s="450"/>
      <c r="H259" s="450"/>
      <c r="I259" s="450"/>
      <c r="J259" s="450"/>
      <c r="K259" s="450"/>
      <c r="L259" s="450"/>
      <c r="M259" s="23"/>
      <c r="N259" s="23"/>
      <c r="O259" s="23"/>
      <c r="P259" s="23"/>
      <c r="Q259" s="23"/>
      <c r="R259" s="23"/>
      <c r="S259" s="15"/>
      <c r="T259" s="23"/>
      <c r="U259" s="23"/>
      <c r="V259" s="23"/>
      <c r="W259" s="23"/>
      <c r="X259" s="23"/>
      <c r="Y259" s="23"/>
      <c r="Z259" s="23"/>
      <c r="AA259" s="23"/>
      <c r="AB259" s="23"/>
    </row>
    <row r="260" spans="1:28" s="16" customFormat="1" x14ac:dyDescent="0.25">
      <c r="A260" s="450"/>
      <c r="B260" s="450"/>
      <c r="C260" s="450"/>
      <c r="D260" s="450"/>
      <c r="E260" s="450"/>
      <c r="F260" s="450"/>
      <c r="G260" s="450"/>
      <c r="H260" s="450"/>
      <c r="I260" s="450"/>
      <c r="J260" s="450"/>
      <c r="K260" s="450"/>
      <c r="L260" s="450"/>
      <c r="M260" s="23"/>
      <c r="N260" s="23"/>
      <c r="O260" s="23"/>
      <c r="P260" s="23"/>
      <c r="Q260" s="23"/>
      <c r="R260" s="23"/>
      <c r="S260" s="15"/>
      <c r="T260" s="23"/>
      <c r="U260" s="23"/>
      <c r="V260" s="23"/>
      <c r="W260" s="23"/>
      <c r="X260" s="23"/>
      <c r="Y260" s="23"/>
      <c r="Z260" s="23"/>
      <c r="AA260" s="23"/>
      <c r="AB260" s="23"/>
    </row>
    <row r="261" spans="1:28" s="16" customFormat="1" x14ac:dyDescent="0.25">
      <c r="A261" s="450"/>
      <c r="B261" s="450"/>
      <c r="C261" s="450"/>
      <c r="D261" s="450"/>
      <c r="E261" s="450"/>
      <c r="F261" s="450"/>
      <c r="G261" s="450"/>
      <c r="H261" s="450"/>
      <c r="I261" s="450"/>
      <c r="J261" s="450"/>
      <c r="K261" s="450"/>
      <c r="L261" s="450"/>
      <c r="M261" s="23"/>
      <c r="N261" s="23"/>
      <c r="O261" s="23"/>
      <c r="P261" s="23"/>
      <c r="Q261" s="23"/>
      <c r="R261" s="23"/>
      <c r="S261" s="15"/>
      <c r="T261" s="23"/>
      <c r="U261" s="23"/>
      <c r="V261" s="23"/>
      <c r="W261" s="23"/>
      <c r="X261" s="23"/>
      <c r="Y261" s="23"/>
      <c r="Z261" s="23"/>
      <c r="AA261" s="23"/>
      <c r="AB261" s="23"/>
    </row>
    <row r="262" spans="1:28" s="16" customFormat="1" x14ac:dyDescent="0.25">
      <c r="A262" s="450"/>
      <c r="B262" s="450"/>
      <c r="C262" s="450"/>
      <c r="D262" s="450"/>
      <c r="E262" s="450"/>
      <c r="F262" s="450"/>
      <c r="G262" s="450"/>
      <c r="H262" s="450"/>
      <c r="I262" s="450"/>
      <c r="J262" s="450"/>
      <c r="K262" s="450"/>
      <c r="L262" s="450"/>
      <c r="M262" s="23"/>
      <c r="N262" s="23"/>
      <c r="O262" s="23"/>
      <c r="P262" s="23"/>
      <c r="Q262" s="23"/>
      <c r="R262" s="23"/>
      <c r="S262" s="15"/>
      <c r="T262" s="23"/>
      <c r="U262" s="23"/>
      <c r="V262" s="23"/>
      <c r="W262" s="23"/>
      <c r="X262" s="23"/>
      <c r="Y262" s="23"/>
      <c r="Z262" s="23"/>
      <c r="AA262" s="23"/>
      <c r="AB262" s="23"/>
    </row>
    <row r="263" spans="1:28" s="16" customFormat="1" x14ac:dyDescent="0.25">
      <c r="A263" s="450"/>
      <c r="B263" s="450"/>
      <c r="C263" s="450"/>
      <c r="D263" s="450"/>
      <c r="E263" s="450"/>
      <c r="F263" s="450"/>
      <c r="G263" s="450"/>
      <c r="H263" s="450"/>
      <c r="I263" s="450"/>
      <c r="J263" s="450"/>
      <c r="K263" s="450"/>
      <c r="L263" s="450"/>
      <c r="M263" s="23"/>
      <c r="N263" s="23"/>
      <c r="O263" s="23"/>
      <c r="P263" s="23"/>
      <c r="Q263" s="23"/>
      <c r="R263" s="23"/>
      <c r="S263" s="15"/>
      <c r="T263" s="23"/>
      <c r="U263" s="23"/>
      <c r="V263" s="23"/>
      <c r="W263" s="23"/>
      <c r="X263" s="23"/>
      <c r="Y263" s="23"/>
      <c r="Z263" s="23"/>
      <c r="AA263" s="23"/>
      <c r="AB263" s="23"/>
    </row>
    <row r="264" spans="1:28" s="16" customFormat="1" x14ac:dyDescent="0.25">
      <c r="A264" s="450"/>
      <c r="B264" s="450"/>
      <c r="C264" s="450"/>
      <c r="D264" s="450"/>
      <c r="E264" s="450"/>
      <c r="F264" s="450"/>
      <c r="G264" s="450"/>
      <c r="H264" s="450"/>
      <c r="I264" s="450"/>
      <c r="J264" s="450"/>
      <c r="K264" s="450"/>
      <c r="L264" s="450"/>
      <c r="M264" s="23"/>
      <c r="N264" s="23"/>
      <c r="O264" s="23"/>
      <c r="P264" s="23"/>
      <c r="Q264" s="23"/>
      <c r="R264" s="23"/>
      <c r="S264" s="15"/>
      <c r="T264" s="23"/>
      <c r="U264" s="23"/>
      <c r="V264" s="23"/>
      <c r="W264" s="23"/>
      <c r="X264" s="23"/>
      <c r="Y264" s="23"/>
      <c r="Z264" s="23"/>
      <c r="AA264" s="23"/>
      <c r="AB264" s="23"/>
    </row>
    <row r="265" spans="1:28" s="16" customFormat="1" x14ac:dyDescent="0.25">
      <c r="A265" s="450"/>
      <c r="B265" s="450"/>
      <c r="C265" s="450"/>
      <c r="D265" s="450"/>
      <c r="E265" s="450"/>
      <c r="F265" s="450"/>
      <c r="G265" s="450"/>
      <c r="H265" s="450"/>
      <c r="I265" s="450"/>
      <c r="J265" s="450"/>
      <c r="K265" s="450"/>
      <c r="L265" s="450"/>
      <c r="M265" s="23"/>
      <c r="N265" s="23"/>
      <c r="O265" s="23"/>
      <c r="P265" s="23"/>
      <c r="Q265" s="23"/>
      <c r="R265" s="23"/>
      <c r="S265" s="15"/>
      <c r="T265" s="23"/>
      <c r="U265" s="23"/>
      <c r="V265" s="23"/>
      <c r="W265" s="23"/>
      <c r="X265" s="23"/>
      <c r="Y265" s="23"/>
      <c r="Z265" s="23"/>
      <c r="AA265" s="23"/>
      <c r="AB265" s="23"/>
    </row>
    <row r="266" spans="1:28" s="16" customFormat="1" x14ac:dyDescent="0.25">
      <c r="A266" s="450"/>
      <c r="B266" s="450"/>
      <c r="C266" s="450"/>
      <c r="D266" s="450"/>
      <c r="E266" s="450"/>
      <c r="F266" s="450"/>
      <c r="G266" s="450"/>
      <c r="H266" s="450"/>
      <c r="I266" s="450"/>
      <c r="J266" s="450"/>
      <c r="K266" s="450"/>
      <c r="L266" s="450"/>
      <c r="M266" s="23"/>
      <c r="N266" s="23"/>
      <c r="O266" s="23"/>
      <c r="P266" s="23"/>
      <c r="Q266" s="23"/>
      <c r="R266" s="23"/>
      <c r="S266" s="15"/>
      <c r="T266" s="23"/>
      <c r="U266" s="23"/>
      <c r="V266" s="23"/>
      <c r="W266" s="23"/>
      <c r="X266" s="23"/>
      <c r="Y266" s="23"/>
      <c r="Z266" s="23"/>
      <c r="AA266" s="23"/>
      <c r="AB266" s="23"/>
    </row>
    <row r="267" spans="1:28" s="16" customFormat="1" x14ac:dyDescent="0.25">
      <c r="A267" s="450"/>
      <c r="B267" s="450"/>
      <c r="C267" s="450"/>
      <c r="D267" s="450"/>
      <c r="E267" s="450"/>
      <c r="F267" s="450"/>
      <c r="G267" s="450"/>
      <c r="H267" s="450"/>
      <c r="I267" s="450"/>
      <c r="J267" s="450"/>
      <c r="K267" s="450"/>
      <c r="L267" s="450"/>
      <c r="M267" s="23"/>
      <c r="N267" s="23"/>
      <c r="O267" s="23"/>
      <c r="P267" s="23"/>
      <c r="Q267" s="23"/>
      <c r="R267" s="23"/>
      <c r="S267" s="15"/>
      <c r="T267" s="23"/>
      <c r="U267" s="23"/>
      <c r="V267" s="23"/>
      <c r="W267" s="23"/>
      <c r="X267" s="23"/>
      <c r="Y267" s="23"/>
      <c r="Z267" s="23"/>
      <c r="AA267" s="23"/>
      <c r="AB267" s="23"/>
    </row>
    <row r="268" spans="1:28" s="16" customFormat="1" x14ac:dyDescent="0.25">
      <c r="A268" s="450"/>
      <c r="B268" s="450"/>
      <c r="C268" s="450"/>
      <c r="D268" s="450"/>
      <c r="E268" s="450"/>
      <c r="F268" s="450"/>
      <c r="G268" s="450"/>
      <c r="H268" s="450"/>
      <c r="I268" s="450"/>
      <c r="J268" s="450"/>
      <c r="K268" s="450"/>
      <c r="L268" s="450"/>
      <c r="M268" s="23"/>
      <c r="N268" s="23"/>
      <c r="O268" s="23"/>
      <c r="P268" s="23"/>
      <c r="Q268" s="23"/>
      <c r="R268" s="23"/>
      <c r="S268" s="15"/>
      <c r="T268" s="23"/>
      <c r="U268" s="23"/>
      <c r="V268" s="23"/>
      <c r="W268" s="23"/>
      <c r="X268" s="23"/>
      <c r="Y268" s="23"/>
      <c r="Z268" s="23"/>
      <c r="AA268" s="23"/>
      <c r="AB268" s="23"/>
    </row>
    <row r="269" spans="1:28" s="16" customFormat="1" x14ac:dyDescent="0.25">
      <c r="A269" s="450"/>
      <c r="B269" s="450"/>
      <c r="C269" s="450"/>
      <c r="D269" s="450"/>
      <c r="E269" s="450"/>
      <c r="F269" s="450"/>
      <c r="G269" s="450"/>
      <c r="H269" s="450"/>
      <c r="I269" s="450"/>
      <c r="J269" s="450"/>
      <c r="K269" s="450"/>
      <c r="L269" s="450"/>
      <c r="M269" s="23"/>
      <c r="N269" s="23"/>
      <c r="O269" s="23"/>
      <c r="P269" s="23"/>
      <c r="Q269" s="23"/>
      <c r="R269" s="23"/>
      <c r="S269" s="15"/>
      <c r="T269" s="23"/>
      <c r="U269" s="23"/>
      <c r="V269" s="23"/>
      <c r="W269" s="23"/>
      <c r="X269" s="23"/>
      <c r="Y269" s="23"/>
      <c r="Z269" s="23"/>
      <c r="AA269" s="23"/>
      <c r="AB269" s="23"/>
    </row>
    <row r="270" spans="1:28" s="16" customFormat="1" x14ac:dyDescent="0.25">
      <c r="A270" s="450"/>
      <c r="B270" s="450"/>
      <c r="C270" s="450"/>
      <c r="D270" s="450"/>
      <c r="E270" s="450"/>
      <c r="F270" s="450"/>
      <c r="G270" s="450"/>
      <c r="H270" s="450"/>
      <c r="I270" s="450"/>
      <c r="J270" s="450"/>
      <c r="K270" s="450"/>
      <c r="L270" s="450"/>
      <c r="M270" s="23"/>
      <c r="N270" s="23"/>
      <c r="O270" s="23"/>
      <c r="P270" s="23"/>
      <c r="Q270" s="23"/>
      <c r="R270" s="23"/>
      <c r="S270" s="15"/>
      <c r="T270" s="23"/>
      <c r="U270" s="23"/>
      <c r="V270" s="23"/>
      <c r="W270" s="23"/>
      <c r="X270" s="23"/>
      <c r="Y270" s="23"/>
      <c r="Z270" s="23"/>
      <c r="AA270" s="23"/>
      <c r="AB270" s="23"/>
    </row>
    <row r="271" spans="1:28" s="16" customFormat="1" x14ac:dyDescent="0.25">
      <c r="A271" s="450"/>
      <c r="B271" s="450"/>
      <c r="C271" s="450"/>
      <c r="D271" s="450"/>
      <c r="E271" s="450"/>
      <c r="F271" s="450"/>
      <c r="G271" s="450"/>
      <c r="H271" s="450"/>
      <c r="I271" s="450"/>
      <c r="J271" s="450"/>
      <c r="K271" s="450"/>
      <c r="L271" s="450"/>
      <c r="M271" s="23"/>
      <c r="N271" s="23"/>
      <c r="O271" s="23"/>
      <c r="P271" s="23"/>
      <c r="Q271" s="23"/>
      <c r="R271" s="23"/>
      <c r="S271" s="15"/>
      <c r="T271" s="23"/>
      <c r="U271" s="23"/>
      <c r="V271" s="23"/>
      <c r="W271" s="23"/>
      <c r="X271" s="23"/>
      <c r="Y271" s="23"/>
      <c r="Z271" s="23"/>
      <c r="AA271" s="23"/>
      <c r="AB271" s="23"/>
    </row>
    <row r="272" spans="1:28" s="16" customFormat="1" x14ac:dyDescent="0.25">
      <c r="A272" s="450"/>
      <c r="B272" s="450"/>
      <c r="C272" s="450"/>
      <c r="D272" s="450"/>
      <c r="E272" s="450"/>
      <c r="F272" s="450"/>
      <c r="G272" s="450"/>
      <c r="H272" s="450"/>
      <c r="I272" s="450"/>
      <c r="J272" s="450"/>
      <c r="K272" s="450"/>
      <c r="L272" s="450"/>
      <c r="M272" s="23"/>
      <c r="N272" s="23"/>
      <c r="O272" s="23"/>
      <c r="P272" s="23"/>
      <c r="Q272" s="23"/>
      <c r="R272" s="23"/>
      <c r="S272" s="15"/>
      <c r="T272" s="23"/>
      <c r="U272" s="23"/>
      <c r="V272" s="23"/>
      <c r="W272" s="23"/>
      <c r="X272" s="23"/>
      <c r="Y272" s="23"/>
      <c r="Z272" s="23"/>
      <c r="AA272" s="23"/>
      <c r="AB272" s="23"/>
    </row>
    <row r="273" spans="1:28" s="16" customFormat="1" x14ac:dyDescent="0.25">
      <c r="A273" s="450"/>
      <c r="B273" s="450"/>
      <c r="C273" s="450"/>
      <c r="D273" s="450"/>
      <c r="E273" s="450"/>
      <c r="F273" s="450"/>
      <c r="G273" s="450"/>
      <c r="H273" s="450"/>
      <c r="I273" s="450"/>
      <c r="J273" s="450"/>
      <c r="K273" s="450"/>
      <c r="L273" s="450"/>
      <c r="M273" s="23"/>
      <c r="N273" s="23"/>
      <c r="O273" s="23"/>
      <c r="P273" s="23"/>
      <c r="Q273" s="23"/>
      <c r="R273" s="23"/>
      <c r="S273" s="15"/>
      <c r="T273" s="23"/>
      <c r="U273" s="23"/>
      <c r="V273" s="23"/>
      <c r="W273" s="23"/>
      <c r="X273" s="23"/>
      <c r="Y273" s="23"/>
      <c r="Z273" s="23"/>
      <c r="AA273" s="23"/>
      <c r="AB273" s="23"/>
    </row>
    <row r="274" spans="1:28" s="16" customFormat="1" x14ac:dyDescent="0.25">
      <c r="A274" s="450"/>
      <c r="B274" s="450"/>
      <c r="C274" s="450"/>
      <c r="D274" s="450"/>
      <c r="E274" s="450"/>
      <c r="F274" s="450"/>
      <c r="G274" s="450"/>
      <c r="H274" s="450"/>
      <c r="I274" s="450"/>
      <c r="J274" s="450"/>
      <c r="K274" s="450"/>
      <c r="L274" s="450"/>
      <c r="M274" s="23"/>
      <c r="N274" s="23"/>
      <c r="O274" s="23"/>
      <c r="P274" s="23"/>
      <c r="Q274" s="23"/>
      <c r="R274" s="23"/>
      <c r="S274" s="15"/>
      <c r="T274" s="23"/>
      <c r="U274" s="23"/>
      <c r="V274" s="23"/>
      <c r="W274" s="23"/>
      <c r="X274" s="23"/>
      <c r="Y274" s="23"/>
      <c r="Z274" s="23"/>
      <c r="AA274" s="23"/>
      <c r="AB274" s="23"/>
    </row>
    <row r="275" spans="1:28" s="16" customFormat="1" x14ac:dyDescent="0.25">
      <c r="A275" s="450"/>
      <c r="B275" s="450"/>
      <c r="C275" s="450"/>
      <c r="D275" s="450"/>
      <c r="E275" s="450"/>
      <c r="F275" s="450"/>
      <c r="G275" s="450"/>
      <c r="H275" s="450"/>
      <c r="I275" s="450"/>
      <c r="J275" s="450"/>
      <c r="K275" s="450"/>
      <c r="L275" s="450"/>
      <c r="M275" s="23"/>
      <c r="N275" s="23"/>
      <c r="O275" s="23"/>
      <c r="P275" s="23"/>
      <c r="Q275" s="23"/>
      <c r="R275" s="23"/>
      <c r="S275" s="15"/>
      <c r="T275" s="23"/>
      <c r="U275" s="23"/>
      <c r="V275" s="23"/>
      <c r="W275" s="23"/>
      <c r="X275" s="23"/>
      <c r="Y275" s="23"/>
      <c r="Z275" s="23"/>
      <c r="AA275" s="23"/>
      <c r="AB275" s="23"/>
    </row>
    <row r="276" spans="1:28" s="16" customFormat="1" x14ac:dyDescent="0.25">
      <c r="A276" s="450"/>
      <c r="B276" s="450"/>
      <c r="C276" s="450"/>
      <c r="D276" s="450"/>
      <c r="E276" s="450"/>
      <c r="F276" s="450"/>
      <c r="G276" s="450"/>
      <c r="H276" s="450"/>
      <c r="I276" s="450"/>
      <c r="J276" s="450"/>
      <c r="K276" s="450"/>
      <c r="L276" s="450"/>
      <c r="M276" s="23"/>
      <c r="N276" s="23"/>
      <c r="O276" s="23"/>
      <c r="P276" s="23"/>
      <c r="Q276" s="23"/>
      <c r="R276" s="23"/>
      <c r="S276" s="15"/>
      <c r="T276" s="23"/>
      <c r="U276" s="23"/>
      <c r="V276" s="23"/>
      <c r="W276" s="23"/>
      <c r="X276" s="23"/>
      <c r="Y276" s="23"/>
      <c r="Z276" s="23"/>
      <c r="AA276" s="23"/>
      <c r="AB276" s="23"/>
    </row>
    <row r="277" spans="1:28" s="16" customFormat="1" x14ac:dyDescent="0.25">
      <c r="A277" s="450"/>
      <c r="B277" s="450"/>
      <c r="C277" s="450"/>
      <c r="D277" s="450"/>
      <c r="E277" s="450"/>
      <c r="F277" s="450"/>
      <c r="G277" s="450"/>
      <c r="H277" s="450"/>
      <c r="I277" s="450"/>
      <c r="J277" s="450"/>
      <c r="K277" s="450"/>
      <c r="L277" s="450"/>
      <c r="M277" s="23"/>
      <c r="N277" s="23"/>
      <c r="O277" s="23"/>
      <c r="P277" s="23"/>
      <c r="Q277" s="23"/>
      <c r="R277" s="23"/>
      <c r="S277" s="15"/>
      <c r="T277" s="23"/>
      <c r="U277" s="23"/>
      <c r="V277" s="23"/>
      <c r="W277" s="23"/>
      <c r="X277" s="23"/>
      <c r="Y277" s="23"/>
      <c r="Z277" s="23"/>
      <c r="AA277" s="23"/>
      <c r="AB277" s="23"/>
    </row>
    <row r="278" spans="1:28" s="16" customFormat="1" x14ac:dyDescent="0.25">
      <c r="A278" s="450"/>
      <c r="B278" s="450"/>
      <c r="C278" s="450"/>
      <c r="D278" s="450"/>
      <c r="E278" s="450"/>
      <c r="F278" s="450"/>
      <c r="G278" s="450"/>
      <c r="H278" s="450"/>
      <c r="I278" s="450"/>
      <c r="J278" s="450"/>
      <c r="K278" s="450"/>
      <c r="L278" s="450"/>
      <c r="M278" s="23"/>
      <c r="N278" s="23"/>
      <c r="O278" s="23"/>
      <c r="P278" s="23"/>
      <c r="Q278" s="23"/>
      <c r="R278" s="23"/>
      <c r="S278" s="15"/>
      <c r="T278" s="23"/>
      <c r="U278" s="23"/>
      <c r="V278" s="23"/>
      <c r="W278" s="23"/>
      <c r="X278" s="23"/>
      <c r="Y278" s="23"/>
      <c r="Z278" s="23"/>
      <c r="AA278" s="23"/>
      <c r="AB278" s="23"/>
    </row>
    <row r="279" spans="1:28" s="16" customFormat="1" x14ac:dyDescent="0.25">
      <c r="A279" s="450"/>
      <c r="B279" s="450"/>
      <c r="C279" s="450"/>
      <c r="D279" s="450"/>
      <c r="E279" s="450"/>
      <c r="F279" s="450"/>
      <c r="G279" s="450"/>
      <c r="H279" s="450"/>
      <c r="I279" s="450"/>
      <c r="J279" s="450"/>
      <c r="K279" s="450"/>
      <c r="L279" s="450"/>
      <c r="M279" s="23"/>
      <c r="N279" s="23"/>
      <c r="O279" s="23"/>
      <c r="P279" s="23"/>
      <c r="Q279" s="23"/>
      <c r="R279" s="23"/>
      <c r="S279" s="15"/>
      <c r="T279" s="23"/>
      <c r="U279" s="23"/>
      <c r="V279" s="23"/>
      <c r="W279" s="23"/>
      <c r="X279" s="23"/>
      <c r="Y279" s="23"/>
      <c r="Z279" s="23"/>
      <c r="AA279" s="23"/>
      <c r="AB279" s="23"/>
    </row>
    <row r="280" spans="1:28" s="16" customFormat="1" x14ac:dyDescent="0.25">
      <c r="A280" s="450"/>
      <c r="B280" s="450"/>
      <c r="C280" s="450"/>
      <c r="D280" s="450"/>
      <c r="E280" s="450"/>
      <c r="F280" s="450"/>
      <c r="G280" s="450"/>
      <c r="H280" s="450"/>
      <c r="I280" s="450"/>
      <c r="J280" s="450"/>
      <c r="K280" s="450"/>
      <c r="L280" s="450"/>
      <c r="M280" s="23"/>
      <c r="N280" s="23"/>
      <c r="O280" s="23"/>
      <c r="P280" s="23"/>
      <c r="Q280" s="23"/>
      <c r="R280" s="23"/>
      <c r="S280" s="15"/>
      <c r="T280" s="23"/>
      <c r="U280" s="23"/>
      <c r="V280" s="23"/>
      <c r="W280" s="23"/>
      <c r="X280" s="23"/>
      <c r="Y280" s="23"/>
      <c r="Z280" s="23"/>
      <c r="AA280" s="23"/>
      <c r="AB280" s="23"/>
    </row>
    <row r="281" spans="1:28" s="16" customFormat="1" x14ac:dyDescent="0.25">
      <c r="A281" s="450"/>
      <c r="B281" s="450"/>
      <c r="C281" s="450"/>
      <c r="D281" s="450"/>
      <c r="E281" s="450"/>
      <c r="F281" s="450"/>
      <c r="G281" s="450"/>
      <c r="H281" s="450"/>
      <c r="I281" s="450"/>
      <c r="J281" s="450"/>
      <c r="K281" s="450"/>
      <c r="L281" s="450"/>
      <c r="M281" s="23"/>
      <c r="N281" s="23"/>
      <c r="O281" s="23"/>
      <c r="P281" s="23"/>
      <c r="Q281" s="23"/>
      <c r="R281" s="23"/>
      <c r="S281" s="15"/>
      <c r="T281" s="23"/>
      <c r="U281" s="23"/>
      <c r="V281" s="23"/>
      <c r="W281" s="23"/>
      <c r="X281" s="23"/>
      <c r="Y281" s="23"/>
      <c r="Z281" s="23"/>
      <c r="AA281" s="23"/>
      <c r="AB281" s="23"/>
    </row>
    <row r="282" spans="1:28" s="16" customFormat="1" x14ac:dyDescent="0.25">
      <c r="A282" s="450"/>
      <c r="B282" s="450"/>
      <c r="C282" s="450"/>
      <c r="D282" s="450"/>
      <c r="E282" s="450"/>
      <c r="F282" s="450"/>
      <c r="G282" s="450"/>
      <c r="H282" s="450"/>
      <c r="I282" s="450"/>
      <c r="J282" s="450"/>
      <c r="K282" s="450"/>
      <c r="L282" s="450"/>
      <c r="M282" s="23"/>
      <c r="N282" s="23"/>
      <c r="O282" s="23"/>
      <c r="P282" s="23"/>
      <c r="Q282" s="23"/>
      <c r="R282" s="23"/>
      <c r="S282" s="15"/>
      <c r="T282" s="23"/>
      <c r="U282" s="23"/>
      <c r="V282" s="23"/>
      <c r="W282" s="23"/>
      <c r="X282" s="23"/>
      <c r="Y282" s="23"/>
      <c r="Z282" s="23"/>
      <c r="AA282" s="23"/>
      <c r="AB282" s="23"/>
    </row>
    <row r="283" spans="1:28" s="16" customFormat="1" x14ac:dyDescent="0.25">
      <c r="A283" s="450"/>
      <c r="B283" s="450"/>
      <c r="C283" s="450"/>
      <c r="D283" s="450"/>
      <c r="E283" s="450"/>
      <c r="F283" s="450"/>
      <c r="G283" s="450"/>
      <c r="H283" s="450"/>
      <c r="I283" s="450"/>
      <c r="J283" s="450"/>
      <c r="K283" s="450"/>
      <c r="L283" s="450"/>
      <c r="M283" s="23"/>
      <c r="N283" s="23"/>
      <c r="O283" s="23"/>
      <c r="P283" s="23"/>
      <c r="Q283" s="23"/>
      <c r="R283" s="23"/>
      <c r="S283" s="15"/>
      <c r="T283" s="23"/>
      <c r="U283" s="23"/>
      <c r="V283" s="23"/>
      <c r="W283" s="23"/>
      <c r="X283" s="23"/>
      <c r="Y283" s="23"/>
      <c r="Z283" s="23"/>
      <c r="AA283" s="23"/>
      <c r="AB283" s="23"/>
    </row>
    <row r="284" spans="1:28" s="16" customFormat="1" x14ac:dyDescent="0.25">
      <c r="A284" s="450"/>
      <c r="B284" s="450"/>
      <c r="C284" s="450"/>
      <c r="D284" s="450"/>
      <c r="E284" s="450"/>
      <c r="F284" s="450"/>
      <c r="G284" s="450"/>
      <c r="H284" s="450"/>
      <c r="I284" s="450"/>
      <c r="J284" s="450"/>
      <c r="K284" s="450"/>
      <c r="L284" s="450"/>
      <c r="M284" s="23"/>
      <c r="N284" s="23"/>
      <c r="O284" s="23"/>
      <c r="P284" s="23"/>
      <c r="Q284" s="23"/>
      <c r="R284" s="23"/>
      <c r="S284" s="15"/>
      <c r="T284" s="23"/>
      <c r="U284" s="23"/>
      <c r="V284" s="23"/>
      <c r="W284" s="23"/>
      <c r="X284" s="23"/>
      <c r="Y284" s="23"/>
      <c r="Z284" s="23"/>
      <c r="AA284" s="23"/>
      <c r="AB284" s="23"/>
    </row>
    <row r="285" spans="1:28" s="16" customFormat="1" x14ac:dyDescent="0.25">
      <c r="A285" s="450"/>
      <c r="B285" s="450"/>
      <c r="C285" s="450"/>
      <c r="D285" s="450"/>
      <c r="E285" s="450"/>
      <c r="F285" s="450"/>
      <c r="G285" s="450"/>
      <c r="H285" s="450"/>
      <c r="I285" s="450"/>
      <c r="J285" s="450"/>
      <c r="K285" s="450"/>
      <c r="L285" s="450"/>
      <c r="M285" s="23"/>
      <c r="N285" s="23"/>
      <c r="O285" s="23"/>
      <c r="P285" s="23"/>
      <c r="Q285" s="23"/>
      <c r="R285" s="23"/>
      <c r="S285" s="15"/>
      <c r="T285" s="23"/>
      <c r="U285" s="23"/>
      <c r="V285" s="23"/>
      <c r="W285" s="23"/>
      <c r="X285" s="23"/>
      <c r="Y285" s="23"/>
      <c r="Z285" s="23"/>
      <c r="AA285" s="23"/>
      <c r="AB285" s="23"/>
    </row>
    <row r="286" spans="1:28" s="16" customFormat="1" x14ac:dyDescent="0.25">
      <c r="A286" s="450"/>
      <c r="B286" s="450"/>
      <c r="C286" s="450"/>
      <c r="D286" s="450"/>
      <c r="E286" s="450"/>
      <c r="F286" s="450"/>
      <c r="G286" s="450"/>
      <c r="H286" s="450"/>
      <c r="I286" s="450"/>
      <c r="J286" s="450"/>
      <c r="K286" s="450"/>
      <c r="L286" s="450"/>
      <c r="M286" s="23"/>
      <c r="N286" s="23"/>
      <c r="O286" s="23"/>
      <c r="P286" s="23"/>
      <c r="Q286" s="23"/>
      <c r="R286" s="23"/>
      <c r="S286" s="15"/>
      <c r="T286" s="23"/>
      <c r="U286" s="23"/>
      <c r="V286" s="23"/>
      <c r="W286" s="23"/>
      <c r="X286" s="23"/>
      <c r="Y286" s="23"/>
      <c r="Z286" s="23"/>
      <c r="AA286" s="23"/>
      <c r="AB286" s="23"/>
    </row>
    <row r="287" spans="1:28" s="16" customFormat="1" x14ac:dyDescent="0.25">
      <c r="A287" s="450"/>
      <c r="B287" s="450"/>
      <c r="C287" s="450"/>
      <c r="D287" s="450"/>
      <c r="E287" s="450"/>
      <c r="F287" s="450"/>
      <c r="G287" s="450"/>
      <c r="H287" s="450"/>
      <c r="I287" s="450"/>
      <c r="J287" s="450"/>
      <c r="K287" s="450"/>
      <c r="L287" s="450"/>
      <c r="M287" s="23"/>
      <c r="N287" s="23"/>
      <c r="O287" s="23"/>
      <c r="P287" s="23"/>
      <c r="Q287" s="23"/>
      <c r="R287" s="23"/>
      <c r="S287" s="15"/>
      <c r="T287" s="23"/>
      <c r="U287" s="23"/>
      <c r="V287" s="23"/>
      <c r="W287" s="23"/>
      <c r="X287" s="23"/>
      <c r="Y287" s="23"/>
      <c r="Z287" s="23"/>
      <c r="AA287" s="23"/>
      <c r="AB287" s="23"/>
    </row>
    <row r="288" spans="1:28" s="16" customFormat="1" x14ac:dyDescent="0.25">
      <c r="A288" s="450"/>
      <c r="B288" s="450"/>
      <c r="C288" s="450"/>
      <c r="D288" s="450"/>
      <c r="E288" s="450"/>
      <c r="F288" s="450"/>
      <c r="G288" s="450"/>
      <c r="H288" s="450"/>
      <c r="I288" s="450"/>
      <c r="J288" s="450"/>
      <c r="K288" s="450"/>
      <c r="L288" s="450"/>
      <c r="M288" s="23"/>
      <c r="N288" s="23"/>
      <c r="O288" s="23"/>
      <c r="P288" s="23"/>
      <c r="Q288" s="23"/>
      <c r="R288" s="23"/>
      <c r="S288" s="15"/>
      <c r="T288" s="23"/>
      <c r="U288" s="23"/>
      <c r="V288" s="23"/>
      <c r="W288" s="23"/>
      <c r="X288" s="23"/>
      <c r="Y288" s="23"/>
      <c r="Z288" s="23"/>
      <c r="AA288" s="23"/>
      <c r="AB288" s="23"/>
    </row>
    <row r="289" spans="1:28" s="16" customFormat="1" x14ac:dyDescent="0.25">
      <c r="A289" s="450"/>
      <c r="B289" s="450"/>
      <c r="C289" s="450"/>
      <c r="D289" s="450"/>
      <c r="E289" s="450"/>
      <c r="F289" s="450"/>
      <c r="G289" s="450"/>
      <c r="H289" s="450"/>
      <c r="I289" s="450"/>
      <c r="J289" s="450"/>
      <c r="K289" s="450"/>
      <c r="L289" s="450"/>
      <c r="M289" s="23"/>
      <c r="N289" s="23"/>
      <c r="O289" s="23"/>
      <c r="P289" s="23"/>
      <c r="Q289" s="23"/>
      <c r="R289" s="23"/>
      <c r="S289" s="15"/>
      <c r="T289" s="23"/>
      <c r="U289" s="23"/>
      <c r="V289" s="23"/>
      <c r="W289" s="23"/>
      <c r="X289" s="23"/>
      <c r="Y289" s="23"/>
      <c r="Z289" s="23"/>
      <c r="AA289" s="23"/>
      <c r="AB289" s="23"/>
    </row>
    <row r="290" spans="1:28" s="16" customFormat="1" x14ac:dyDescent="0.25">
      <c r="A290" s="450"/>
      <c r="B290" s="450"/>
      <c r="C290" s="450"/>
      <c r="D290" s="450"/>
      <c r="E290" s="450"/>
      <c r="F290" s="450"/>
      <c r="G290" s="450"/>
      <c r="H290" s="450"/>
      <c r="I290" s="450"/>
      <c r="J290" s="450"/>
      <c r="K290" s="450"/>
      <c r="L290" s="450"/>
      <c r="M290" s="23"/>
      <c r="N290" s="23"/>
      <c r="O290" s="23"/>
      <c r="P290" s="23"/>
      <c r="Q290" s="23"/>
      <c r="R290" s="23"/>
      <c r="S290" s="15"/>
      <c r="T290" s="23"/>
      <c r="U290" s="23"/>
      <c r="V290" s="23"/>
      <c r="W290" s="23"/>
      <c r="X290" s="23"/>
      <c r="Y290" s="23"/>
      <c r="Z290" s="23"/>
      <c r="AA290" s="23"/>
      <c r="AB290" s="23"/>
    </row>
    <row r="291" spans="1:28" s="16" customFormat="1" x14ac:dyDescent="0.25">
      <c r="A291" s="450"/>
      <c r="B291" s="450"/>
      <c r="C291" s="450"/>
      <c r="D291" s="450"/>
      <c r="E291" s="450"/>
      <c r="F291" s="450"/>
      <c r="G291" s="450"/>
      <c r="H291" s="450"/>
      <c r="I291" s="450"/>
      <c r="J291" s="450"/>
      <c r="K291" s="450"/>
      <c r="L291" s="450"/>
      <c r="M291" s="23"/>
      <c r="N291" s="23"/>
      <c r="O291" s="23"/>
      <c r="P291" s="23"/>
      <c r="Q291" s="23"/>
      <c r="R291" s="23"/>
      <c r="S291" s="15"/>
      <c r="T291" s="23"/>
      <c r="U291" s="23"/>
      <c r="V291" s="23"/>
      <c r="W291" s="23"/>
      <c r="X291" s="23"/>
      <c r="Y291" s="23"/>
      <c r="Z291" s="23"/>
      <c r="AA291" s="23"/>
      <c r="AB291" s="23"/>
    </row>
    <row r="292" spans="1:28" s="16" customFormat="1" x14ac:dyDescent="0.25">
      <c r="A292" s="450"/>
      <c r="B292" s="450"/>
      <c r="C292" s="450"/>
      <c r="D292" s="450"/>
      <c r="E292" s="450"/>
      <c r="F292" s="450"/>
      <c r="G292" s="450"/>
      <c r="H292" s="450"/>
      <c r="I292" s="450"/>
      <c r="J292" s="450"/>
      <c r="K292" s="450"/>
      <c r="L292" s="450"/>
      <c r="M292" s="23"/>
      <c r="N292" s="23"/>
      <c r="O292" s="23"/>
      <c r="P292" s="23"/>
      <c r="Q292" s="23"/>
      <c r="R292" s="23"/>
      <c r="S292" s="15"/>
      <c r="T292" s="23"/>
      <c r="U292" s="23"/>
      <c r="V292" s="23"/>
      <c r="W292" s="23"/>
      <c r="X292" s="23"/>
      <c r="Y292" s="23"/>
      <c r="Z292" s="23"/>
      <c r="AA292" s="23"/>
      <c r="AB292" s="23"/>
    </row>
    <row r="293" spans="1:28" s="16" customFormat="1" x14ac:dyDescent="0.25">
      <c r="A293" s="450"/>
      <c r="B293" s="450"/>
      <c r="C293" s="450"/>
      <c r="D293" s="450"/>
      <c r="E293" s="450"/>
      <c r="F293" s="450"/>
      <c r="G293" s="450"/>
      <c r="H293" s="450"/>
      <c r="I293" s="450"/>
      <c r="J293" s="450"/>
      <c r="K293" s="450"/>
      <c r="L293" s="450"/>
      <c r="M293" s="23"/>
      <c r="N293" s="23"/>
      <c r="O293" s="23"/>
      <c r="P293" s="23"/>
      <c r="Q293" s="23"/>
      <c r="R293" s="23"/>
      <c r="S293" s="15"/>
      <c r="T293" s="23"/>
      <c r="U293" s="23"/>
      <c r="V293" s="23"/>
      <c r="W293" s="23"/>
      <c r="X293" s="23"/>
      <c r="Y293" s="23"/>
      <c r="Z293" s="23"/>
      <c r="AA293" s="23"/>
      <c r="AB293" s="23"/>
    </row>
    <row r="294" spans="1:28" s="16" customFormat="1" x14ac:dyDescent="0.25">
      <c r="A294" s="450"/>
      <c r="B294" s="450"/>
      <c r="C294" s="450"/>
      <c r="D294" s="450"/>
      <c r="E294" s="450"/>
      <c r="F294" s="450"/>
      <c r="G294" s="450"/>
      <c r="H294" s="450"/>
      <c r="I294" s="450"/>
      <c r="J294" s="450"/>
      <c r="K294" s="450"/>
      <c r="L294" s="450"/>
      <c r="M294" s="23"/>
      <c r="N294" s="23"/>
      <c r="O294" s="23"/>
      <c r="P294" s="23"/>
      <c r="Q294" s="23"/>
      <c r="R294" s="23"/>
      <c r="S294" s="15"/>
      <c r="T294" s="23"/>
      <c r="U294" s="23"/>
      <c r="V294" s="23"/>
      <c r="W294" s="23"/>
      <c r="X294" s="23"/>
      <c r="Y294" s="23"/>
      <c r="Z294" s="23"/>
      <c r="AA294" s="23"/>
      <c r="AB294" s="23"/>
    </row>
    <row r="295" spans="1:28" s="16" customFormat="1" x14ac:dyDescent="0.25">
      <c r="A295" s="450"/>
      <c r="B295" s="450"/>
      <c r="C295" s="450"/>
      <c r="D295" s="450"/>
      <c r="E295" s="450"/>
      <c r="F295" s="450"/>
      <c r="G295" s="450"/>
      <c r="H295" s="450"/>
      <c r="I295" s="450"/>
      <c r="J295" s="450"/>
      <c r="K295" s="450"/>
      <c r="L295" s="450"/>
      <c r="M295" s="23"/>
      <c r="N295" s="23"/>
      <c r="O295" s="23"/>
      <c r="P295" s="23"/>
      <c r="Q295" s="23"/>
      <c r="R295" s="23"/>
      <c r="S295" s="15"/>
      <c r="T295" s="23"/>
      <c r="U295" s="23"/>
      <c r="V295" s="23"/>
      <c r="W295" s="23"/>
      <c r="X295" s="23"/>
      <c r="Y295" s="23"/>
      <c r="Z295" s="23"/>
      <c r="AA295" s="23"/>
      <c r="AB295" s="23"/>
    </row>
    <row r="296" spans="1:28" s="16" customFormat="1" x14ac:dyDescent="0.25">
      <c r="A296" s="450"/>
      <c r="B296" s="450"/>
      <c r="C296" s="450"/>
      <c r="D296" s="450"/>
      <c r="E296" s="450"/>
      <c r="F296" s="450"/>
      <c r="G296" s="450"/>
      <c r="H296" s="450"/>
      <c r="I296" s="450"/>
      <c r="J296" s="450"/>
      <c r="K296" s="450"/>
      <c r="L296" s="450"/>
      <c r="M296" s="23"/>
      <c r="N296" s="23"/>
      <c r="O296" s="23"/>
      <c r="P296" s="23"/>
      <c r="Q296" s="23"/>
      <c r="R296" s="23"/>
      <c r="S296" s="15"/>
      <c r="T296" s="23"/>
      <c r="U296" s="23"/>
      <c r="V296" s="23"/>
      <c r="W296" s="23"/>
      <c r="X296" s="23"/>
      <c r="Y296" s="23"/>
      <c r="Z296" s="23"/>
      <c r="AA296" s="23"/>
      <c r="AB296" s="23"/>
    </row>
    <row r="297" spans="1:28" s="16" customFormat="1" x14ac:dyDescent="0.25">
      <c r="A297" s="450"/>
      <c r="B297" s="450"/>
      <c r="C297" s="450"/>
      <c r="D297" s="450"/>
      <c r="E297" s="450"/>
      <c r="F297" s="450"/>
      <c r="G297" s="450"/>
      <c r="H297" s="450"/>
      <c r="I297" s="450"/>
      <c r="J297" s="450"/>
      <c r="K297" s="450"/>
      <c r="L297" s="450"/>
      <c r="M297" s="23"/>
      <c r="N297" s="23"/>
      <c r="O297" s="23"/>
      <c r="P297" s="23"/>
      <c r="Q297" s="23"/>
      <c r="R297" s="23"/>
      <c r="S297" s="15"/>
      <c r="T297" s="23"/>
      <c r="U297" s="23"/>
      <c r="V297" s="23"/>
      <c r="W297" s="23"/>
      <c r="X297" s="23"/>
      <c r="Y297" s="23"/>
      <c r="Z297" s="23"/>
      <c r="AA297" s="23"/>
      <c r="AB297" s="23"/>
    </row>
    <row r="298" spans="1:28" s="16" customFormat="1" x14ac:dyDescent="0.25">
      <c r="A298" s="450"/>
      <c r="B298" s="450"/>
      <c r="C298" s="450"/>
      <c r="D298" s="450"/>
      <c r="E298" s="450"/>
      <c r="F298" s="450"/>
      <c r="G298" s="450"/>
      <c r="H298" s="450"/>
      <c r="I298" s="450"/>
      <c r="J298" s="450"/>
      <c r="K298" s="450"/>
      <c r="L298" s="450"/>
      <c r="M298" s="23"/>
      <c r="N298" s="23"/>
      <c r="O298" s="23"/>
      <c r="P298" s="23"/>
      <c r="Q298" s="23"/>
      <c r="R298" s="23"/>
      <c r="S298" s="15"/>
      <c r="T298" s="23"/>
      <c r="U298" s="23"/>
      <c r="V298" s="23"/>
      <c r="W298" s="23"/>
      <c r="X298" s="23"/>
      <c r="Y298" s="23"/>
      <c r="Z298" s="23"/>
      <c r="AA298" s="23"/>
      <c r="AB298" s="23"/>
    </row>
    <row r="299" spans="1:28" s="16" customFormat="1" x14ac:dyDescent="0.25">
      <c r="A299" s="450"/>
      <c r="B299" s="450"/>
      <c r="C299" s="450"/>
      <c r="D299" s="450"/>
      <c r="E299" s="450"/>
      <c r="F299" s="450"/>
      <c r="G299" s="450"/>
      <c r="H299" s="450"/>
      <c r="I299" s="450"/>
      <c r="J299" s="450"/>
      <c r="K299" s="450"/>
      <c r="L299" s="450"/>
      <c r="M299" s="23"/>
      <c r="N299" s="23"/>
      <c r="O299" s="23"/>
      <c r="P299" s="23"/>
      <c r="Q299" s="23"/>
      <c r="R299" s="23"/>
      <c r="S299" s="15"/>
      <c r="T299" s="23"/>
      <c r="U299" s="23"/>
      <c r="V299" s="23"/>
      <c r="W299" s="23"/>
      <c r="X299" s="23"/>
      <c r="Y299" s="23"/>
      <c r="Z299" s="23"/>
      <c r="AA299" s="23"/>
      <c r="AB299" s="23"/>
    </row>
    <row r="300" spans="1:28" s="16" customFormat="1" x14ac:dyDescent="0.25">
      <c r="A300" s="450"/>
      <c r="B300" s="450"/>
      <c r="C300" s="450"/>
      <c r="D300" s="450"/>
      <c r="E300" s="450"/>
      <c r="F300" s="450"/>
      <c r="G300" s="450"/>
      <c r="H300" s="450"/>
      <c r="I300" s="450"/>
      <c r="J300" s="450"/>
      <c r="K300" s="450"/>
      <c r="L300" s="450"/>
      <c r="M300" s="23"/>
      <c r="N300" s="23"/>
      <c r="O300" s="23"/>
      <c r="P300" s="23"/>
      <c r="Q300" s="23"/>
      <c r="R300" s="23"/>
      <c r="S300" s="15"/>
      <c r="T300" s="23"/>
      <c r="U300" s="23"/>
      <c r="V300" s="23"/>
      <c r="W300" s="23"/>
      <c r="X300" s="23"/>
      <c r="Y300" s="23"/>
      <c r="Z300" s="23"/>
      <c r="AA300" s="23"/>
      <c r="AB300" s="23"/>
    </row>
    <row r="301" spans="1:28" s="16" customFormat="1" x14ac:dyDescent="0.25">
      <c r="A301" s="450"/>
      <c r="B301" s="450"/>
      <c r="C301" s="450"/>
      <c r="D301" s="450"/>
      <c r="E301" s="450"/>
      <c r="F301" s="450"/>
      <c r="G301" s="450"/>
      <c r="H301" s="450"/>
      <c r="I301" s="450"/>
      <c r="J301" s="450"/>
      <c r="K301" s="450"/>
      <c r="L301" s="450"/>
      <c r="M301" s="23"/>
      <c r="N301" s="23"/>
      <c r="O301" s="23"/>
      <c r="P301" s="23"/>
      <c r="Q301" s="23"/>
      <c r="R301" s="23"/>
      <c r="S301" s="15"/>
      <c r="T301" s="23"/>
      <c r="U301" s="23"/>
      <c r="V301" s="23"/>
      <c r="W301" s="23"/>
      <c r="X301" s="23"/>
      <c r="Y301" s="23"/>
      <c r="Z301" s="23"/>
      <c r="AA301" s="23"/>
      <c r="AB301" s="23"/>
    </row>
    <row r="302" spans="1:28" s="16" customFormat="1" x14ac:dyDescent="0.25">
      <c r="A302" s="450"/>
      <c r="B302" s="450"/>
      <c r="C302" s="450"/>
      <c r="D302" s="450"/>
      <c r="E302" s="450"/>
      <c r="F302" s="450"/>
      <c r="G302" s="450"/>
      <c r="H302" s="450"/>
      <c r="I302" s="450"/>
      <c r="J302" s="450"/>
      <c r="K302" s="450"/>
      <c r="L302" s="450"/>
      <c r="M302" s="23"/>
      <c r="N302" s="23"/>
      <c r="O302" s="23"/>
      <c r="P302" s="23"/>
      <c r="Q302" s="23"/>
      <c r="R302" s="23"/>
      <c r="S302" s="15"/>
      <c r="T302" s="23"/>
      <c r="U302" s="23"/>
      <c r="V302" s="23"/>
      <c r="W302" s="23"/>
      <c r="X302" s="23"/>
      <c r="Y302" s="23"/>
      <c r="Z302" s="23"/>
      <c r="AA302" s="23"/>
      <c r="AB302" s="23"/>
    </row>
    <row r="303" spans="1:28" s="16" customFormat="1" x14ac:dyDescent="0.25">
      <c r="A303" s="450"/>
      <c r="B303" s="450"/>
      <c r="C303" s="450"/>
      <c r="D303" s="450"/>
      <c r="E303" s="450"/>
      <c r="F303" s="450"/>
      <c r="G303" s="450"/>
      <c r="H303" s="450"/>
      <c r="I303" s="450"/>
      <c r="J303" s="450"/>
      <c r="K303" s="450"/>
      <c r="L303" s="450"/>
      <c r="M303" s="23"/>
      <c r="N303" s="23"/>
      <c r="O303" s="23"/>
      <c r="P303" s="23"/>
      <c r="Q303" s="23"/>
      <c r="R303" s="23"/>
      <c r="S303" s="15"/>
      <c r="T303" s="23"/>
      <c r="U303" s="23"/>
      <c r="V303" s="23"/>
      <c r="W303" s="23"/>
      <c r="X303" s="23"/>
      <c r="Y303" s="23"/>
      <c r="Z303" s="23"/>
      <c r="AA303" s="23"/>
      <c r="AB303" s="23"/>
    </row>
    <row r="304" spans="1:28" s="16" customFormat="1" x14ac:dyDescent="0.25">
      <c r="A304" s="450"/>
      <c r="B304" s="450"/>
      <c r="C304" s="450"/>
      <c r="D304" s="450"/>
      <c r="E304" s="450"/>
      <c r="F304" s="450"/>
      <c r="G304" s="450"/>
      <c r="H304" s="450"/>
      <c r="I304" s="450"/>
      <c r="J304" s="450"/>
      <c r="K304" s="450"/>
      <c r="L304" s="450"/>
      <c r="M304" s="23"/>
      <c r="N304" s="23"/>
      <c r="O304" s="23"/>
      <c r="P304" s="23"/>
      <c r="Q304" s="23"/>
      <c r="R304" s="23"/>
      <c r="S304" s="15"/>
      <c r="T304" s="23"/>
      <c r="U304" s="23"/>
      <c r="V304" s="23"/>
      <c r="W304" s="23"/>
      <c r="X304" s="23"/>
      <c r="Y304" s="23"/>
      <c r="Z304" s="23"/>
      <c r="AA304" s="23"/>
      <c r="AB304" s="23"/>
    </row>
    <row r="305" spans="1:28" s="16" customFormat="1" x14ac:dyDescent="0.25">
      <c r="A305" s="450"/>
      <c r="B305" s="450"/>
      <c r="C305" s="450"/>
      <c r="D305" s="450"/>
      <c r="E305" s="450"/>
      <c r="F305" s="450"/>
      <c r="G305" s="450"/>
      <c r="H305" s="450"/>
      <c r="I305" s="450"/>
      <c r="J305" s="450"/>
      <c r="K305" s="450"/>
      <c r="L305" s="450"/>
      <c r="M305" s="23"/>
      <c r="N305" s="23"/>
      <c r="O305" s="23"/>
      <c r="P305" s="23"/>
      <c r="Q305" s="23"/>
      <c r="R305" s="23"/>
      <c r="S305" s="15"/>
      <c r="T305" s="23"/>
      <c r="U305" s="23"/>
      <c r="V305" s="23"/>
      <c r="W305" s="23"/>
      <c r="X305" s="23"/>
      <c r="Y305" s="23"/>
      <c r="Z305" s="23"/>
      <c r="AA305" s="23"/>
      <c r="AB305" s="23"/>
    </row>
    <row r="306" spans="1:28" s="16" customFormat="1" x14ac:dyDescent="0.25">
      <c r="A306" s="450"/>
      <c r="B306" s="450"/>
      <c r="C306" s="450"/>
      <c r="D306" s="450"/>
      <c r="E306" s="450"/>
      <c r="F306" s="450"/>
      <c r="G306" s="450"/>
      <c r="H306" s="450"/>
      <c r="I306" s="450"/>
      <c r="J306" s="450"/>
      <c r="K306" s="450"/>
      <c r="L306" s="450"/>
      <c r="M306" s="23"/>
      <c r="N306" s="23"/>
      <c r="O306" s="23"/>
      <c r="P306" s="23"/>
      <c r="Q306" s="23"/>
      <c r="R306" s="23"/>
      <c r="S306" s="15"/>
      <c r="T306" s="23"/>
      <c r="U306" s="23"/>
      <c r="V306" s="23"/>
      <c r="W306" s="23"/>
      <c r="X306" s="23"/>
      <c r="Y306" s="23"/>
      <c r="Z306" s="23"/>
      <c r="AA306" s="23"/>
      <c r="AB306" s="23"/>
    </row>
    <row r="307" spans="1:28" s="16" customFormat="1" x14ac:dyDescent="0.25">
      <c r="A307" s="450"/>
      <c r="B307" s="450"/>
      <c r="C307" s="450"/>
      <c r="D307" s="450"/>
      <c r="E307" s="450"/>
      <c r="F307" s="450"/>
      <c r="G307" s="450"/>
      <c r="H307" s="450"/>
      <c r="I307" s="450"/>
      <c r="J307" s="450"/>
      <c r="K307" s="450"/>
      <c r="L307" s="450"/>
      <c r="M307" s="23"/>
      <c r="N307" s="23"/>
      <c r="O307" s="23"/>
      <c r="P307" s="23"/>
      <c r="Q307" s="23"/>
      <c r="R307" s="23"/>
      <c r="S307" s="15"/>
      <c r="T307" s="23"/>
      <c r="U307" s="23"/>
      <c r="V307" s="23"/>
      <c r="W307" s="23"/>
      <c r="X307" s="23"/>
      <c r="Y307" s="23"/>
      <c r="Z307" s="23"/>
      <c r="AA307" s="23"/>
      <c r="AB307" s="23"/>
    </row>
    <row r="308" spans="1:28" s="16" customFormat="1" x14ac:dyDescent="0.25">
      <c r="A308" s="450"/>
      <c r="B308" s="450"/>
      <c r="C308" s="450"/>
      <c r="D308" s="450"/>
      <c r="E308" s="450"/>
      <c r="F308" s="450"/>
      <c r="G308" s="450"/>
      <c r="H308" s="450"/>
      <c r="I308" s="450"/>
      <c r="J308" s="450"/>
      <c r="K308" s="450"/>
      <c r="L308" s="450"/>
      <c r="M308" s="23"/>
      <c r="N308" s="23"/>
      <c r="O308" s="23"/>
      <c r="P308" s="23"/>
      <c r="Q308" s="23"/>
      <c r="R308" s="23"/>
      <c r="S308" s="15"/>
      <c r="T308" s="23"/>
      <c r="U308" s="23"/>
      <c r="V308" s="23"/>
      <c r="W308" s="23"/>
      <c r="X308" s="23"/>
      <c r="Y308" s="23"/>
      <c r="Z308" s="23"/>
      <c r="AA308" s="23"/>
      <c r="AB308" s="23"/>
    </row>
    <row r="309" spans="1:28" s="16" customFormat="1" x14ac:dyDescent="0.25">
      <c r="A309" s="450"/>
      <c r="B309" s="450"/>
      <c r="C309" s="450"/>
      <c r="D309" s="450"/>
      <c r="E309" s="450"/>
      <c r="F309" s="450"/>
      <c r="G309" s="450"/>
      <c r="H309" s="450"/>
      <c r="I309" s="450"/>
      <c r="J309" s="450"/>
      <c r="K309" s="450"/>
      <c r="L309" s="450"/>
      <c r="M309" s="23"/>
      <c r="N309" s="23"/>
      <c r="O309" s="23"/>
      <c r="P309" s="23"/>
      <c r="Q309" s="23"/>
      <c r="R309" s="23"/>
      <c r="S309" s="15"/>
      <c r="T309" s="23"/>
      <c r="U309" s="23"/>
      <c r="V309" s="23"/>
      <c r="W309" s="23"/>
      <c r="X309" s="23"/>
      <c r="Y309" s="23"/>
      <c r="Z309" s="23"/>
      <c r="AA309" s="23"/>
      <c r="AB309" s="23"/>
    </row>
    <row r="310" spans="1:28" s="16" customFormat="1" x14ac:dyDescent="0.25">
      <c r="A310" s="450"/>
      <c r="B310" s="450"/>
      <c r="C310" s="450"/>
      <c r="D310" s="450"/>
      <c r="E310" s="450"/>
      <c r="F310" s="450"/>
      <c r="G310" s="450"/>
      <c r="H310" s="450"/>
      <c r="I310" s="450"/>
      <c r="J310" s="450"/>
      <c r="K310" s="450"/>
      <c r="L310" s="450"/>
      <c r="M310" s="23"/>
      <c r="N310" s="23"/>
      <c r="O310" s="23"/>
      <c r="P310" s="23"/>
      <c r="Q310" s="23"/>
      <c r="R310" s="23"/>
      <c r="S310" s="15"/>
      <c r="T310" s="23"/>
      <c r="U310" s="23"/>
      <c r="V310" s="23"/>
      <c r="W310" s="23"/>
      <c r="X310" s="23"/>
      <c r="Y310" s="23"/>
      <c r="Z310" s="23"/>
      <c r="AA310" s="23"/>
      <c r="AB310" s="23"/>
    </row>
    <row r="311" spans="1:28" s="16" customFormat="1" x14ac:dyDescent="0.25">
      <c r="A311" s="450"/>
      <c r="B311" s="450"/>
      <c r="C311" s="450"/>
      <c r="D311" s="450"/>
      <c r="E311" s="450"/>
      <c r="F311" s="450"/>
      <c r="G311" s="450"/>
      <c r="H311" s="450"/>
      <c r="I311" s="450"/>
      <c r="J311" s="450"/>
      <c r="K311" s="450"/>
      <c r="L311" s="450"/>
      <c r="M311" s="23"/>
      <c r="N311" s="23"/>
      <c r="O311" s="23"/>
      <c r="P311" s="23"/>
      <c r="Q311" s="23"/>
      <c r="R311" s="23"/>
      <c r="S311" s="15"/>
      <c r="T311" s="23"/>
      <c r="U311" s="23"/>
      <c r="V311" s="23"/>
      <c r="W311" s="23"/>
      <c r="X311" s="23"/>
      <c r="Y311" s="23"/>
      <c r="Z311" s="23"/>
      <c r="AA311" s="23"/>
      <c r="AB311" s="23"/>
    </row>
    <row r="312" spans="1:28" s="16" customFormat="1" x14ac:dyDescent="0.25">
      <c r="A312" s="450"/>
      <c r="B312" s="450"/>
      <c r="C312" s="450"/>
      <c r="D312" s="450"/>
      <c r="E312" s="450"/>
      <c r="F312" s="450"/>
      <c r="G312" s="450"/>
      <c r="H312" s="450"/>
      <c r="I312" s="450"/>
      <c r="J312" s="450"/>
      <c r="K312" s="450"/>
      <c r="L312" s="450"/>
      <c r="M312" s="23"/>
      <c r="N312" s="23"/>
      <c r="O312" s="23"/>
      <c r="P312" s="23"/>
      <c r="Q312" s="23"/>
      <c r="R312" s="23"/>
      <c r="S312" s="15"/>
      <c r="T312" s="23"/>
      <c r="U312" s="23"/>
      <c r="V312" s="23"/>
      <c r="W312" s="23"/>
      <c r="X312" s="23"/>
      <c r="Y312" s="23"/>
      <c r="Z312" s="23"/>
      <c r="AA312" s="23"/>
      <c r="AB312" s="23"/>
    </row>
    <row r="313" spans="1:28" s="16" customFormat="1" x14ac:dyDescent="0.25">
      <c r="A313" s="450"/>
      <c r="B313" s="450"/>
      <c r="C313" s="450"/>
      <c r="D313" s="450"/>
      <c r="E313" s="450"/>
      <c r="F313" s="450"/>
      <c r="G313" s="450"/>
      <c r="H313" s="450"/>
      <c r="I313" s="450"/>
      <c r="J313" s="450"/>
      <c r="K313" s="450"/>
      <c r="L313" s="450"/>
      <c r="M313" s="23"/>
      <c r="N313" s="23"/>
      <c r="O313" s="23"/>
      <c r="P313" s="23"/>
      <c r="Q313" s="23"/>
      <c r="R313" s="23"/>
      <c r="S313" s="15"/>
      <c r="T313" s="23"/>
      <c r="U313" s="23"/>
      <c r="V313" s="23"/>
      <c r="W313" s="23"/>
      <c r="X313" s="23"/>
      <c r="Y313" s="23"/>
      <c r="Z313" s="23"/>
      <c r="AA313" s="23"/>
      <c r="AB313" s="23"/>
    </row>
    <row r="314" spans="1:28" s="16" customFormat="1" x14ac:dyDescent="0.25">
      <c r="A314" s="450"/>
      <c r="B314" s="450"/>
      <c r="C314" s="450"/>
      <c r="D314" s="450"/>
      <c r="E314" s="450"/>
      <c r="F314" s="450"/>
      <c r="G314" s="450"/>
      <c r="H314" s="450"/>
      <c r="I314" s="450"/>
      <c r="J314" s="450"/>
      <c r="K314" s="450"/>
      <c r="L314" s="450"/>
      <c r="M314" s="23"/>
      <c r="N314" s="23"/>
      <c r="O314" s="23"/>
      <c r="P314" s="23"/>
      <c r="Q314" s="23"/>
      <c r="R314" s="23"/>
      <c r="S314" s="15"/>
      <c r="T314" s="23"/>
      <c r="U314" s="23"/>
      <c r="V314" s="23"/>
      <c r="W314" s="23"/>
      <c r="X314" s="23"/>
      <c r="Y314" s="23"/>
      <c r="Z314" s="23"/>
      <c r="AA314" s="23"/>
      <c r="AB314" s="23"/>
    </row>
    <row r="315" spans="1:28" s="16" customFormat="1" x14ac:dyDescent="0.25">
      <c r="A315" s="450"/>
      <c r="B315" s="450"/>
      <c r="C315" s="450"/>
      <c r="D315" s="450"/>
      <c r="E315" s="450"/>
      <c r="F315" s="450"/>
      <c r="G315" s="450"/>
      <c r="H315" s="450"/>
      <c r="I315" s="450"/>
      <c r="J315" s="450"/>
      <c r="K315" s="450"/>
      <c r="L315" s="450"/>
      <c r="M315" s="23"/>
      <c r="N315" s="23"/>
      <c r="O315" s="23"/>
      <c r="P315" s="23"/>
      <c r="Q315" s="23"/>
      <c r="R315" s="23"/>
      <c r="S315" s="15"/>
      <c r="T315" s="23"/>
      <c r="U315" s="23"/>
      <c r="V315" s="23"/>
      <c r="W315" s="23"/>
      <c r="X315" s="23"/>
      <c r="Y315" s="23"/>
      <c r="Z315" s="23"/>
      <c r="AA315" s="23"/>
      <c r="AB315" s="23"/>
    </row>
    <row r="316" spans="1:28" s="16" customFormat="1" x14ac:dyDescent="0.25">
      <c r="A316" s="450"/>
      <c r="B316" s="450"/>
      <c r="C316" s="450"/>
      <c r="D316" s="450"/>
      <c r="E316" s="450"/>
      <c r="F316" s="450"/>
      <c r="G316" s="450"/>
      <c r="H316" s="450"/>
      <c r="I316" s="450"/>
      <c r="J316" s="450"/>
      <c r="K316" s="450"/>
      <c r="L316" s="450"/>
      <c r="M316" s="23"/>
      <c r="N316" s="23"/>
      <c r="O316" s="23"/>
      <c r="P316" s="23"/>
      <c r="Q316" s="23"/>
      <c r="R316" s="23"/>
      <c r="S316" s="15"/>
      <c r="T316" s="23"/>
      <c r="U316" s="23"/>
      <c r="V316" s="23"/>
      <c r="W316" s="23"/>
      <c r="X316" s="23"/>
      <c r="Y316" s="23"/>
      <c r="Z316" s="23"/>
      <c r="AA316" s="23"/>
      <c r="AB316" s="23"/>
    </row>
    <row r="317" spans="1:28" s="16" customFormat="1" x14ac:dyDescent="0.25">
      <c r="A317" s="450"/>
      <c r="B317" s="450"/>
      <c r="C317" s="450"/>
      <c r="D317" s="450"/>
      <c r="E317" s="450"/>
      <c r="F317" s="450"/>
      <c r="G317" s="450"/>
      <c r="H317" s="450"/>
      <c r="I317" s="450"/>
      <c r="J317" s="450"/>
      <c r="K317" s="450"/>
      <c r="L317" s="450"/>
      <c r="M317" s="23"/>
      <c r="N317" s="23"/>
      <c r="O317" s="23"/>
      <c r="P317" s="23"/>
      <c r="Q317" s="23"/>
      <c r="R317" s="23"/>
      <c r="S317" s="15"/>
      <c r="T317" s="23"/>
      <c r="U317" s="23"/>
      <c r="V317" s="23"/>
      <c r="W317" s="23"/>
      <c r="X317" s="23"/>
      <c r="Y317" s="23"/>
      <c r="Z317" s="23"/>
      <c r="AA317" s="23"/>
      <c r="AB317" s="23"/>
    </row>
    <row r="318" spans="1:28" s="16" customFormat="1" x14ac:dyDescent="0.25">
      <c r="A318" s="450"/>
      <c r="B318" s="450"/>
      <c r="C318" s="450"/>
      <c r="D318" s="450"/>
      <c r="E318" s="450"/>
      <c r="F318" s="450"/>
      <c r="G318" s="450"/>
      <c r="H318" s="450"/>
      <c r="I318" s="450"/>
      <c r="J318" s="450"/>
      <c r="K318" s="450"/>
      <c r="L318" s="450"/>
      <c r="M318" s="23"/>
      <c r="N318" s="23"/>
      <c r="O318" s="23"/>
      <c r="P318" s="23"/>
      <c r="Q318" s="23"/>
      <c r="R318" s="23"/>
      <c r="S318" s="15"/>
      <c r="T318" s="23"/>
      <c r="U318" s="23"/>
      <c r="V318" s="23"/>
      <c r="W318" s="23"/>
      <c r="X318" s="23"/>
      <c r="Y318" s="23"/>
      <c r="Z318" s="23"/>
      <c r="AA318" s="23"/>
      <c r="AB318" s="23"/>
    </row>
    <row r="319" spans="1:28" s="16" customFormat="1" x14ac:dyDescent="0.25">
      <c r="A319" s="450"/>
      <c r="B319" s="450"/>
      <c r="C319" s="450"/>
      <c r="D319" s="450"/>
      <c r="E319" s="450"/>
      <c r="F319" s="450"/>
      <c r="G319" s="450"/>
      <c r="H319" s="450"/>
      <c r="I319" s="450"/>
      <c r="J319" s="450"/>
      <c r="K319" s="450"/>
      <c r="L319" s="450"/>
      <c r="M319" s="23"/>
      <c r="N319" s="23"/>
      <c r="O319" s="23"/>
      <c r="P319" s="23"/>
      <c r="Q319" s="23"/>
      <c r="R319" s="23"/>
      <c r="S319" s="15"/>
      <c r="T319" s="23"/>
      <c r="U319" s="23"/>
      <c r="V319" s="23"/>
      <c r="W319" s="23"/>
      <c r="X319" s="23"/>
      <c r="Y319" s="23"/>
      <c r="Z319" s="23"/>
      <c r="AA319" s="23"/>
      <c r="AB319" s="23"/>
    </row>
    <row r="320" spans="1:28" s="16" customFormat="1" x14ac:dyDescent="0.25">
      <c r="A320" s="450"/>
      <c r="B320" s="450"/>
      <c r="C320" s="450"/>
      <c r="D320" s="450"/>
      <c r="E320" s="450"/>
      <c r="F320" s="450"/>
      <c r="G320" s="450"/>
      <c r="H320" s="450"/>
      <c r="I320" s="450"/>
      <c r="J320" s="450"/>
      <c r="K320" s="450"/>
      <c r="L320" s="450"/>
      <c r="M320" s="23"/>
      <c r="N320" s="23"/>
      <c r="O320" s="23"/>
      <c r="P320" s="23"/>
      <c r="Q320" s="23"/>
      <c r="R320" s="23"/>
      <c r="S320" s="15"/>
      <c r="T320" s="23"/>
      <c r="U320" s="23"/>
      <c r="V320" s="23"/>
      <c r="W320" s="23"/>
      <c r="X320" s="23"/>
      <c r="Y320" s="23"/>
      <c r="Z320" s="23"/>
      <c r="AA320" s="23"/>
      <c r="AB320" s="23"/>
    </row>
    <row r="321" spans="1:28" s="16" customFormat="1" x14ac:dyDescent="0.25">
      <c r="A321" s="450"/>
      <c r="B321" s="450"/>
      <c r="C321" s="450"/>
      <c r="D321" s="450"/>
      <c r="E321" s="450"/>
      <c r="F321" s="450"/>
      <c r="G321" s="450"/>
      <c r="H321" s="450"/>
      <c r="I321" s="450"/>
      <c r="J321" s="450"/>
      <c r="K321" s="450"/>
      <c r="L321" s="450"/>
      <c r="M321" s="23"/>
      <c r="N321" s="23"/>
      <c r="O321" s="23"/>
      <c r="P321" s="23"/>
      <c r="Q321" s="23"/>
      <c r="R321" s="23"/>
      <c r="S321" s="15"/>
      <c r="T321" s="23"/>
      <c r="U321" s="23"/>
      <c r="V321" s="23"/>
      <c r="W321" s="23"/>
      <c r="X321" s="23"/>
      <c r="Y321" s="23"/>
      <c r="Z321" s="23"/>
      <c r="AA321" s="23"/>
      <c r="AB321" s="23"/>
    </row>
    <row r="322" spans="1:28" s="16" customFormat="1" x14ac:dyDescent="0.25">
      <c r="A322" s="450"/>
      <c r="B322" s="450"/>
      <c r="C322" s="450"/>
      <c r="D322" s="450"/>
      <c r="E322" s="450"/>
      <c r="F322" s="450"/>
      <c r="G322" s="450"/>
      <c r="H322" s="450"/>
      <c r="I322" s="450"/>
      <c r="J322" s="450"/>
      <c r="K322" s="450"/>
      <c r="L322" s="450"/>
      <c r="M322" s="23"/>
      <c r="N322" s="23"/>
      <c r="O322" s="23"/>
      <c r="P322" s="23"/>
      <c r="Q322" s="23"/>
      <c r="R322" s="23"/>
      <c r="S322" s="15"/>
      <c r="T322" s="23"/>
      <c r="U322" s="23"/>
      <c r="V322" s="23"/>
      <c r="W322" s="23"/>
      <c r="X322" s="23"/>
      <c r="Y322" s="23"/>
      <c r="Z322" s="23"/>
      <c r="AA322" s="23"/>
      <c r="AB322" s="23"/>
    </row>
    <row r="323" spans="1:28" s="16" customFormat="1" x14ac:dyDescent="0.25">
      <c r="A323" s="450"/>
      <c r="B323" s="450"/>
      <c r="C323" s="450"/>
      <c r="D323" s="450"/>
      <c r="E323" s="450"/>
      <c r="F323" s="450"/>
      <c r="G323" s="450"/>
      <c r="H323" s="450"/>
      <c r="I323" s="450"/>
      <c r="J323" s="450"/>
      <c r="K323" s="450"/>
      <c r="L323" s="450"/>
      <c r="M323" s="23"/>
      <c r="N323" s="23"/>
      <c r="O323" s="23"/>
      <c r="P323" s="23"/>
      <c r="Q323" s="23"/>
      <c r="R323" s="23"/>
      <c r="S323" s="15"/>
      <c r="T323" s="23"/>
      <c r="U323" s="23"/>
      <c r="V323" s="23"/>
      <c r="W323" s="23"/>
      <c r="X323" s="23"/>
      <c r="Y323" s="23"/>
      <c r="Z323" s="23"/>
      <c r="AA323" s="23"/>
      <c r="AB323" s="23"/>
    </row>
    <row r="324" spans="1:28" s="16" customFormat="1" x14ac:dyDescent="0.25">
      <c r="A324" s="450"/>
      <c r="B324" s="450"/>
      <c r="C324" s="450"/>
      <c r="D324" s="450"/>
      <c r="E324" s="450"/>
      <c r="F324" s="450"/>
      <c r="G324" s="450"/>
      <c r="H324" s="450"/>
      <c r="I324" s="450"/>
      <c r="J324" s="450"/>
      <c r="K324" s="450"/>
      <c r="L324" s="450"/>
      <c r="M324" s="23"/>
      <c r="N324" s="23"/>
      <c r="O324" s="23"/>
      <c r="P324" s="23"/>
      <c r="Q324" s="23"/>
      <c r="R324" s="23"/>
      <c r="S324" s="15"/>
      <c r="T324" s="23"/>
      <c r="U324" s="23"/>
      <c r="V324" s="23"/>
      <c r="W324" s="23"/>
      <c r="X324" s="23"/>
      <c r="Y324" s="23"/>
      <c r="Z324" s="23"/>
      <c r="AA324" s="23"/>
      <c r="AB324" s="23"/>
    </row>
    <row r="325" spans="1:28" s="16" customFormat="1" x14ac:dyDescent="0.25">
      <c r="A325" s="450"/>
      <c r="B325" s="450"/>
      <c r="C325" s="450"/>
      <c r="D325" s="450"/>
      <c r="E325" s="450"/>
      <c r="F325" s="450"/>
      <c r="G325" s="450"/>
      <c r="H325" s="450"/>
      <c r="I325" s="450"/>
      <c r="J325" s="450"/>
      <c r="K325" s="450"/>
      <c r="L325" s="450"/>
      <c r="M325" s="23"/>
      <c r="N325" s="23"/>
      <c r="O325" s="23"/>
      <c r="P325" s="23"/>
      <c r="Q325" s="23"/>
      <c r="R325" s="23"/>
      <c r="S325" s="15"/>
      <c r="T325" s="23"/>
      <c r="U325" s="23"/>
      <c r="V325" s="23"/>
      <c r="W325" s="23"/>
      <c r="X325" s="23"/>
      <c r="Y325" s="23"/>
      <c r="Z325" s="23"/>
      <c r="AA325" s="23"/>
      <c r="AB325" s="23"/>
    </row>
    <row r="326" spans="1:28" s="16" customFormat="1" x14ac:dyDescent="0.25">
      <c r="A326" s="450"/>
      <c r="B326" s="450"/>
      <c r="C326" s="450"/>
      <c r="D326" s="450"/>
      <c r="E326" s="450"/>
      <c r="F326" s="450"/>
      <c r="G326" s="450"/>
      <c r="H326" s="450"/>
      <c r="I326" s="450"/>
      <c r="J326" s="450"/>
      <c r="K326" s="450"/>
      <c r="L326" s="450"/>
      <c r="M326" s="23"/>
      <c r="N326" s="23"/>
      <c r="O326" s="23"/>
      <c r="P326" s="23"/>
      <c r="Q326" s="23"/>
      <c r="R326" s="23"/>
      <c r="S326" s="15"/>
      <c r="T326" s="23"/>
      <c r="U326" s="23"/>
      <c r="V326" s="23"/>
      <c r="W326" s="23"/>
      <c r="X326" s="23"/>
      <c r="Y326" s="23"/>
      <c r="Z326" s="23"/>
      <c r="AA326" s="23"/>
      <c r="AB326" s="23"/>
    </row>
    <row r="327" spans="1:28" s="16" customFormat="1" x14ac:dyDescent="0.25">
      <c r="A327" s="450"/>
      <c r="B327" s="450"/>
      <c r="C327" s="450"/>
      <c r="D327" s="450"/>
      <c r="E327" s="450"/>
      <c r="F327" s="450"/>
      <c r="G327" s="450"/>
      <c r="H327" s="450"/>
      <c r="I327" s="450"/>
      <c r="J327" s="450"/>
      <c r="K327" s="450"/>
      <c r="L327" s="450"/>
      <c r="M327" s="23"/>
      <c r="N327" s="23"/>
      <c r="O327" s="23"/>
      <c r="P327" s="23"/>
      <c r="Q327" s="23"/>
      <c r="R327" s="23"/>
      <c r="S327" s="15"/>
      <c r="T327" s="23"/>
      <c r="U327" s="23"/>
      <c r="V327" s="23"/>
      <c r="W327" s="23"/>
      <c r="X327" s="23"/>
      <c r="Y327" s="23"/>
      <c r="Z327" s="23"/>
      <c r="AA327" s="23"/>
      <c r="AB327" s="23"/>
    </row>
    <row r="328" spans="1:28" s="16" customFormat="1" x14ac:dyDescent="0.25">
      <c r="A328" s="450"/>
      <c r="B328" s="450"/>
      <c r="C328" s="450"/>
      <c r="D328" s="450"/>
      <c r="E328" s="450"/>
      <c r="F328" s="450"/>
      <c r="G328" s="450"/>
      <c r="H328" s="450"/>
      <c r="I328" s="450"/>
      <c r="J328" s="450"/>
      <c r="K328" s="450"/>
      <c r="L328" s="450"/>
      <c r="M328" s="23"/>
      <c r="N328" s="23"/>
      <c r="O328" s="23"/>
      <c r="P328" s="23"/>
      <c r="Q328" s="23"/>
      <c r="R328" s="23"/>
      <c r="S328" s="15"/>
      <c r="T328" s="23"/>
      <c r="U328" s="23"/>
      <c r="V328" s="23"/>
      <c r="W328" s="23"/>
      <c r="X328" s="23"/>
      <c r="Y328" s="23"/>
      <c r="Z328" s="23"/>
      <c r="AA328" s="23"/>
      <c r="AB328" s="23"/>
    </row>
    <row r="329" spans="1:28" s="16" customFormat="1" x14ac:dyDescent="0.25">
      <c r="A329" s="450"/>
      <c r="B329" s="450"/>
      <c r="C329" s="450"/>
      <c r="D329" s="450"/>
      <c r="E329" s="450"/>
      <c r="F329" s="450"/>
      <c r="G329" s="450"/>
      <c r="H329" s="450"/>
      <c r="I329" s="450"/>
      <c r="J329" s="450"/>
      <c r="K329" s="450"/>
      <c r="L329" s="450"/>
      <c r="M329" s="23"/>
      <c r="N329" s="23"/>
      <c r="O329" s="23"/>
      <c r="P329" s="23"/>
      <c r="Q329" s="23"/>
      <c r="R329" s="23"/>
      <c r="S329" s="15"/>
      <c r="T329" s="23"/>
      <c r="U329" s="23"/>
      <c r="V329" s="23"/>
      <c r="W329" s="23"/>
      <c r="X329" s="23"/>
      <c r="Y329" s="23"/>
      <c r="Z329" s="23"/>
      <c r="AA329" s="23"/>
      <c r="AB329" s="23"/>
    </row>
    <row r="330" spans="1:28" s="16" customFormat="1" x14ac:dyDescent="0.25">
      <c r="A330" s="450"/>
      <c r="B330" s="450"/>
      <c r="C330" s="450"/>
      <c r="D330" s="450"/>
      <c r="E330" s="450"/>
      <c r="F330" s="450"/>
      <c r="G330" s="450"/>
      <c r="H330" s="450"/>
      <c r="I330" s="450"/>
      <c r="J330" s="450"/>
      <c r="K330" s="450"/>
      <c r="L330" s="450"/>
      <c r="M330" s="23"/>
      <c r="N330" s="23"/>
      <c r="O330" s="23"/>
      <c r="P330" s="23"/>
      <c r="Q330" s="23"/>
      <c r="R330" s="23"/>
      <c r="S330" s="15"/>
      <c r="T330" s="23"/>
      <c r="U330" s="23"/>
      <c r="V330" s="23"/>
      <c r="W330" s="23"/>
      <c r="X330" s="23"/>
      <c r="Y330" s="23"/>
      <c r="Z330" s="23"/>
      <c r="AA330" s="23"/>
      <c r="AB330" s="23"/>
    </row>
    <row r="331" spans="1:28" s="16" customFormat="1" x14ac:dyDescent="0.25">
      <c r="A331" s="450"/>
      <c r="B331" s="450"/>
      <c r="C331" s="450"/>
      <c r="D331" s="450"/>
      <c r="E331" s="450"/>
      <c r="F331" s="450"/>
      <c r="G331" s="450"/>
      <c r="H331" s="450"/>
      <c r="I331" s="450"/>
      <c r="J331" s="450"/>
      <c r="K331" s="450"/>
      <c r="L331" s="450"/>
      <c r="M331" s="23"/>
      <c r="N331" s="23"/>
      <c r="O331" s="23"/>
      <c r="P331" s="23"/>
      <c r="Q331" s="23"/>
      <c r="R331" s="23"/>
      <c r="S331" s="15"/>
      <c r="T331" s="23"/>
      <c r="U331" s="23"/>
      <c r="V331" s="23"/>
      <c r="W331" s="23"/>
      <c r="X331" s="23"/>
      <c r="Y331" s="23"/>
      <c r="Z331" s="23"/>
      <c r="AA331" s="23"/>
      <c r="AB331" s="23"/>
    </row>
    <row r="332" spans="1:28" s="16" customFormat="1" x14ac:dyDescent="0.25">
      <c r="A332" s="450"/>
      <c r="B332" s="450"/>
      <c r="C332" s="450"/>
      <c r="D332" s="450"/>
      <c r="E332" s="450"/>
      <c r="F332" s="450"/>
      <c r="G332" s="450"/>
      <c r="H332" s="450"/>
      <c r="I332" s="450"/>
      <c r="J332" s="450"/>
      <c r="K332" s="450"/>
      <c r="L332" s="450"/>
      <c r="M332" s="23"/>
      <c r="N332" s="23"/>
      <c r="O332" s="23"/>
      <c r="P332" s="23"/>
      <c r="Q332" s="23"/>
      <c r="R332" s="23"/>
      <c r="S332" s="15"/>
      <c r="T332" s="23"/>
      <c r="U332" s="23"/>
      <c r="V332" s="23"/>
      <c r="W332" s="23"/>
      <c r="X332" s="23"/>
      <c r="Y332" s="23"/>
      <c r="Z332" s="23"/>
      <c r="AA332" s="23"/>
      <c r="AB332" s="23"/>
    </row>
    <row r="333" spans="1:28" s="16" customFormat="1" x14ac:dyDescent="0.25">
      <c r="A333" s="450"/>
      <c r="B333" s="450"/>
      <c r="C333" s="450"/>
      <c r="D333" s="450"/>
      <c r="E333" s="450"/>
      <c r="F333" s="450"/>
      <c r="G333" s="450"/>
      <c r="H333" s="450"/>
      <c r="I333" s="450"/>
      <c r="J333" s="450"/>
      <c r="K333" s="450"/>
      <c r="L333" s="450"/>
      <c r="M333" s="23"/>
      <c r="N333" s="23"/>
      <c r="O333" s="23"/>
      <c r="P333" s="23"/>
      <c r="Q333" s="23"/>
      <c r="R333" s="23"/>
      <c r="S333" s="15"/>
      <c r="T333" s="23"/>
      <c r="U333" s="23"/>
      <c r="V333" s="23"/>
      <c r="W333" s="23"/>
      <c r="X333" s="23"/>
      <c r="Y333" s="23"/>
      <c r="Z333" s="23"/>
      <c r="AA333" s="23"/>
      <c r="AB333" s="23"/>
    </row>
  </sheetData>
  <sheetProtection selectLockedCells="1"/>
  <pageMargins left="0.7" right="0.7" top="0.75" bottom="0.75" header="0.3" footer="0.3"/>
  <pageSetup scale="64"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B358"/>
  <sheetViews>
    <sheetView topLeftCell="N1" zoomScaleNormal="100" workbookViewId="0">
      <selection activeCell="X11" activeCellId="2" sqref="X2 AB29 X11"/>
    </sheetView>
  </sheetViews>
  <sheetFormatPr defaultColWidth="8.85546875" defaultRowHeight="15" x14ac:dyDescent="0.25"/>
  <cols>
    <col min="1" max="1" width="8.85546875" style="450"/>
    <col min="2" max="2" width="15.5703125" style="450" customWidth="1"/>
    <col min="3" max="3" width="13" style="450" customWidth="1"/>
    <col min="4" max="4" width="26.140625" style="450" customWidth="1"/>
    <col min="5" max="5" width="14.85546875" style="450" customWidth="1"/>
    <col min="6" max="6" width="27.5703125" style="450" customWidth="1"/>
    <col min="7" max="7" width="20.7109375" style="450" bestFit="1" customWidth="1"/>
    <col min="8" max="8" width="37.28515625" style="450" customWidth="1"/>
    <col min="9" max="9" width="25.42578125" style="450" customWidth="1"/>
    <col min="10" max="10" width="29" style="450" customWidth="1"/>
    <col min="11" max="11" width="31.7109375" style="450" customWidth="1"/>
    <col min="12" max="12" width="14.28515625" style="450" bestFit="1" customWidth="1"/>
    <col min="13" max="13" width="30.28515625" style="23" customWidth="1"/>
    <col min="14" max="14" width="44.5703125" style="23" customWidth="1"/>
    <col min="15" max="15" width="11.28515625" style="23" customWidth="1"/>
    <col min="16" max="16" width="24.140625" style="23" customWidth="1"/>
    <col min="17" max="17" width="21.140625" style="23" customWidth="1"/>
    <col min="18" max="18" width="24.5703125" style="23" customWidth="1"/>
    <col min="19" max="19" width="16.7109375" style="23" customWidth="1"/>
    <col min="20" max="20" width="14.28515625" style="15" bestFit="1" customWidth="1"/>
    <col min="21" max="21" width="12.5703125" style="23" customWidth="1"/>
    <col min="22" max="22" width="11.5703125" style="23" customWidth="1"/>
    <col min="23" max="23" width="12.42578125" style="23" customWidth="1"/>
    <col min="24" max="24" width="15.5703125" style="23" customWidth="1"/>
    <col min="25" max="25" width="14.140625" style="23" customWidth="1"/>
    <col min="26" max="26" width="35" style="23" customWidth="1"/>
    <col min="27" max="27" width="13.7109375" style="23" customWidth="1"/>
    <col min="28" max="28" width="8.85546875" style="23"/>
    <col min="29" max="16384" width="8.85546875" style="1"/>
  </cols>
  <sheetData>
    <row r="1" spans="1:28" s="16" customFormat="1" ht="51" x14ac:dyDescent="0.25">
      <c r="A1" s="442" t="s">
        <v>155</v>
      </c>
      <c r="B1" s="443" t="s">
        <v>156</v>
      </c>
      <c r="C1" s="443" t="s">
        <v>157</v>
      </c>
      <c r="D1" s="443" t="s">
        <v>158</v>
      </c>
      <c r="E1" s="443" t="s">
        <v>159</v>
      </c>
      <c r="F1" s="443" t="s">
        <v>160</v>
      </c>
      <c r="G1" s="443" t="s">
        <v>161</v>
      </c>
      <c r="H1" s="443" t="s">
        <v>162</v>
      </c>
      <c r="I1" s="443" t="s">
        <v>189</v>
      </c>
      <c r="J1" s="443" t="s">
        <v>190</v>
      </c>
      <c r="K1" s="443" t="s">
        <v>193</v>
      </c>
      <c r="L1" s="443" t="s">
        <v>249</v>
      </c>
      <c r="M1" s="34" t="s">
        <v>8440</v>
      </c>
      <c r="N1" s="34" t="s">
        <v>8464</v>
      </c>
      <c r="O1" s="34" t="s">
        <v>129</v>
      </c>
      <c r="P1" s="34" t="s">
        <v>130</v>
      </c>
      <c r="Q1" s="34" t="s">
        <v>131</v>
      </c>
      <c r="R1" s="34" t="s">
        <v>132</v>
      </c>
      <c r="S1" s="34" t="s">
        <v>133</v>
      </c>
      <c r="T1" s="34" t="s">
        <v>8192</v>
      </c>
      <c r="U1" s="34" t="s">
        <v>135</v>
      </c>
      <c r="V1" s="34" t="s">
        <v>8471</v>
      </c>
      <c r="W1" s="34" t="s">
        <v>136</v>
      </c>
      <c r="X1" s="34" t="s">
        <v>137</v>
      </c>
      <c r="Y1" s="34" t="s">
        <v>210</v>
      </c>
      <c r="Z1" s="34" t="s">
        <v>138</v>
      </c>
      <c r="AA1" s="34" t="s">
        <v>139</v>
      </c>
      <c r="AB1" s="37" t="s">
        <v>196</v>
      </c>
    </row>
    <row r="2" spans="1:28" s="16" customFormat="1" x14ac:dyDescent="0.25">
      <c r="A2" s="445"/>
      <c r="B2" s="446"/>
      <c r="C2" s="446"/>
      <c r="D2" s="446"/>
      <c r="E2" s="446"/>
      <c r="F2" s="446"/>
      <c r="G2" s="446"/>
      <c r="H2" s="446"/>
      <c r="I2" s="446"/>
      <c r="J2" s="446"/>
      <c r="K2" s="446"/>
      <c r="L2" s="446"/>
      <c r="M2" s="59"/>
      <c r="N2" s="59"/>
      <c r="O2" s="59"/>
      <c r="P2" s="59"/>
      <c r="Q2" s="59"/>
      <c r="R2" s="59"/>
      <c r="S2" s="59">
        <v>0</v>
      </c>
      <c r="T2" s="251"/>
      <c r="U2" s="59"/>
      <c r="V2" s="59"/>
      <c r="W2" s="59"/>
      <c r="X2" s="59"/>
      <c r="Y2" s="59"/>
      <c r="Z2" s="59"/>
      <c r="AA2" s="59"/>
      <c r="AB2" s="236"/>
    </row>
    <row r="3" spans="1:28" s="16" customFormat="1" x14ac:dyDescent="0.25">
      <c r="A3" s="445"/>
      <c r="B3" s="446"/>
      <c r="C3" s="446"/>
      <c r="D3" s="446"/>
      <c r="E3" s="446"/>
      <c r="F3" s="446"/>
      <c r="G3" s="446"/>
      <c r="H3" s="446"/>
      <c r="I3" s="446"/>
      <c r="J3" s="446"/>
      <c r="K3" s="446"/>
      <c r="L3" s="446"/>
      <c r="M3" s="59"/>
      <c r="N3" s="59"/>
      <c r="O3" s="59"/>
      <c r="P3" s="59"/>
      <c r="Q3" s="59"/>
      <c r="R3" s="59"/>
      <c r="S3" s="59"/>
      <c r="T3" s="251"/>
      <c r="U3" s="59"/>
      <c r="V3" s="59"/>
      <c r="W3" s="59"/>
      <c r="X3" s="59"/>
      <c r="Y3" s="59"/>
      <c r="Z3" s="59"/>
      <c r="AA3" s="59"/>
      <c r="AB3" s="236"/>
    </row>
    <row r="4" spans="1:28" s="16" customFormat="1" x14ac:dyDescent="0.25">
      <c r="A4" s="445"/>
      <c r="B4" s="446"/>
      <c r="C4" s="446"/>
      <c r="D4" s="446"/>
      <c r="E4" s="446"/>
      <c r="F4" s="446"/>
      <c r="G4" s="446"/>
      <c r="H4" s="446"/>
      <c r="I4" s="446"/>
      <c r="J4" s="446"/>
      <c r="K4" s="446"/>
      <c r="L4" s="446"/>
      <c r="M4" s="59"/>
      <c r="N4" s="59"/>
      <c r="O4" s="59"/>
      <c r="P4" s="59"/>
      <c r="Q4" s="59"/>
      <c r="R4" s="59"/>
      <c r="S4" s="59"/>
      <c r="T4" s="251"/>
      <c r="U4" s="59"/>
      <c r="V4" s="59"/>
      <c r="W4" s="59"/>
      <c r="X4" s="59"/>
      <c r="Y4" s="59"/>
      <c r="Z4" s="59"/>
      <c r="AA4" s="59"/>
      <c r="AB4" s="236"/>
    </row>
    <row r="5" spans="1:28" s="16" customFormat="1" x14ac:dyDescent="0.25">
      <c r="A5" s="445"/>
      <c r="B5" s="446"/>
      <c r="C5" s="446"/>
      <c r="D5" s="446"/>
      <c r="E5" s="446"/>
      <c r="F5" s="446"/>
      <c r="G5" s="446"/>
      <c r="H5" s="446"/>
      <c r="I5" s="446"/>
      <c r="J5" s="446"/>
      <c r="K5" s="446"/>
      <c r="L5" s="446"/>
      <c r="M5" s="59"/>
      <c r="N5" s="59"/>
      <c r="O5" s="59"/>
      <c r="P5" s="59"/>
      <c r="Q5" s="59"/>
      <c r="R5" s="59"/>
      <c r="S5" s="59"/>
      <c r="T5" s="251"/>
      <c r="U5" s="59"/>
      <c r="V5" s="59"/>
      <c r="W5" s="59"/>
      <c r="X5" s="59"/>
      <c r="Y5" s="59"/>
      <c r="Z5" s="59"/>
      <c r="AA5" s="59"/>
      <c r="AB5" s="236"/>
    </row>
    <row r="6" spans="1:28" s="16" customFormat="1" x14ac:dyDescent="0.25">
      <c r="A6" s="445"/>
      <c r="B6" s="446"/>
      <c r="C6" s="446"/>
      <c r="D6" s="446"/>
      <c r="E6" s="446"/>
      <c r="F6" s="446"/>
      <c r="G6" s="446"/>
      <c r="H6" s="446"/>
      <c r="I6" s="446"/>
      <c r="J6" s="446"/>
      <c r="K6" s="446"/>
      <c r="L6" s="446"/>
      <c r="M6" s="59"/>
      <c r="N6" s="59"/>
      <c r="O6" s="59"/>
      <c r="P6" s="59"/>
      <c r="Q6" s="59"/>
      <c r="R6" s="59"/>
      <c r="S6" s="59"/>
      <c r="T6" s="251"/>
      <c r="U6" s="59"/>
      <c r="V6" s="59"/>
      <c r="W6" s="59"/>
      <c r="X6" s="59"/>
      <c r="Y6" s="59"/>
      <c r="Z6" s="59"/>
      <c r="AA6" s="59"/>
      <c r="AB6" s="236"/>
    </row>
    <row r="7" spans="1:28" s="16" customFormat="1" x14ac:dyDescent="0.25">
      <c r="A7" s="445"/>
      <c r="B7" s="446"/>
      <c r="C7" s="446"/>
      <c r="D7" s="446"/>
      <c r="E7" s="446"/>
      <c r="F7" s="446"/>
      <c r="G7" s="446"/>
      <c r="H7" s="446"/>
      <c r="I7" s="446"/>
      <c r="J7" s="446"/>
      <c r="K7" s="446"/>
      <c r="L7" s="446"/>
      <c r="M7" s="59"/>
      <c r="N7" s="59"/>
      <c r="O7" s="59"/>
      <c r="P7" s="59"/>
      <c r="Q7" s="59"/>
      <c r="R7" s="59"/>
      <c r="S7" s="59">
        <v>0</v>
      </c>
      <c r="T7" s="251"/>
      <c r="U7" s="59"/>
      <c r="V7" s="59"/>
      <c r="W7" s="59"/>
      <c r="X7" s="59"/>
      <c r="Y7" s="59"/>
      <c r="Z7" s="59"/>
      <c r="AA7" s="59"/>
      <c r="AB7" s="236"/>
    </row>
    <row r="8" spans="1:28" s="16" customFormat="1" x14ac:dyDescent="0.25">
      <c r="A8" s="445"/>
      <c r="B8" s="446"/>
      <c r="C8" s="446"/>
      <c r="D8" s="446"/>
      <c r="E8" s="446"/>
      <c r="F8" s="446"/>
      <c r="G8" s="446"/>
      <c r="H8" s="446"/>
      <c r="I8" s="446"/>
      <c r="J8" s="446"/>
      <c r="K8" s="446"/>
      <c r="L8" s="446"/>
      <c r="M8" s="59"/>
      <c r="N8" s="59"/>
      <c r="O8" s="59"/>
      <c r="P8" s="59"/>
      <c r="Q8" s="59"/>
      <c r="R8" s="59"/>
      <c r="S8" s="59">
        <v>0</v>
      </c>
      <c r="T8" s="251"/>
      <c r="U8" s="59"/>
      <c r="V8" s="59"/>
      <c r="W8" s="59"/>
      <c r="X8" s="59"/>
      <c r="Y8" s="59"/>
      <c r="Z8" s="59"/>
      <c r="AA8" s="59"/>
      <c r="AB8" s="236"/>
    </row>
    <row r="9" spans="1:28" s="16" customFormat="1" x14ac:dyDescent="0.25">
      <c r="A9" s="445"/>
      <c r="B9" s="446"/>
      <c r="C9" s="446"/>
      <c r="D9" s="446"/>
      <c r="E9" s="446"/>
      <c r="F9" s="446"/>
      <c r="G9" s="446"/>
      <c r="H9" s="446"/>
      <c r="I9" s="446"/>
      <c r="J9" s="446"/>
      <c r="K9" s="446"/>
      <c r="L9" s="446"/>
      <c r="M9" s="59"/>
      <c r="N9" s="59"/>
      <c r="O9" s="59"/>
      <c r="P9" s="59"/>
      <c r="Q9" s="59"/>
      <c r="R9" s="59"/>
      <c r="S9" s="59">
        <v>0</v>
      </c>
      <c r="T9" s="251"/>
      <c r="U9" s="59"/>
      <c r="V9" s="59"/>
      <c r="W9" s="59"/>
      <c r="X9" s="59"/>
      <c r="Y9" s="59"/>
      <c r="Z9" s="59"/>
      <c r="AA9" s="59"/>
      <c r="AB9" s="236"/>
    </row>
    <row r="10" spans="1:28" s="16" customFormat="1" x14ac:dyDescent="0.25">
      <c r="A10" s="445"/>
      <c r="B10" s="446"/>
      <c r="C10" s="446"/>
      <c r="D10" s="446"/>
      <c r="E10" s="446"/>
      <c r="F10" s="446"/>
      <c r="G10" s="446"/>
      <c r="H10" s="446"/>
      <c r="I10" s="446"/>
      <c r="J10" s="446"/>
      <c r="K10" s="446"/>
      <c r="L10" s="446"/>
      <c r="M10" s="59"/>
      <c r="N10" s="59"/>
      <c r="O10" s="59"/>
      <c r="P10" s="59"/>
      <c r="Q10" s="59"/>
      <c r="R10" s="59"/>
      <c r="S10" s="59">
        <v>0</v>
      </c>
      <c r="T10" s="251"/>
      <c r="U10" s="59"/>
      <c r="V10" s="59"/>
      <c r="W10" s="59"/>
      <c r="X10" s="59"/>
      <c r="Y10" s="59"/>
      <c r="Z10" s="59"/>
      <c r="AA10" s="59"/>
      <c r="AB10" s="236"/>
    </row>
    <row r="11" spans="1:28" s="16" customFormat="1" x14ac:dyDescent="0.25">
      <c r="A11" s="445"/>
      <c r="B11" s="446"/>
      <c r="C11" s="446"/>
      <c r="D11" s="446"/>
      <c r="E11" s="446"/>
      <c r="F11" s="446"/>
      <c r="G11" s="446"/>
      <c r="H11" s="446"/>
      <c r="I11" s="446"/>
      <c r="J11" s="446"/>
      <c r="K11" s="446"/>
      <c r="L11" s="446"/>
      <c r="M11" s="59"/>
      <c r="N11" s="59"/>
      <c r="O11" s="59"/>
      <c r="P11" s="59"/>
      <c r="Q11" s="59"/>
      <c r="R11" s="59"/>
      <c r="S11" s="59">
        <v>0</v>
      </c>
      <c r="T11" s="251"/>
      <c r="U11" s="59"/>
      <c r="V11" s="59"/>
      <c r="W11" s="59"/>
      <c r="X11" s="59"/>
      <c r="Y11" s="59"/>
      <c r="Z11" s="59"/>
      <c r="AA11" s="59"/>
      <c r="AB11" s="236"/>
    </row>
    <row r="12" spans="1:28" s="16" customFormat="1" x14ac:dyDescent="0.25">
      <c r="A12" s="445"/>
      <c r="B12" s="446"/>
      <c r="C12" s="446"/>
      <c r="D12" s="446"/>
      <c r="E12" s="446"/>
      <c r="F12" s="446"/>
      <c r="G12" s="446"/>
      <c r="H12" s="446"/>
      <c r="I12" s="446"/>
      <c r="J12" s="446"/>
      <c r="K12" s="446"/>
      <c r="L12" s="446"/>
      <c r="M12" s="59"/>
      <c r="N12" s="59"/>
      <c r="O12" s="59"/>
      <c r="P12" s="59"/>
      <c r="Q12" s="59"/>
      <c r="R12" s="59"/>
      <c r="S12" s="59">
        <v>0</v>
      </c>
      <c r="T12" s="251"/>
      <c r="U12" s="59"/>
      <c r="V12" s="59"/>
      <c r="W12" s="59"/>
      <c r="X12" s="59"/>
      <c r="Y12" s="59"/>
      <c r="Z12" s="59"/>
      <c r="AA12" s="59"/>
      <c r="AB12" s="236"/>
    </row>
    <row r="13" spans="1:28" s="16" customFormat="1" x14ac:dyDescent="0.25">
      <c r="A13" s="445"/>
      <c r="B13" s="446"/>
      <c r="C13" s="446"/>
      <c r="D13" s="446"/>
      <c r="E13" s="446"/>
      <c r="F13" s="446"/>
      <c r="G13" s="446"/>
      <c r="H13" s="446"/>
      <c r="I13" s="446"/>
      <c r="J13" s="446"/>
      <c r="K13" s="446"/>
      <c r="L13" s="446"/>
      <c r="M13" s="59"/>
      <c r="N13" s="59"/>
      <c r="O13" s="59"/>
      <c r="P13" s="59"/>
      <c r="Q13" s="59"/>
      <c r="R13" s="59"/>
      <c r="S13" s="59">
        <v>0</v>
      </c>
      <c r="T13" s="251"/>
      <c r="U13" s="59"/>
      <c r="V13" s="59"/>
      <c r="W13" s="59"/>
      <c r="X13" s="59"/>
      <c r="Y13" s="59"/>
      <c r="Z13" s="59"/>
      <c r="AA13" s="59"/>
      <c r="AB13" s="236"/>
    </row>
    <row r="14" spans="1:28" s="16" customFormat="1" x14ac:dyDescent="0.25">
      <c r="A14" s="445"/>
      <c r="B14" s="446"/>
      <c r="C14" s="446"/>
      <c r="D14" s="446"/>
      <c r="E14" s="446"/>
      <c r="F14" s="446"/>
      <c r="G14" s="446"/>
      <c r="H14" s="446"/>
      <c r="I14" s="446"/>
      <c r="J14" s="446"/>
      <c r="K14" s="446"/>
      <c r="L14" s="446"/>
      <c r="M14" s="59"/>
      <c r="N14" s="59"/>
      <c r="O14" s="59"/>
      <c r="P14" s="59"/>
      <c r="Q14" s="59"/>
      <c r="R14" s="59"/>
      <c r="S14" s="59">
        <v>0</v>
      </c>
      <c r="T14" s="251"/>
      <c r="U14" s="59"/>
      <c r="V14" s="59"/>
      <c r="W14" s="59"/>
      <c r="X14" s="59"/>
      <c r="Y14" s="59"/>
      <c r="Z14" s="59"/>
      <c r="AA14" s="59"/>
      <c r="AB14" s="236"/>
    </row>
    <row r="15" spans="1:28" s="16" customFormat="1" x14ac:dyDescent="0.25">
      <c r="A15" s="445"/>
      <c r="B15" s="446"/>
      <c r="C15" s="446"/>
      <c r="D15" s="446"/>
      <c r="E15" s="446"/>
      <c r="F15" s="446"/>
      <c r="G15" s="446"/>
      <c r="H15" s="446"/>
      <c r="I15" s="446"/>
      <c r="J15" s="446"/>
      <c r="K15" s="446"/>
      <c r="L15" s="446"/>
      <c r="M15" s="59"/>
      <c r="N15" s="59"/>
      <c r="O15" s="59"/>
      <c r="P15" s="59"/>
      <c r="Q15" s="59"/>
      <c r="R15" s="59"/>
      <c r="S15" s="59">
        <v>0</v>
      </c>
      <c r="T15" s="251"/>
      <c r="U15" s="59"/>
      <c r="V15" s="59"/>
      <c r="W15" s="59"/>
      <c r="X15" s="59"/>
      <c r="Y15" s="59"/>
      <c r="Z15" s="59"/>
      <c r="AA15" s="59"/>
      <c r="AB15" s="236"/>
    </row>
    <row r="16" spans="1:28" s="16" customFormat="1" x14ac:dyDescent="0.25">
      <c r="A16" s="445"/>
      <c r="B16" s="446"/>
      <c r="C16" s="446"/>
      <c r="D16" s="446"/>
      <c r="E16" s="446"/>
      <c r="F16" s="446"/>
      <c r="G16" s="446"/>
      <c r="H16" s="446"/>
      <c r="I16" s="446"/>
      <c r="J16" s="446"/>
      <c r="K16" s="446"/>
      <c r="L16" s="446"/>
      <c r="M16" s="59"/>
      <c r="N16" s="59"/>
      <c r="O16" s="59"/>
      <c r="P16" s="59"/>
      <c r="Q16" s="59"/>
      <c r="R16" s="59"/>
      <c r="S16" s="59">
        <v>0</v>
      </c>
      <c r="T16" s="251"/>
      <c r="U16" s="59"/>
      <c r="V16" s="59"/>
      <c r="W16" s="59"/>
      <c r="X16" s="59"/>
      <c r="Y16" s="59"/>
      <c r="Z16" s="59"/>
      <c r="AA16" s="59"/>
      <c r="AB16" s="236"/>
    </row>
    <row r="17" spans="1:28" s="16" customFormat="1" x14ac:dyDescent="0.25">
      <c r="A17" s="445"/>
      <c r="B17" s="446"/>
      <c r="C17" s="446"/>
      <c r="D17" s="446"/>
      <c r="E17" s="446"/>
      <c r="F17" s="446"/>
      <c r="G17" s="446"/>
      <c r="H17" s="446"/>
      <c r="I17" s="446"/>
      <c r="J17" s="446"/>
      <c r="K17" s="446"/>
      <c r="L17" s="446"/>
      <c r="M17" s="59"/>
      <c r="N17" s="59"/>
      <c r="O17" s="59"/>
      <c r="P17" s="59"/>
      <c r="Q17" s="59"/>
      <c r="R17" s="59"/>
      <c r="S17" s="59">
        <v>0</v>
      </c>
      <c r="T17" s="251"/>
      <c r="U17" s="59"/>
      <c r="V17" s="59"/>
      <c r="W17" s="59"/>
      <c r="X17" s="59"/>
      <c r="Y17" s="59"/>
      <c r="Z17" s="59"/>
      <c r="AA17" s="59"/>
      <c r="AB17" s="236"/>
    </row>
    <row r="18" spans="1:28" s="16" customFormat="1" x14ac:dyDescent="0.25">
      <c r="A18" s="449"/>
      <c r="B18" s="450"/>
      <c r="C18" s="450"/>
      <c r="D18" s="450"/>
      <c r="E18" s="450"/>
      <c r="F18" s="450"/>
      <c r="G18" s="450"/>
      <c r="H18" s="450"/>
      <c r="I18" s="450"/>
      <c r="J18" s="450"/>
      <c r="K18" s="450"/>
      <c r="L18" s="450"/>
      <c r="M18" s="23"/>
      <c r="N18" s="23"/>
      <c r="O18" s="14"/>
      <c r="P18" s="14"/>
      <c r="Q18" s="14"/>
      <c r="R18" s="14"/>
      <c r="S18" s="24"/>
      <c r="T18" s="403"/>
      <c r="U18" s="14"/>
      <c r="V18" s="23"/>
      <c r="W18" s="23"/>
      <c r="X18" s="23"/>
      <c r="Y18" s="23"/>
      <c r="Z18" s="19"/>
      <c r="AA18" s="22"/>
      <c r="AB18" s="39"/>
    </row>
    <row r="19" spans="1:28" s="16" customFormat="1" x14ac:dyDescent="0.25">
      <c r="A19" s="449"/>
      <c r="B19" s="450"/>
      <c r="C19" s="450"/>
      <c r="D19" s="450"/>
      <c r="E19" s="450"/>
      <c r="F19" s="450"/>
      <c r="G19" s="450"/>
      <c r="H19" s="450"/>
      <c r="I19" s="450"/>
      <c r="J19" s="450"/>
      <c r="K19" s="450"/>
      <c r="L19" s="450"/>
      <c r="M19" s="23"/>
      <c r="N19" s="23"/>
      <c r="O19" s="14"/>
      <c r="P19" s="14"/>
      <c r="Q19" s="14"/>
      <c r="R19" s="14"/>
      <c r="S19" s="24"/>
      <c r="T19" s="403"/>
      <c r="U19" s="14"/>
      <c r="V19" s="23"/>
      <c r="W19" s="23"/>
      <c r="X19" s="23"/>
      <c r="Y19" s="23"/>
      <c r="Z19" s="19"/>
      <c r="AA19" s="22"/>
      <c r="AB19" s="39"/>
    </row>
    <row r="20" spans="1:28" s="16" customFormat="1" x14ac:dyDescent="0.25">
      <c r="A20" s="450"/>
      <c r="B20" s="450"/>
      <c r="C20" s="450"/>
      <c r="D20" s="450"/>
      <c r="E20" s="450"/>
      <c r="F20" s="450"/>
      <c r="G20" s="450"/>
      <c r="H20" s="450"/>
      <c r="I20" s="450"/>
      <c r="J20" s="450"/>
      <c r="K20" s="450"/>
      <c r="L20" s="450"/>
      <c r="M20" s="23"/>
      <c r="N20" s="23"/>
      <c r="O20" s="23"/>
      <c r="P20" s="23"/>
      <c r="Q20" s="23"/>
      <c r="R20" s="23"/>
      <c r="S20" s="23"/>
      <c r="T20" s="15"/>
      <c r="U20" s="23"/>
      <c r="V20" s="23"/>
      <c r="W20" s="23"/>
      <c r="X20" s="23"/>
      <c r="Y20" s="23"/>
      <c r="Z20" s="23"/>
      <c r="AA20" s="23"/>
      <c r="AB20" s="23"/>
    </row>
    <row r="21" spans="1:28" s="16" customFormat="1" x14ac:dyDescent="0.25">
      <c r="A21" s="450"/>
      <c r="B21" s="450"/>
      <c r="C21" s="450"/>
      <c r="D21" s="450"/>
      <c r="E21" s="450"/>
      <c r="F21" s="450"/>
      <c r="G21" s="450"/>
      <c r="H21" s="450"/>
      <c r="I21" s="450"/>
      <c r="J21" s="450"/>
      <c r="K21" s="450"/>
      <c r="L21" s="450"/>
      <c r="M21" s="23"/>
      <c r="N21" s="23"/>
      <c r="O21" s="23"/>
      <c r="P21" s="23"/>
      <c r="Q21" s="23"/>
      <c r="R21" s="23"/>
      <c r="S21" s="23"/>
      <c r="T21" s="15"/>
      <c r="U21" s="23"/>
      <c r="V21" s="23"/>
      <c r="W21" s="23"/>
      <c r="X21" s="23"/>
      <c r="Y21" s="23"/>
      <c r="Z21" s="23"/>
      <c r="AA21" s="23"/>
      <c r="AB21" s="23"/>
    </row>
    <row r="22" spans="1:28" s="16" customFormat="1" x14ac:dyDescent="0.25">
      <c r="A22" s="450"/>
      <c r="B22" s="450"/>
      <c r="C22" s="450"/>
      <c r="D22" s="450"/>
      <c r="E22" s="450"/>
      <c r="F22" s="450"/>
      <c r="G22" s="450"/>
      <c r="H22" s="450"/>
      <c r="I22" s="450"/>
      <c r="J22" s="450"/>
      <c r="K22" s="450"/>
      <c r="L22" s="450"/>
      <c r="M22" s="23"/>
      <c r="N22" s="23"/>
      <c r="O22" s="23"/>
      <c r="P22" s="23"/>
      <c r="Q22" s="23"/>
      <c r="R22" s="23"/>
      <c r="S22" s="23"/>
      <c r="T22" s="15"/>
      <c r="U22" s="23"/>
      <c r="V22" s="23"/>
      <c r="W22" s="23"/>
      <c r="X22" s="23"/>
      <c r="Y22" s="23"/>
      <c r="Z22" s="23"/>
      <c r="AA22" s="23"/>
      <c r="AB22" s="23"/>
    </row>
    <row r="23" spans="1:28" s="16" customFormat="1" x14ac:dyDescent="0.25">
      <c r="A23" s="450"/>
      <c r="B23" s="450"/>
      <c r="C23" s="450"/>
      <c r="D23" s="450"/>
      <c r="E23" s="450"/>
      <c r="F23" s="450"/>
      <c r="G23" s="450"/>
      <c r="H23" s="450"/>
      <c r="I23" s="450"/>
      <c r="J23" s="450"/>
      <c r="K23" s="450"/>
      <c r="L23" s="450"/>
      <c r="M23" s="23"/>
      <c r="N23" s="23"/>
      <c r="O23" s="23"/>
      <c r="P23" s="23"/>
      <c r="Q23" s="23"/>
      <c r="R23" s="23"/>
      <c r="S23" s="23"/>
      <c r="T23" s="15"/>
      <c r="U23" s="23"/>
      <c r="V23" s="23"/>
      <c r="W23" s="23"/>
      <c r="X23" s="23"/>
      <c r="Y23" s="23"/>
      <c r="Z23" s="23"/>
      <c r="AA23" s="23"/>
      <c r="AB23" s="23"/>
    </row>
    <row r="24" spans="1:28" s="16" customFormat="1" x14ac:dyDescent="0.25">
      <c r="A24" s="450"/>
      <c r="B24" s="450"/>
      <c r="C24" s="450"/>
      <c r="D24" s="450"/>
      <c r="E24" s="450"/>
      <c r="F24" s="450"/>
      <c r="G24" s="450"/>
      <c r="H24" s="450"/>
      <c r="I24" s="450"/>
      <c r="J24" s="450"/>
      <c r="K24" s="450"/>
      <c r="L24" s="450"/>
      <c r="M24" s="23"/>
      <c r="N24" s="23"/>
      <c r="O24" s="23"/>
      <c r="P24" s="23"/>
      <c r="Q24" s="23"/>
      <c r="R24" s="23"/>
      <c r="S24" s="23"/>
      <c r="T24" s="15"/>
      <c r="U24" s="23"/>
      <c r="V24" s="23"/>
      <c r="W24" s="23"/>
      <c r="X24" s="23"/>
      <c r="Y24" s="23"/>
      <c r="Z24" s="23"/>
      <c r="AA24" s="23"/>
      <c r="AB24" s="23"/>
    </row>
    <row r="25" spans="1:28" s="16" customFormat="1" x14ac:dyDescent="0.25">
      <c r="A25" s="450"/>
      <c r="B25" s="450"/>
      <c r="C25" s="450"/>
      <c r="D25" s="450"/>
      <c r="E25" s="450"/>
      <c r="F25" s="450"/>
      <c r="G25" s="450"/>
      <c r="H25" s="450"/>
      <c r="I25" s="450"/>
      <c r="J25" s="450"/>
      <c r="K25" s="450"/>
      <c r="L25" s="450"/>
      <c r="M25" s="23"/>
      <c r="N25" s="23"/>
      <c r="O25" s="23"/>
      <c r="P25" s="23"/>
      <c r="Q25" s="23"/>
      <c r="R25" s="23"/>
      <c r="S25" s="23"/>
      <c r="T25" s="15"/>
      <c r="U25" s="23"/>
      <c r="V25" s="23"/>
      <c r="W25" s="23"/>
      <c r="X25" s="23"/>
      <c r="Y25" s="23"/>
      <c r="Z25" s="23"/>
      <c r="AA25" s="23"/>
      <c r="AB25" s="23"/>
    </row>
    <row r="26" spans="1:28" s="16" customFormat="1" x14ac:dyDescent="0.25">
      <c r="A26" s="450"/>
      <c r="B26" s="450"/>
      <c r="C26" s="450"/>
      <c r="D26" s="450"/>
      <c r="E26" s="450"/>
      <c r="F26" s="450"/>
      <c r="G26" s="450"/>
      <c r="H26" s="450"/>
      <c r="I26" s="450"/>
      <c r="J26" s="450"/>
      <c r="K26" s="450"/>
      <c r="L26" s="450"/>
      <c r="M26" s="23"/>
      <c r="N26" s="23"/>
      <c r="O26" s="23"/>
      <c r="P26" s="23"/>
      <c r="Q26" s="23"/>
      <c r="R26" s="23"/>
      <c r="S26" s="23"/>
      <c r="T26" s="15"/>
      <c r="U26" s="23"/>
      <c r="V26" s="23"/>
      <c r="W26" s="23"/>
      <c r="X26" s="23"/>
      <c r="Y26" s="23"/>
      <c r="Z26" s="23"/>
      <c r="AA26" s="23"/>
      <c r="AB26" s="23"/>
    </row>
    <row r="27" spans="1:28" s="16" customFormat="1" x14ac:dyDescent="0.25">
      <c r="A27" s="450"/>
      <c r="B27" s="450"/>
      <c r="C27" s="450"/>
      <c r="D27" s="450"/>
      <c r="E27" s="450"/>
      <c r="F27" s="450"/>
      <c r="G27" s="450"/>
      <c r="H27" s="450"/>
      <c r="I27" s="450"/>
      <c r="J27" s="450"/>
      <c r="K27" s="450"/>
      <c r="L27" s="450"/>
      <c r="M27" s="23"/>
      <c r="N27" s="23"/>
      <c r="O27" s="23"/>
      <c r="P27" s="23"/>
      <c r="Q27" s="23"/>
      <c r="R27" s="23"/>
      <c r="S27" s="23"/>
      <c r="T27" s="15"/>
      <c r="U27" s="23"/>
      <c r="V27" s="23"/>
      <c r="W27" s="23"/>
      <c r="X27" s="23"/>
      <c r="Y27" s="23"/>
      <c r="Z27" s="23"/>
      <c r="AA27" s="23"/>
      <c r="AB27" s="23"/>
    </row>
    <row r="28" spans="1:28" s="16" customFormat="1" x14ac:dyDescent="0.25">
      <c r="A28" s="450"/>
      <c r="B28" s="450"/>
      <c r="C28" s="450"/>
      <c r="D28" s="450"/>
      <c r="E28" s="450"/>
      <c r="F28" s="450"/>
      <c r="G28" s="450"/>
      <c r="H28" s="450"/>
      <c r="I28" s="450"/>
      <c r="J28" s="450"/>
      <c r="K28" s="450"/>
      <c r="L28" s="450"/>
      <c r="M28" s="23"/>
      <c r="N28" s="23"/>
      <c r="O28" s="23"/>
      <c r="P28" s="23"/>
      <c r="Q28" s="23"/>
      <c r="R28" s="23"/>
      <c r="S28" s="23"/>
      <c r="T28" s="15"/>
      <c r="U28" s="23"/>
      <c r="V28" s="23"/>
      <c r="W28" s="23"/>
      <c r="X28" s="23"/>
      <c r="Y28" s="23"/>
      <c r="Z28" s="23"/>
      <c r="AA28" s="23"/>
      <c r="AB28" s="23"/>
    </row>
    <row r="29" spans="1:28" s="16" customFormat="1" x14ac:dyDescent="0.25">
      <c r="A29" s="450"/>
      <c r="B29" s="450"/>
      <c r="C29" s="450"/>
      <c r="D29" s="450"/>
      <c r="E29" s="450"/>
      <c r="F29" s="450"/>
      <c r="G29" s="450"/>
      <c r="H29" s="450"/>
      <c r="I29" s="450"/>
      <c r="J29" s="450"/>
      <c r="K29" s="450"/>
      <c r="L29" s="450"/>
      <c r="M29" s="23"/>
      <c r="N29" s="23"/>
      <c r="O29" s="23"/>
      <c r="P29" s="23"/>
      <c r="Q29" s="23"/>
      <c r="R29" s="23"/>
      <c r="S29" s="23"/>
      <c r="T29" s="15"/>
      <c r="U29" s="23"/>
      <c r="V29" s="23"/>
      <c r="W29" s="23"/>
      <c r="X29" s="23"/>
      <c r="Y29" s="23"/>
      <c r="Z29" s="23"/>
      <c r="AA29" s="23"/>
      <c r="AB29" s="23"/>
    </row>
    <row r="30" spans="1:28" s="16" customFormat="1" x14ac:dyDescent="0.25">
      <c r="A30" s="450"/>
      <c r="B30" s="450"/>
      <c r="C30" s="450"/>
      <c r="D30" s="450"/>
      <c r="E30" s="450"/>
      <c r="F30" s="450"/>
      <c r="G30" s="450"/>
      <c r="H30" s="450"/>
      <c r="I30" s="450"/>
      <c r="J30" s="450"/>
      <c r="K30" s="450"/>
      <c r="L30" s="450"/>
      <c r="M30" s="23"/>
      <c r="N30" s="23"/>
      <c r="O30" s="23"/>
      <c r="P30" s="23"/>
      <c r="Q30" s="23"/>
      <c r="R30" s="23"/>
      <c r="S30" s="23"/>
      <c r="T30" s="15"/>
      <c r="U30" s="23"/>
      <c r="V30" s="23"/>
      <c r="W30" s="23"/>
      <c r="X30" s="23"/>
      <c r="Y30" s="23"/>
      <c r="Z30" s="23"/>
      <c r="AA30" s="23"/>
      <c r="AB30" s="23"/>
    </row>
    <row r="31" spans="1:28" s="16" customFormat="1" x14ac:dyDescent="0.25">
      <c r="A31" s="450"/>
      <c r="B31" s="450"/>
      <c r="C31" s="450"/>
      <c r="D31" s="450"/>
      <c r="E31" s="450"/>
      <c r="F31" s="450"/>
      <c r="G31" s="450"/>
      <c r="H31" s="450"/>
      <c r="I31" s="450"/>
      <c r="J31" s="450"/>
      <c r="K31" s="450"/>
      <c r="L31" s="450"/>
      <c r="M31" s="23"/>
      <c r="N31" s="23"/>
      <c r="O31" s="23"/>
      <c r="P31" s="23"/>
      <c r="Q31" s="23"/>
      <c r="R31" s="23"/>
      <c r="S31" s="23"/>
      <c r="T31" s="15"/>
      <c r="U31" s="23"/>
      <c r="V31" s="23"/>
      <c r="W31" s="23"/>
      <c r="X31" s="23"/>
      <c r="Y31" s="23"/>
      <c r="Z31" s="23"/>
      <c r="AA31" s="23"/>
      <c r="AB31" s="23"/>
    </row>
    <row r="32" spans="1:28" s="16" customFormat="1" x14ac:dyDescent="0.25">
      <c r="A32" s="450"/>
      <c r="B32" s="450"/>
      <c r="C32" s="450"/>
      <c r="D32" s="450"/>
      <c r="E32" s="450"/>
      <c r="F32" s="450"/>
      <c r="G32" s="450"/>
      <c r="H32" s="450"/>
      <c r="I32" s="450"/>
      <c r="J32" s="450"/>
      <c r="K32" s="450"/>
      <c r="L32" s="450"/>
      <c r="M32" s="23"/>
      <c r="N32" s="23"/>
      <c r="O32" s="23"/>
      <c r="P32" s="23"/>
      <c r="Q32" s="23"/>
      <c r="R32" s="23"/>
      <c r="S32" s="23"/>
      <c r="T32" s="15"/>
      <c r="U32" s="23"/>
      <c r="V32" s="23"/>
      <c r="W32" s="23"/>
      <c r="X32" s="23"/>
      <c r="Y32" s="23"/>
      <c r="Z32" s="23"/>
      <c r="AA32" s="23"/>
      <c r="AB32" s="23"/>
    </row>
    <row r="33" spans="1:28" s="16" customFormat="1" x14ac:dyDescent="0.25">
      <c r="A33" s="450"/>
      <c r="B33" s="450"/>
      <c r="C33" s="450"/>
      <c r="D33" s="450"/>
      <c r="E33" s="450"/>
      <c r="F33" s="450"/>
      <c r="G33" s="450"/>
      <c r="H33" s="450"/>
      <c r="I33" s="450"/>
      <c r="J33" s="450"/>
      <c r="K33" s="450"/>
      <c r="L33" s="450"/>
      <c r="M33" s="23"/>
      <c r="N33" s="23"/>
      <c r="O33" s="23"/>
      <c r="P33" s="23"/>
      <c r="Q33" s="23"/>
      <c r="R33" s="23"/>
      <c r="S33" s="23"/>
      <c r="T33" s="15"/>
      <c r="U33" s="23"/>
      <c r="V33" s="23"/>
      <c r="W33" s="23"/>
      <c r="X33" s="23"/>
      <c r="Y33" s="23"/>
      <c r="Z33" s="23"/>
      <c r="AA33" s="23"/>
      <c r="AB33" s="23"/>
    </row>
    <row r="34" spans="1:28" s="16" customFormat="1" x14ac:dyDescent="0.25">
      <c r="A34" s="450"/>
      <c r="B34" s="450"/>
      <c r="C34" s="450"/>
      <c r="D34" s="450"/>
      <c r="E34" s="450"/>
      <c r="F34" s="450"/>
      <c r="G34" s="450"/>
      <c r="H34" s="450"/>
      <c r="I34" s="450"/>
      <c r="J34" s="450"/>
      <c r="K34" s="450"/>
      <c r="L34" s="450"/>
      <c r="M34" s="23"/>
      <c r="N34" s="23"/>
      <c r="O34" s="23"/>
      <c r="P34" s="23"/>
      <c r="Q34" s="23"/>
      <c r="R34" s="23"/>
      <c r="S34" s="23"/>
      <c r="T34" s="15"/>
      <c r="U34" s="23"/>
      <c r="V34" s="23"/>
      <c r="W34" s="23"/>
      <c r="X34" s="23"/>
      <c r="Y34" s="23"/>
      <c r="Z34" s="23"/>
      <c r="AA34" s="23"/>
      <c r="AB34" s="23"/>
    </row>
    <row r="35" spans="1:28" s="16" customFormat="1" x14ac:dyDescent="0.25">
      <c r="A35" s="450"/>
      <c r="B35" s="450"/>
      <c r="C35" s="450"/>
      <c r="D35" s="450"/>
      <c r="E35" s="450"/>
      <c r="F35" s="450"/>
      <c r="G35" s="450"/>
      <c r="H35" s="450"/>
      <c r="I35" s="450"/>
      <c r="J35" s="450"/>
      <c r="K35" s="450"/>
      <c r="L35" s="450"/>
      <c r="M35" s="23"/>
      <c r="N35" s="23"/>
      <c r="O35" s="23"/>
      <c r="P35" s="23"/>
      <c r="Q35" s="23"/>
      <c r="R35" s="23"/>
      <c r="S35" s="23"/>
      <c r="T35" s="15"/>
      <c r="U35" s="23"/>
      <c r="V35" s="23"/>
      <c r="W35" s="23"/>
      <c r="X35" s="23"/>
      <c r="Y35" s="23"/>
      <c r="Z35" s="23"/>
      <c r="AA35" s="23"/>
      <c r="AB35" s="23"/>
    </row>
    <row r="36" spans="1:28" s="16" customFormat="1" x14ac:dyDescent="0.25">
      <c r="A36" s="450"/>
      <c r="B36" s="450"/>
      <c r="C36" s="450"/>
      <c r="D36" s="450"/>
      <c r="E36" s="450"/>
      <c r="F36" s="450"/>
      <c r="G36" s="450"/>
      <c r="H36" s="450"/>
      <c r="I36" s="450"/>
      <c r="J36" s="450"/>
      <c r="K36" s="450"/>
      <c r="L36" s="450"/>
      <c r="M36" s="23"/>
      <c r="N36" s="23"/>
      <c r="O36" s="23"/>
      <c r="P36" s="23"/>
      <c r="Q36" s="23"/>
      <c r="R36" s="23"/>
      <c r="S36" s="23"/>
      <c r="T36" s="15"/>
      <c r="U36" s="23"/>
      <c r="V36" s="23"/>
      <c r="W36" s="23"/>
      <c r="X36" s="23"/>
      <c r="Y36" s="23"/>
      <c r="Z36" s="23"/>
      <c r="AA36" s="23"/>
      <c r="AB36" s="23"/>
    </row>
    <row r="37" spans="1:28" s="16" customFormat="1" x14ac:dyDescent="0.25">
      <c r="A37" s="450"/>
      <c r="B37" s="450"/>
      <c r="C37" s="450"/>
      <c r="D37" s="450"/>
      <c r="E37" s="450"/>
      <c r="F37" s="450"/>
      <c r="G37" s="450"/>
      <c r="H37" s="450"/>
      <c r="I37" s="450"/>
      <c r="J37" s="450"/>
      <c r="K37" s="450"/>
      <c r="L37" s="450"/>
      <c r="M37" s="23"/>
      <c r="N37" s="23"/>
      <c r="O37" s="23"/>
      <c r="P37" s="23"/>
      <c r="Q37" s="23"/>
      <c r="R37" s="23"/>
      <c r="S37" s="23"/>
      <c r="T37" s="15"/>
      <c r="U37" s="23"/>
      <c r="V37" s="23"/>
      <c r="W37" s="23"/>
      <c r="X37" s="23"/>
      <c r="Y37" s="23"/>
      <c r="Z37" s="23"/>
      <c r="AA37" s="23"/>
      <c r="AB37" s="23"/>
    </row>
    <row r="38" spans="1:28" s="16" customFormat="1" x14ac:dyDescent="0.25">
      <c r="A38" s="450"/>
      <c r="B38" s="450"/>
      <c r="C38" s="450"/>
      <c r="D38" s="450"/>
      <c r="E38" s="450"/>
      <c r="F38" s="450"/>
      <c r="G38" s="450"/>
      <c r="H38" s="450"/>
      <c r="I38" s="450"/>
      <c r="J38" s="450"/>
      <c r="K38" s="450"/>
      <c r="L38" s="450"/>
      <c r="M38" s="23"/>
      <c r="N38" s="23"/>
      <c r="O38" s="23"/>
      <c r="P38" s="23"/>
      <c r="Q38" s="23"/>
      <c r="R38" s="23"/>
      <c r="S38" s="23"/>
      <c r="T38" s="15"/>
      <c r="U38" s="23"/>
      <c r="V38" s="23"/>
      <c r="W38" s="23"/>
      <c r="X38" s="23"/>
      <c r="Y38" s="23"/>
      <c r="Z38" s="23"/>
      <c r="AA38" s="23"/>
      <c r="AB38" s="23"/>
    </row>
    <row r="39" spans="1:28" s="16" customFormat="1" x14ac:dyDescent="0.25">
      <c r="A39" s="450"/>
      <c r="B39" s="450"/>
      <c r="C39" s="450"/>
      <c r="D39" s="450"/>
      <c r="E39" s="450"/>
      <c r="F39" s="450"/>
      <c r="G39" s="450"/>
      <c r="H39" s="450"/>
      <c r="I39" s="450"/>
      <c r="J39" s="450"/>
      <c r="K39" s="450"/>
      <c r="L39" s="450"/>
      <c r="M39" s="23"/>
      <c r="N39" s="23"/>
      <c r="O39" s="23"/>
      <c r="P39" s="23"/>
      <c r="Q39" s="23"/>
      <c r="R39" s="23"/>
      <c r="S39" s="23"/>
      <c r="T39" s="15"/>
      <c r="U39" s="23"/>
      <c r="V39" s="23"/>
      <c r="W39" s="23"/>
      <c r="X39" s="23"/>
      <c r="Y39" s="23"/>
      <c r="Z39" s="23"/>
      <c r="AA39" s="23"/>
      <c r="AB39" s="23"/>
    </row>
    <row r="40" spans="1:28" s="16" customFormat="1" x14ac:dyDescent="0.25">
      <c r="A40" s="450"/>
      <c r="B40" s="450"/>
      <c r="C40" s="450"/>
      <c r="D40" s="450"/>
      <c r="E40" s="450"/>
      <c r="F40" s="450"/>
      <c r="G40" s="450"/>
      <c r="H40" s="450"/>
      <c r="I40" s="450"/>
      <c r="J40" s="450"/>
      <c r="K40" s="450"/>
      <c r="L40" s="450"/>
      <c r="M40" s="23"/>
      <c r="N40" s="23"/>
      <c r="O40" s="23"/>
      <c r="P40" s="23"/>
      <c r="Q40" s="23"/>
      <c r="R40" s="23"/>
      <c r="S40" s="23"/>
      <c r="T40" s="15"/>
      <c r="U40" s="23"/>
      <c r="V40" s="23"/>
      <c r="W40" s="23"/>
      <c r="X40" s="23"/>
      <c r="Y40" s="23"/>
      <c r="Z40" s="23"/>
      <c r="AA40" s="23"/>
      <c r="AB40" s="23"/>
    </row>
    <row r="41" spans="1:28" s="16" customFormat="1" x14ac:dyDescent="0.25">
      <c r="A41" s="450"/>
      <c r="B41" s="450"/>
      <c r="C41" s="450"/>
      <c r="D41" s="450"/>
      <c r="E41" s="450"/>
      <c r="F41" s="450"/>
      <c r="G41" s="450"/>
      <c r="H41" s="450"/>
      <c r="I41" s="450"/>
      <c r="J41" s="450"/>
      <c r="K41" s="450"/>
      <c r="L41" s="450"/>
      <c r="M41" s="23"/>
      <c r="N41" s="23"/>
      <c r="O41" s="23"/>
      <c r="P41" s="23"/>
      <c r="Q41" s="23"/>
      <c r="R41" s="23"/>
      <c r="S41" s="23"/>
      <c r="T41" s="15"/>
      <c r="U41" s="23"/>
      <c r="V41" s="23"/>
      <c r="W41" s="23"/>
      <c r="X41" s="23"/>
      <c r="Y41" s="23"/>
      <c r="Z41" s="23"/>
      <c r="AA41" s="23"/>
      <c r="AB41" s="23"/>
    </row>
    <row r="42" spans="1:28" s="16" customFormat="1" x14ac:dyDescent="0.25">
      <c r="A42" s="450"/>
      <c r="B42" s="450"/>
      <c r="C42" s="450"/>
      <c r="D42" s="450"/>
      <c r="E42" s="450"/>
      <c r="F42" s="450"/>
      <c r="G42" s="450"/>
      <c r="H42" s="450"/>
      <c r="I42" s="450"/>
      <c r="J42" s="450"/>
      <c r="K42" s="450"/>
      <c r="L42" s="450"/>
      <c r="M42" s="23"/>
      <c r="N42" s="23"/>
      <c r="O42" s="23"/>
      <c r="P42" s="23"/>
      <c r="Q42" s="23"/>
      <c r="R42" s="23"/>
      <c r="S42" s="23"/>
      <c r="T42" s="15"/>
      <c r="U42" s="23"/>
      <c r="V42" s="23"/>
      <c r="W42" s="23"/>
      <c r="X42" s="23"/>
      <c r="Y42" s="23"/>
      <c r="Z42" s="23"/>
      <c r="AA42" s="23"/>
      <c r="AB42" s="23"/>
    </row>
    <row r="43" spans="1:28" s="16" customFormat="1" x14ac:dyDescent="0.25">
      <c r="A43" s="450"/>
      <c r="B43" s="450"/>
      <c r="C43" s="450"/>
      <c r="D43" s="450"/>
      <c r="E43" s="450"/>
      <c r="F43" s="450"/>
      <c r="G43" s="450"/>
      <c r="H43" s="450"/>
      <c r="I43" s="450"/>
      <c r="J43" s="450"/>
      <c r="K43" s="450"/>
      <c r="L43" s="450"/>
      <c r="M43" s="23"/>
      <c r="N43" s="23"/>
      <c r="O43" s="23"/>
      <c r="P43" s="23"/>
      <c r="Q43" s="23"/>
      <c r="R43" s="23"/>
      <c r="S43" s="23"/>
      <c r="T43" s="15"/>
      <c r="U43" s="23"/>
      <c r="V43" s="23"/>
      <c r="W43" s="23"/>
      <c r="X43" s="23"/>
      <c r="Y43" s="23"/>
      <c r="Z43" s="23"/>
      <c r="AA43" s="23"/>
      <c r="AB43" s="23"/>
    </row>
    <row r="44" spans="1:28" s="16" customFormat="1" x14ac:dyDescent="0.25">
      <c r="A44" s="450"/>
      <c r="B44" s="450"/>
      <c r="C44" s="450"/>
      <c r="D44" s="450"/>
      <c r="E44" s="450"/>
      <c r="F44" s="450"/>
      <c r="G44" s="450"/>
      <c r="H44" s="450"/>
      <c r="I44" s="450"/>
      <c r="J44" s="450"/>
      <c r="K44" s="450"/>
      <c r="L44" s="450"/>
      <c r="M44" s="23"/>
      <c r="N44" s="23"/>
      <c r="O44" s="23"/>
      <c r="P44" s="23"/>
      <c r="Q44" s="23"/>
      <c r="R44" s="23"/>
      <c r="S44" s="23"/>
      <c r="T44" s="15"/>
      <c r="U44" s="23"/>
      <c r="V44" s="23"/>
      <c r="W44" s="23"/>
      <c r="X44" s="23"/>
      <c r="Y44" s="23"/>
      <c r="Z44" s="23"/>
      <c r="AA44" s="23"/>
      <c r="AB44" s="23"/>
    </row>
    <row r="45" spans="1:28" s="16" customFormat="1" x14ac:dyDescent="0.25">
      <c r="A45" s="450"/>
      <c r="B45" s="450"/>
      <c r="C45" s="450"/>
      <c r="D45" s="450"/>
      <c r="E45" s="450"/>
      <c r="F45" s="450"/>
      <c r="G45" s="450"/>
      <c r="H45" s="450"/>
      <c r="I45" s="450"/>
      <c r="J45" s="450"/>
      <c r="K45" s="450"/>
      <c r="L45" s="450"/>
      <c r="M45" s="23"/>
      <c r="N45" s="23"/>
      <c r="O45" s="23"/>
      <c r="P45" s="23"/>
      <c r="Q45" s="23"/>
      <c r="R45" s="23"/>
      <c r="S45" s="23"/>
      <c r="T45" s="15"/>
      <c r="U45" s="23"/>
      <c r="V45" s="23"/>
      <c r="W45" s="23"/>
      <c r="X45" s="23"/>
      <c r="Y45" s="23"/>
      <c r="Z45" s="23"/>
      <c r="AA45" s="23"/>
      <c r="AB45" s="23"/>
    </row>
    <row r="46" spans="1:28" s="16" customFormat="1" x14ac:dyDescent="0.25">
      <c r="A46" s="450"/>
      <c r="B46" s="450"/>
      <c r="C46" s="450"/>
      <c r="D46" s="450"/>
      <c r="E46" s="450"/>
      <c r="F46" s="450"/>
      <c r="G46" s="450"/>
      <c r="H46" s="450"/>
      <c r="I46" s="450"/>
      <c r="J46" s="450"/>
      <c r="K46" s="450"/>
      <c r="L46" s="450"/>
      <c r="M46" s="23"/>
      <c r="N46" s="23"/>
      <c r="O46" s="23"/>
      <c r="P46" s="23"/>
      <c r="Q46" s="23"/>
      <c r="R46" s="23"/>
      <c r="S46" s="23"/>
      <c r="T46" s="15"/>
      <c r="U46" s="23"/>
      <c r="V46" s="23"/>
      <c r="W46" s="23"/>
      <c r="X46" s="23"/>
      <c r="Y46" s="23"/>
      <c r="Z46" s="23"/>
      <c r="AA46" s="23"/>
      <c r="AB46" s="23"/>
    </row>
    <row r="47" spans="1:28" s="16" customFormat="1" x14ac:dyDescent="0.25">
      <c r="A47" s="450"/>
      <c r="B47" s="450"/>
      <c r="C47" s="450"/>
      <c r="D47" s="450"/>
      <c r="E47" s="450"/>
      <c r="F47" s="450"/>
      <c r="G47" s="450"/>
      <c r="H47" s="450"/>
      <c r="I47" s="450"/>
      <c r="J47" s="450"/>
      <c r="K47" s="450"/>
      <c r="L47" s="450"/>
      <c r="M47" s="23"/>
      <c r="N47" s="23"/>
      <c r="O47" s="23"/>
      <c r="P47" s="23"/>
      <c r="Q47" s="23"/>
      <c r="R47" s="23"/>
      <c r="S47" s="23"/>
      <c r="T47" s="15"/>
      <c r="U47" s="23"/>
      <c r="V47" s="23"/>
      <c r="W47" s="23"/>
      <c r="X47" s="23"/>
      <c r="Y47" s="23"/>
      <c r="Z47" s="23"/>
      <c r="AA47" s="23"/>
      <c r="AB47" s="23"/>
    </row>
    <row r="48" spans="1:28" s="16" customFormat="1" x14ac:dyDescent="0.25">
      <c r="A48" s="450"/>
      <c r="B48" s="450"/>
      <c r="C48" s="450"/>
      <c r="D48" s="450"/>
      <c r="E48" s="450"/>
      <c r="F48" s="450"/>
      <c r="G48" s="450"/>
      <c r="H48" s="450"/>
      <c r="I48" s="450"/>
      <c r="J48" s="450"/>
      <c r="K48" s="450"/>
      <c r="L48" s="450"/>
      <c r="M48" s="23"/>
      <c r="N48" s="23"/>
      <c r="O48" s="23"/>
      <c r="P48" s="23"/>
      <c r="Q48" s="23"/>
      <c r="R48" s="23"/>
      <c r="S48" s="23"/>
      <c r="T48" s="15"/>
      <c r="U48" s="23"/>
      <c r="V48" s="23"/>
      <c r="W48" s="23"/>
      <c r="X48" s="23"/>
      <c r="Y48" s="23"/>
      <c r="Z48" s="23"/>
      <c r="AA48" s="23"/>
      <c r="AB48" s="23"/>
    </row>
    <row r="49" spans="1:28" s="16" customFormat="1" x14ac:dyDescent="0.25">
      <c r="A49" s="450"/>
      <c r="B49" s="450"/>
      <c r="C49" s="450"/>
      <c r="D49" s="450"/>
      <c r="E49" s="450"/>
      <c r="F49" s="450"/>
      <c r="G49" s="450"/>
      <c r="H49" s="450"/>
      <c r="I49" s="450"/>
      <c r="J49" s="450"/>
      <c r="K49" s="450"/>
      <c r="L49" s="450"/>
      <c r="M49" s="23"/>
      <c r="N49" s="23"/>
      <c r="O49" s="23"/>
      <c r="P49" s="23"/>
      <c r="Q49" s="23"/>
      <c r="R49" s="23"/>
      <c r="S49" s="23"/>
      <c r="T49" s="15"/>
      <c r="U49" s="23"/>
      <c r="V49" s="23"/>
      <c r="W49" s="23"/>
      <c r="X49" s="23"/>
      <c r="Y49" s="23"/>
      <c r="Z49" s="23"/>
      <c r="AA49" s="23"/>
      <c r="AB49" s="23"/>
    </row>
    <row r="50" spans="1:28" s="16" customFormat="1" x14ac:dyDescent="0.25">
      <c r="A50" s="450"/>
      <c r="B50" s="450"/>
      <c r="C50" s="450"/>
      <c r="D50" s="450"/>
      <c r="E50" s="450"/>
      <c r="F50" s="450"/>
      <c r="G50" s="450"/>
      <c r="H50" s="450"/>
      <c r="I50" s="450"/>
      <c r="J50" s="450"/>
      <c r="K50" s="450"/>
      <c r="L50" s="450"/>
      <c r="M50" s="23"/>
      <c r="N50" s="23"/>
      <c r="O50" s="23"/>
      <c r="P50" s="23"/>
      <c r="Q50" s="23"/>
      <c r="R50" s="23"/>
      <c r="S50" s="23"/>
      <c r="T50" s="15"/>
      <c r="U50" s="23"/>
      <c r="V50" s="23"/>
      <c r="W50" s="23"/>
      <c r="X50" s="23"/>
      <c r="Y50" s="23"/>
      <c r="Z50" s="23"/>
      <c r="AA50" s="23"/>
      <c r="AB50" s="23"/>
    </row>
    <row r="51" spans="1:28" s="16" customFormat="1" x14ac:dyDescent="0.25">
      <c r="A51" s="450"/>
      <c r="B51" s="450"/>
      <c r="C51" s="450"/>
      <c r="D51" s="450"/>
      <c r="E51" s="450"/>
      <c r="F51" s="450"/>
      <c r="G51" s="450"/>
      <c r="H51" s="450"/>
      <c r="I51" s="450"/>
      <c r="J51" s="450"/>
      <c r="K51" s="450"/>
      <c r="L51" s="450"/>
      <c r="M51" s="23"/>
      <c r="N51" s="23"/>
      <c r="O51" s="23"/>
      <c r="P51" s="23"/>
      <c r="Q51" s="23"/>
      <c r="R51" s="23"/>
      <c r="S51" s="23"/>
      <c r="T51" s="15"/>
      <c r="U51" s="23"/>
      <c r="V51" s="23"/>
      <c r="W51" s="23"/>
      <c r="X51" s="23"/>
      <c r="Y51" s="23"/>
      <c r="Z51" s="23"/>
      <c r="AA51" s="23"/>
      <c r="AB51" s="23"/>
    </row>
    <row r="52" spans="1:28" s="16" customFormat="1" x14ac:dyDescent="0.25">
      <c r="A52" s="450"/>
      <c r="B52" s="450"/>
      <c r="C52" s="450"/>
      <c r="D52" s="450"/>
      <c r="E52" s="450"/>
      <c r="F52" s="450"/>
      <c r="G52" s="450"/>
      <c r="H52" s="450"/>
      <c r="I52" s="450"/>
      <c r="J52" s="450"/>
      <c r="K52" s="450"/>
      <c r="L52" s="450"/>
      <c r="M52" s="23"/>
      <c r="N52" s="23"/>
      <c r="O52" s="23"/>
      <c r="P52" s="23"/>
      <c r="Q52" s="23"/>
      <c r="R52" s="23"/>
      <c r="S52" s="23"/>
      <c r="T52" s="15"/>
      <c r="U52" s="23"/>
      <c r="V52" s="23"/>
      <c r="W52" s="23"/>
      <c r="X52" s="23"/>
      <c r="Y52" s="23"/>
      <c r="Z52" s="23"/>
      <c r="AA52" s="23"/>
      <c r="AB52" s="23"/>
    </row>
    <row r="53" spans="1:28" s="16" customFormat="1" x14ac:dyDescent="0.25">
      <c r="A53" s="450"/>
      <c r="B53" s="450"/>
      <c r="C53" s="450"/>
      <c r="D53" s="450"/>
      <c r="E53" s="450"/>
      <c r="F53" s="450"/>
      <c r="G53" s="450"/>
      <c r="H53" s="450"/>
      <c r="I53" s="450"/>
      <c r="J53" s="450"/>
      <c r="K53" s="450"/>
      <c r="L53" s="450"/>
      <c r="M53" s="23"/>
      <c r="N53" s="23"/>
      <c r="O53" s="23"/>
      <c r="P53" s="23"/>
      <c r="Q53" s="23"/>
      <c r="R53" s="23"/>
      <c r="S53" s="23"/>
      <c r="T53" s="15"/>
      <c r="U53" s="23"/>
      <c r="V53" s="23"/>
      <c r="W53" s="23"/>
      <c r="X53" s="23"/>
      <c r="Y53" s="23"/>
      <c r="Z53" s="23"/>
      <c r="AA53" s="23"/>
      <c r="AB53" s="23"/>
    </row>
    <row r="54" spans="1:28" s="16" customFormat="1" x14ac:dyDescent="0.25">
      <c r="A54" s="450"/>
      <c r="B54" s="450"/>
      <c r="C54" s="450"/>
      <c r="D54" s="450"/>
      <c r="E54" s="450"/>
      <c r="F54" s="450"/>
      <c r="G54" s="450"/>
      <c r="H54" s="450"/>
      <c r="I54" s="450"/>
      <c r="J54" s="450"/>
      <c r="K54" s="450"/>
      <c r="L54" s="450"/>
      <c r="M54" s="23"/>
      <c r="N54" s="23"/>
      <c r="O54" s="23"/>
      <c r="P54" s="23"/>
      <c r="Q54" s="23"/>
      <c r="R54" s="23"/>
      <c r="S54" s="23"/>
      <c r="T54" s="15"/>
      <c r="U54" s="23"/>
      <c r="V54" s="23"/>
      <c r="W54" s="23"/>
      <c r="X54" s="23"/>
      <c r="Y54" s="23"/>
      <c r="Z54" s="23"/>
      <c r="AA54" s="23"/>
      <c r="AB54" s="23"/>
    </row>
    <row r="55" spans="1:28" s="16" customFormat="1" x14ac:dyDescent="0.25">
      <c r="A55" s="450"/>
      <c r="B55" s="450"/>
      <c r="C55" s="450"/>
      <c r="D55" s="450"/>
      <c r="E55" s="450"/>
      <c r="F55" s="450"/>
      <c r="G55" s="450"/>
      <c r="H55" s="450"/>
      <c r="I55" s="450"/>
      <c r="J55" s="450"/>
      <c r="K55" s="450"/>
      <c r="L55" s="450"/>
      <c r="M55" s="23"/>
      <c r="N55" s="23"/>
      <c r="O55" s="23"/>
      <c r="P55" s="23"/>
      <c r="Q55" s="23"/>
      <c r="R55" s="23"/>
      <c r="S55" s="23"/>
      <c r="T55" s="15"/>
      <c r="U55" s="23"/>
      <c r="V55" s="23"/>
      <c r="W55" s="23"/>
      <c r="X55" s="23"/>
      <c r="Y55" s="23"/>
      <c r="Z55" s="23"/>
      <c r="AA55" s="23"/>
      <c r="AB55" s="23"/>
    </row>
    <row r="56" spans="1:28" s="16" customFormat="1" x14ac:dyDescent="0.25">
      <c r="A56" s="450"/>
      <c r="B56" s="450"/>
      <c r="C56" s="450"/>
      <c r="D56" s="450"/>
      <c r="E56" s="450"/>
      <c r="F56" s="450"/>
      <c r="G56" s="450"/>
      <c r="H56" s="450"/>
      <c r="I56" s="450"/>
      <c r="J56" s="450"/>
      <c r="K56" s="450"/>
      <c r="L56" s="450"/>
      <c r="M56" s="23"/>
      <c r="N56" s="23"/>
      <c r="O56" s="23"/>
      <c r="P56" s="23"/>
      <c r="Q56" s="23"/>
      <c r="R56" s="23"/>
      <c r="S56" s="23"/>
      <c r="T56" s="15"/>
      <c r="U56" s="23"/>
      <c r="V56" s="23"/>
      <c r="W56" s="23"/>
      <c r="X56" s="23"/>
      <c r="Y56" s="23"/>
      <c r="Z56" s="23"/>
      <c r="AA56" s="23"/>
      <c r="AB56" s="23"/>
    </row>
    <row r="57" spans="1:28" s="16" customFormat="1" x14ac:dyDescent="0.25">
      <c r="A57" s="450"/>
      <c r="B57" s="450"/>
      <c r="C57" s="450"/>
      <c r="D57" s="450"/>
      <c r="E57" s="450"/>
      <c r="F57" s="450"/>
      <c r="G57" s="450"/>
      <c r="H57" s="450"/>
      <c r="I57" s="450"/>
      <c r="J57" s="450"/>
      <c r="K57" s="450"/>
      <c r="L57" s="450"/>
      <c r="M57" s="23"/>
      <c r="N57" s="23"/>
      <c r="O57" s="23"/>
      <c r="P57" s="23"/>
      <c r="Q57" s="23"/>
      <c r="R57" s="23"/>
      <c r="S57" s="23"/>
      <c r="T57" s="15"/>
      <c r="U57" s="23"/>
      <c r="V57" s="23"/>
      <c r="W57" s="23"/>
      <c r="X57" s="23"/>
      <c r="Y57" s="23"/>
      <c r="Z57" s="23"/>
      <c r="AA57" s="23"/>
      <c r="AB57" s="23"/>
    </row>
    <row r="58" spans="1:28" s="16" customFormat="1" x14ac:dyDescent="0.25">
      <c r="A58" s="450"/>
      <c r="B58" s="450"/>
      <c r="C58" s="450"/>
      <c r="D58" s="450"/>
      <c r="E58" s="450"/>
      <c r="F58" s="450"/>
      <c r="G58" s="450"/>
      <c r="H58" s="450"/>
      <c r="I58" s="450"/>
      <c r="J58" s="450"/>
      <c r="K58" s="450"/>
      <c r="L58" s="450"/>
      <c r="M58" s="23"/>
      <c r="N58" s="23"/>
      <c r="O58" s="23"/>
      <c r="P58" s="23"/>
      <c r="Q58" s="23"/>
      <c r="R58" s="23"/>
      <c r="S58" s="23"/>
      <c r="T58" s="15"/>
      <c r="U58" s="23"/>
      <c r="V58" s="23"/>
      <c r="W58" s="23"/>
      <c r="X58" s="23"/>
      <c r="Y58" s="23"/>
      <c r="Z58" s="23"/>
      <c r="AA58" s="23"/>
      <c r="AB58" s="23"/>
    </row>
    <row r="59" spans="1:28" s="16" customFormat="1" x14ac:dyDescent="0.25">
      <c r="A59" s="450"/>
      <c r="B59" s="450"/>
      <c r="C59" s="450"/>
      <c r="D59" s="450"/>
      <c r="E59" s="450"/>
      <c r="F59" s="450"/>
      <c r="G59" s="450"/>
      <c r="H59" s="450"/>
      <c r="I59" s="450"/>
      <c r="J59" s="450"/>
      <c r="K59" s="450"/>
      <c r="L59" s="450"/>
      <c r="M59" s="23"/>
      <c r="N59" s="23"/>
      <c r="O59" s="23"/>
      <c r="P59" s="23"/>
      <c r="Q59" s="23"/>
      <c r="R59" s="23"/>
      <c r="S59" s="23"/>
      <c r="T59" s="15"/>
      <c r="U59" s="23"/>
      <c r="V59" s="23"/>
      <c r="W59" s="23"/>
      <c r="X59" s="23"/>
      <c r="Y59" s="23"/>
      <c r="Z59" s="23"/>
      <c r="AA59" s="23"/>
      <c r="AB59" s="23"/>
    </row>
    <row r="60" spans="1:28" s="16" customFormat="1" x14ac:dyDescent="0.25">
      <c r="A60" s="450"/>
      <c r="B60" s="450"/>
      <c r="C60" s="450"/>
      <c r="D60" s="450"/>
      <c r="E60" s="450"/>
      <c r="F60" s="450"/>
      <c r="G60" s="450"/>
      <c r="H60" s="450"/>
      <c r="I60" s="450"/>
      <c r="J60" s="450"/>
      <c r="K60" s="450"/>
      <c r="L60" s="450"/>
      <c r="M60" s="23"/>
      <c r="N60" s="23"/>
      <c r="O60" s="23"/>
      <c r="P60" s="23"/>
      <c r="Q60" s="23"/>
      <c r="R60" s="23"/>
      <c r="S60" s="23"/>
      <c r="T60" s="15"/>
      <c r="U60" s="23"/>
      <c r="V60" s="23"/>
      <c r="W60" s="23"/>
      <c r="X60" s="23"/>
      <c r="Y60" s="23"/>
      <c r="Z60" s="23"/>
      <c r="AA60" s="23"/>
      <c r="AB60" s="23"/>
    </row>
    <row r="61" spans="1:28" s="16" customFormat="1" x14ac:dyDescent="0.25">
      <c r="A61" s="450"/>
      <c r="B61" s="450"/>
      <c r="C61" s="450"/>
      <c r="D61" s="450"/>
      <c r="E61" s="450"/>
      <c r="F61" s="450"/>
      <c r="G61" s="450"/>
      <c r="H61" s="450"/>
      <c r="I61" s="450"/>
      <c r="J61" s="450"/>
      <c r="K61" s="450"/>
      <c r="L61" s="450"/>
      <c r="M61" s="23"/>
      <c r="N61" s="23"/>
      <c r="O61" s="23"/>
      <c r="P61" s="23"/>
      <c r="Q61" s="23"/>
      <c r="R61" s="23"/>
      <c r="S61" s="23"/>
      <c r="T61" s="15"/>
      <c r="U61" s="23"/>
      <c r="V61" s="23"/>
      <c r="W61" s="23"/>
      <c r="X61" s="23"/>
      <c r="Y61" s="23"/>
      <c r="Z61" s="23"/>
      <c r="AA61" s="23"/>
      <c r="AB61" s="23"/>
    </row>
    <row r="62" spans="1:28" s="16" customFormat="1" x14ac:dyDescent="0.25">
      <c r="A62" s="450"/>
      <c r="B62" s="450"/>
      <c r="C62" s="450"/>
      <c r="D62" s="450"/>
      <c r="E62" s="450"/>
      <c r="F62" s="450"/>
      <c r="G62" s="450"/>
      <c r="H62" s="450"/>
      <c r="I62" s="450"/>
      <c r="J62" s="450"/>
      <c r="K62" s="450"/>
      <c r="L62" s="450"/>
      <c r="M62" s="23"/>
      <c r="N62" s="23"/>
      <c r="O62" s="23"/>
      <c r="P62" s="23"/>
      <c r="Q62" s="23"/>
      <c r="R62" s="23"/>
      <c r="S62" s="23"/>
      <c r="T62" s="15"/>
      <c r="U62" s="23"/>
      <c r="V62" s="23"/>
      <c r="W62" s="23"/>
      <c r="X62" s="23"/>
      <c r="Y62" s="23"/>
      <c r="Z62" s="23"/>
      <c r="AA62" s="23"/>
      <c r="AB62" s="23"/>
    </row>
    <row r="63" spans="1:28" s="16" customFormat="1" x14ac:dyDescent="0.25">
      <c r="A63" s="450"/>
      <c r="B63" s="450"/>
      <c r="C63" s="450"/>
      <c r="D63" s="450"/>
      <c r="E63" s="450"/>
      <c r="F63" s="450"/>
      <c r="G63" s="450"/>
      <c r="H63" s="450"/>
      <c r="I63" s="450"/>
      <c r="J63" s="450"/>
      <c r="K63" s="450"/>
      <c r="L63" s="450"/>
      <c r="M63" s="23"/>
      <c r="N63" s="23"/>
      <c r="O63" s="23"/>
      <c r="P63" s="23"/>
      <c r="Q63" s="23"/>
      <c r="R63" s="23"/>
      <c r="S63" s="23"/>
      <c r="T63" s="15"/>
      <c r="U63" s="23"/>
      <c r="V63" s="23"/>
      <c r="W63" s="23"/>
      <c r="X63" s="23"/>
      <c r="Y63" s="23"/>
      <c r="Z63" s="23"/>
      <c r="AA63" s="23"/>
      <c r="AB63" s="23"/>
    </row>
    <row r="64" spans="1:28" s="16" customFormat="1" x14ac:dyDescent="0.25">
      <c r="A64" s="450"/>
      <c r="B64" s="450"/>
      <c r="C64" s="450"/>
      <c r="D64" s="450"/>
      <c r="E64" s="450"/>
      <c r="F64" s="450"/>
      <c r="G64" s="450"/>
      <c r="H64" s="450"/>
      <c r="I64" s="450"/>
      <c r="J64" s="450"/>
      <c r="K64" s="450"/>
      <c r="L64" s="450"/>
      <c r="M64" s="23"/>
      <c r="N64" s="23"/>
      <c r="O64" s="23"/>
      <c r="P64" s="23"/>
      <c r="Q64" s="23"/>
      <c r="R64" s="23"/>
      <c r="S64" s="23"/>
      <c r="T64" s="15"/>
      <c r="U64" s="23"/>
      <c r="V64" s="23"/>
      <c r="W64" s="23"/>
      <c r="X64" s="23"/>
      <c r="Y64" s="23"/>
      <c r="Z64" s="23"/>
      <c r="AA64" s="23"/>
      <c r="AB64" s="23"/>
    </row>
    <row r="65" spans="1:28" s="16" customFormat="1" x14ac:dyDescent="0.25">
      <c r="A65" s="450"/>
      <c r="B65" s="450"/>
      <c r="C65" s="450"/>
      <c r="D65" s="450"/>
      <c r="E65" s="450"/>
      <c r="F65" s="450"/>
      <c r="G65" s="450"/>
      <c r="H65" s="450"/>
      <c r="I65" s="450"/>
      <c r="J65" s="450"/>
      <c r="K65" s="450"/>
      <c r="L65" s="450"/>
      <c r="M65" s="23"/>
      <c r="N65" s="23"/>
      <c r="O65" s="23"/>
      <c r="P65" s="23"/>
      <c r="Q65" s="23"/>
      <c r="R65" s="23"/>
      <c r="S65" s="23"/>
      <c r="T65" s="15"/>
      <c r="U65" s="23"/>
      <c r="V65" s="23"/>
      <c r="W65" s="23"/>
      <c r="X65" s="23"/>
      <c r="Y65" s="23"/>
      <c r="Z65" s="23"/>
      <c r="AA65" s="23"/>
      <c r="AB65" s="23"/>
    </row>
    <row r="66" spans="1:28" s="16" customFormat="1" x14ac:dyDescent="0.25">
      <c r="A66" s="450"/>
      <c r="B66" s="450"/>
      <c r="C66" s="450"/>
      <c r="D66" s="450"/>
      <c r="E66" s="450"/>
      <c r="F66" s="450"/>
      <c r="G66" s="450"/>
      <c r="H66" s="450"/>
      <c r="I66" s="450"/>
      <c r="J66" s="450"/>
      <c r="K66" s="450"/>
      <c r="L66" s="450"/>
      <c r="M66" s="23"/>
      <c r="N66" s="23"/>
      <c r="O66" s="23"/>
      <c r="P66" s="23"/>
      <c r="Q66" s="23"/>
      <c r="R66" s="23"/>
      <c r="S66" s="23"/>
      <c r="T66" s="15"/>
      <c r="U66" s="23"/>
      <c r="V66" s="23"/>
      <c r="W66" s="23"/>
      <c r="X66" s="23"/>
      <c r="Y66" s="23"/>
      <c r="Z66" s="23"/>
      <c r="AA66" s="23"/>
      <c r="AB66" s="23"/>
    </row>
    <row r="67" spans="1:28" s="16" customFormat="1" x14ac:dyDescent="0.25">
      <c r="A67" s="450"/>
      <c r="B67" s="450"/>
      <c r="C67" s="450"/>
      <c r="D67" s="450"/>
      <c r="E67" s="450"/>
      <c r="F67" s="450"/>
      <c r="G67" s="450"/>
      <c r="H67" s="450"/>
      <c r="I67" s="450"/>
      <c r="J67" s="450"/>
      <c r="K67" s="450"/>
      <c r="L67" s="450"/>
      <c r="M67" s="23"/>
      <c r="N67" s="23"/>
      <c r="O67" s="23"/>
      <c r="P67" s="23"/>
      <c r="Q67" s="23"/>
      <c r="R67" s="23"/>
      <c r="S67" s="23"/>
      <c r="T67" s="15"/>
      <c r="U67" s="23"/>
      <c r="V67" s="23"/>
      <c r="W67" s="23"/>
      <c r="X67" s="23"/>
      <c r="Y67" s="23"/>
      <c r="Z67" s="23"/>
      <c r="AA67" s="23"/>
      <c r="AB67" s="23"/>
    </row>
    <row r="68" spans="1:28" s="16" customFormat="1" x14ac:dyDescent="0.25">
      <c r="A68" s="450"/>
      <c r="B68" s="450"/>
      <c r="C68" s="450"/>
      <c r="D68" s="450"/>
      <c r="E68" s="450"/>
      <c r="F68" s="450"/>
      <c r="G68" s="450"/>
      <c r="H68" s="450"/>
      <c r="I68" s="450"/>
      <c r="J68" s="450"/>
      <c r="K68" s="450"/>
      <c r="L68" s="450"/>
      <c r="M68" s="23"/>
      <c r="N68" s="23"/>
      <c r="O68" s="23"/>
      <c r="P68" s="23"/>
      <c r="Q68" s="23"/>
      <c r="R68" s="23"/>
      <c r="S68" s="23"/>
      <c r="T68" s="15"/>
      <c r="U68" s="23"/>
      <c r="V68" s="23"/>
      <c r="W68" s="23"/>
      <c r="X68" s="23"/>
      <c r="Y68" s="23"/>
      <c r="Z68" s="23"/>
      <c r="AA68" s="23"/>
      <c r="AB68" s="23"/>
    </row>
    <row r="69" spans="1:28" s="16" customFormat="1" x14ac:dyDescent="0.25">
      <c r="A69" s="450"/>
      <c r="B69" s="450"/>
      <c r="C69" s="450"/>
      <c r="D69" s="450"/>
      <c r="E69" s="450"/>
      <c r="F69" s="450"/>
      <c r="G69" s="450"/>
      <c r="H69" s="450"/>
      <c r="I69" s="450"/>
      <c r="J69" s="450"/>
      <c r="K69" s="450"/>
      <c r="L69" s="450"/>
      <c r="M69" s="23"/>
      <c r="N69" s="23"/>
      <c r="O69" s="23"/>
      <c r="P69" s="23"/>
      <c r="Q69" s="23"/>
      <c r="R69" s="23"/>
      <c r="S69" s="23"/>
      <c r="T69" s="15"/>
      <c r="U69" s="23"/>
      <c r="V69" s="23"/>
      <c r="W69" s="23"/>
      <c r="X69" s="23"/>
      <c r="Y69" s="23"/>
      <c r="Z69" s="23"/>
      <c r="AA69" s="23"/>
      <c r="AB69" s="23"/>
    </row>
    <row r="70" spans="1:28" s="16" customFormat="1" x14ac:dyDescent="0.25">
      <c r="A70" s="450"/>
      <c r="B70" s="450"/>
      <c r="C70" s="450"/>
      <c r="D70" s="450"/>
      <c r="E70" s="450"/>
      <c r="F70" s="450"/>
      <c r="G70" s="450"/>
      <c r="H70" s="450"/>
      <c r="I70" s="450"/>
      <c r="J70" s="450"/>
      <c r="K70" s="450"/>
      <c r="L70" s="450"/>
      <c r="M70" s="23"/>
      <c r="N70" s="23"/>
      <c r="O70" s="23"/>
      <c r="P70" s="23"/>
      <c r="Q70" s="23"/>
      <c r="R70" s="23"/>
      <c r="S70" s="23"/>
      <c r="T70" s="15"/>
      <c r="U70" s="23"/>
      <c r="V70" s="23"/>
      <c r="W70" s="23"/>
      <c r="X70" s="23"/>
      <c r="Y70" s="23"/>
      <c r="Z70" s="23"/>
      <c r="AA70" s="23"/>
      <c r="AB70" s="23"/>
    </row>
    <row r="71" spans="1:28" s="16" customFormat="1" x14ac:dyDescent="0.25">
      <c r="A71" s="450"/>
      <c r="B71" s="450"/>
      <c r="C71" s="450"/>
      <c r="D71" s="450"/>
      <c r="E71" s="450"/>
      <c r="F71" s="450"/>
      <c r="G71" s="450"/>
      <c r="H71" s="450"/>
      <c r="I71" s="450"/>
      <c r="J71" s="450"/>
      <c r="K71" s="450"/>
      <c r="L71" s="450"/>
      <c r="M71" s="23"/>
      <c r="N71" s="23"/>
      <c r="O71" s="23"/>
      <c r="P71" s="23"/>
      <c r="Q71" s="23"/>
      <c r="R71" s="23"/>
      <c r="S71" s="23"/>
      <c r="T71" s="15"/>
      <c r="U71" s="23"/>
      <c r="V71" s="23"/>
      <c r="W71" s="23"/>
      <c r="X71" s="23"/>
      <c r="Y71" s="23"/>
      <c r="Z71" s="23"/>
      <c r="AA71" s="23"/>
      <c r="AB71" s="23"/>
    </row>
    <row r="72" spans="1:28" s="16" customFormat="1" x14ac:dyDescent="0.25">
      <c r="A72" s="450"/>
      <c r="B72" s="450"/>
      <c r="C72" s="450"/>
      <c r="D72" s="450"/>
      <c r="E72" s="450"/>
      <c r="F72" s="450"/>
      <c r="G72" s="450"/>
      <c r="H72" s="450"/>
      <c r="I72" s="450"/>
      <c r="J72" s="450"/>
      <c r="K72" s="450"/>
      <c r="L72" s="450"/>
      <c r="M72" s="23"/>
      <c r="N72" s="23"/>
      <c r="O72" s="23"/>
      <c r="P72" s="23"/>
      <c r="Q72" s="23"/>
      <c r="R72" s="23"/>
      <c r="S72" s="23"/>
      <c r="T72" s="15"/>
      <c r="U72" s="23"/>
      <c r="V72" s="23"/>
      <c r="W72" s="23"/>
      <c r="X72" s="23"/>
      <c r="Y72" s="23"/>
      <c r="Z72" s="23"/>
      <c r="AA72" s="23"/>
      <c r="AB72" s="23"/>
    </row>
    <row r="73" spans="1:28" s="16" customFormat="1" x14ac:dyDescent="0.25">
      <c r="A73" s="450"/>
      <c r="B73" s="450"/>
      <c r="C73" s="450"/>
      <c r="D73" s="450"/>
      <c r="E73" s="450"/>
      <c r="F73" s="450"/>
      <c r="G73" s="450"/>
      <c r="H73" s="450"/>
      <c r="I73" s="450"/>
      <c r="J73" s="450"/>
      <c r="K73" s="450"/>
      <c r="L73" s="450"/>
      <c r="M73" s="23"/>
      <c r="N73" s="23"/>
      <c r="O73" s="23"/>
      <c r="P73" s="23"/>
      <c r="Q73" s="23"/>
      <c r="R73" s="23"/>
      <c r="S73" s="23"/>
      <c r="T73" s="15"/>
      <c r="U73" s="23"/>
      <c r="V73" s="23"/>
      <c r="W73" s="23"/>
      <c r="X73" s="23"/>
      <c r="Y73" s="23"/>
      <c r="Z73" s="23"/>
      <c r="AA73" s="23"/>
      <c r="AB73" s="23"/>
    </row>
    <row r="74" spans="1:28" s="16" customFormat="1" x14ac:dyDescent="0.25">
      <c r="A74" s="450"/>
      <c r="B74" s="450"/>
      <c r="C74" s="450"/>
      <c r="D74" s="450"/>
      <c r="E74" s="450"/>
      <c r="F74" s="450"/>
      <c r="G74" s="450"/>
      <c r="H74" s="450"/>
      <c r="I74" s="450"/>
      <c r="J74" s="450"/>
      <c r="K74" s="450"/>
      <c r="L74" s="450"/>
      <c r="M74" s="23"/>
      <c r="N74" s="23"/>
      <c r="O74" s="23"/>
      <c r="P74" s="23"/>
      <c r="Q74" s="23"/>
      <c r="R74" s="23"/>
      <c r="S74" s="23"/>
      <c r="T74" s="15"/>
      <c r="U74" s="23"/>
      <c r="V74" s="23"/>
      <c r="W74" s="23"/>
      <c r="X74" s="23"/>
      <c r="Y74" s="23"/>
      <c r="Z74" s="23"/>
      <c r="AA74" s="23"/>
      <c r="AB74" s="23"/>
    </row>
    <row r="75" spans="1:28" s="16" customFormat="1" x14ac:dyDescent="0.25">
      <c r="A75" s="450"/>
      <c r="B75" s="450"/>
      <c r="C75" s="450"/>
      <c r="D75" s="450"/>
      <c r="E75" s="450"/>
      <c r="F75" s="450"/>
      <c r="G75" s="450"/>
      <c r="H75" s="450"/>
      <c r="I75" s="450"/>
      <c r="J75" s="450"/>
      <c r="K75" s="450"/>
      <c r="L75" s="450"/>
      <c r="M75" s="23"/>
      <c r="N75" s="23"/>
      <c r="O75" s="23"/>
      <c r="P75" s="23"/>
      <c r="Q75" s="23"/>
      <c r="R75" s="23"/>
      <c r="S75" s="23"/>
      <c r="T75" s="15"/>
      <c r="U75" s="23"/>
      <c r="V75" s="23"/>
      <c r="W75" s="23"/>
      <c r="X75" s="23"/>
      <c r="Y75" s="23"/>
      <c r="Z75" s="23"/>
      <c r="AA75" s="23"/>
      <c r="AB75" s="23"/>
    </row>
    <row r="76" spans="1:28" s="16" customFormat="1" x14ac:dyDescent="0.25">
      <c r="A76" s="450"/>
      <c r="B76" s="450"/>
      <c r="C76" s="450"/>
      <c r="D76" s="450"/>
      <c r="E76" s="450"/>
      <c r="F76" s="450"/>
      <c r="G76" s="450"/>
      <c r="H76" s="450"/>
      <c r="I76" s="450"/>
      <c r="J76" s="450"/>
      <c r="K76" s="450"/>
      <c r="L76" s="450"/>
      <c r="M76" s="23"/>
      <c r="N76" s="23"/>
      <c r="O76" s="23"/>
      <c r="P76" s="23"/>
      <c r="Q76" s="23"/>
      <c r="R76" s="23"/>
      <c r="S76" s="23"/>
      <c r="T76" s="15"/>
      <c r="U76" s="23"/>
      <c r="V76" s="23"/>
      <c r="W76" s="23"/>
      <c r="X76" s="23"/>
      <c r="Y76" s="23"/>
      <c r="Z76" s="23"/>
      <c r="AA76" s="23"/>
      <c r="AB76" s="23"/>
    </row>
    <row r="77" spans="1:28" s="16" customFormat="1" x14ac:dyDescent="0.25">
      <c r="A77" s="450"/>
      <c r="B77" s="450"/>
      <c r="C77" s="450"/>
      <c r="D77" s="450"/>
      <c r="E77" s="450"/>
      <c r="F77" s="450"/>
      <c r="G77" s="450"/>
      <c r="H77" s="450"/>
      <c r="I77" s="450"/>
      <c r="J77" s="450"/>
      <c r="K77" s="450"/>
      <c r="L77" s="450"/>
      <c r="M77" s="23"/>
      <c r="N77" s="23"/>
      <c r="O77" s="23"/>
      <c r="P77" s="23"/>
      <c r="Q77" s="23"/>
      <c r="R77" s="23"/>
      <c r="S77" s="23"/>
      <c r="T77" s="15"/>
      <c r="U77" s="23"/>
      <c r="V77" s="23"/>
      <c r="W77" s="23"/>
      <c r="X77" s="23"/>
      <c r="Y77" s="23"/>
      <c r="Z77" s="23"/>
      <c r="AA77" s="23"/>
      <c r="AB77" s="23"/>
    </row>
    <row r="78" spans="1:28" s="16" customFormat="1" x14ac:dyDescent="0.25">
      <c r="A78" s="450"/>
      <c r="B78" s="450"/>
      <c r="C78" s="450"/>
      <c r="D78" s="450"/>
      <c r="E78" s="450"/>
      <c r="F78" s="450"/>
      <c r="G78" s="450"/>
      <c r="H78" s="450"/>
      <c r="I78" s="450"/>
      <c r="J78" s="450"/>
      <c r="K78" s="450"/>
      <c r="L78" s="450"/>
      <c r="M78" s="23"/>
      <c r="N78" s="23"/>
      <c r="O78" s="23"/>
      <c r="P78" s="23"/>
      <c r="Q78" s="23"/>
      <c r="R78" s="23"/>
      <c r="S78" s="23"/>
      <c r="T78" s="15"/>
      <c r="U78" s="23"/>
      <c r="V78" s="23"/>
      <c r="W78" s="23"/>
      <c r="X78" s="23"/>
      <c r="Y78" s="23"/>
      <c r="Z78" s="23"/>
      <c r="AA78" s="23"/>
      <c r="AB78" s="23"/>
    </row>
    <row r="79" spans="1:28" s="16" customFormat="1" x14ac:dyDescent="0.25">
      <c r="A79" s="450"/>
      <c r="B79" s="450"/>
      <c r="C79" s="450"/>
      <c r="D79" s="450"/>
      <c r="E79" s="450"/>
      <c r="F79" s="450"/>
      <c r="G79" s="450"/>
      <c r="H79" s="450"/>
      <c r="I79" s="450"/>
      <c r="J79" s="450"/>
      <c r="K79" s="450"/>
      <c r="L79" s="450"/>
      <c r="M79" s="23"/>
      <c r="N79" s="23"/>
      <c r="O79" s="23"/>
      <c r="P79" s="23"/>
      <c r="Q79" s="23"/>
      <c r="R79" s="23"/>
      <c r="S79" s="23"/>
      <c r="T79" s="15"/>
      <c r="U79" s="23"/>
      <c r="V79" s="23"/>
      <c r="W79" s="23"/>
      <c r="X79" s="23"/>
      <c r="Y79" s="23"/>
      <c r="Z79" s="23"/>
      <c r="AA79" s="23"/>
      <c r="AB79" s="23"/>
    </row>
    <row r="80" spans="1:28" s="16" customFormat="1" x14ac:dyDescent="0.25">
      <c r="A80" s="450"/>
      <c r="B80" s="450"/>
      <c r="C80" s="450"/>
      <c r="D80" s="450"/>
      <c r="E80" s="450"/>
      <c r="F80" s="450"/>
      <c r="G80" s="450"/>
      <c r="H80" s="450"/>
      <c r="I80" s="450"/>
      <c r="J80" s="450"/>
      <c r="K80" s="450"/>
      <c r="L80" s="450"/>
      <c r="M80" s="23"/>
      <c r="N80" s="23"/>
      <c r="O80" s="23"/>
      <c r="P80" s="23"/>
      <c r="Q80" s="23"/>
      <c r="R80" s="23"/>
      <c r="S80" s="23"/>
      <c r="T80" s="15"/>
      <c r="U80" s="23"/>
      <c r="V80" s="23"/>
      <c r="W80" s="23"/>
      <c r="X80" s="23"/>
      <c r="Y80" s="23"/>
      <c r="Z80" s="23"/>
      <c r="AA80" s="23"/>
      <c r="AB80" s="23"/>
    </row>
    <row r="81" spans="1:28" s="16" customFormat="1" x14ac:dyDescent="0.25">
      <c r="A81" s="450"/>
      <c r="B81" s="450"/>
      <c r="C81" s="450"/>
      <c r="D81" s="450"/>
      <c r="E81" s="450"/>
      <c r="F81" s="450"/>
      <c r="G81" s="450"/>
      <c r="H81" s="450"/>
      <c r="I81" s="450"/>
      <c r="J81" s="450"/>
      <c r="K81" s="450"/>
      <c r="L81" s="450"/>
      <c r="M81" s="23"/>
      <c r="N81" s="23"/>
      <c r="O81" s="23"/>
      <c r="P81" s="23"/>
      <c r="Q81" s="23"/>
      <c r="R81" s="23"/>
      <c r="S81" s="23"/>
      <c r="T81" s="15"/>
      <c r="U81" s="23"/>
      <c r="V81" s="23"/>
      <c r="W81" s="23"/>
      <c r="X81" s="23"/>
      <c r="Y81" s="23"/>
      <c r="Z81" s="23"/>
      <c r="AA81" s="23"/>
      <c r="AB81" s="23"/>
    </row>
    <row r="82" spans="1:28" s="16" customFormat="1" x14ac:dyDescent="0.25">
      <c r="A82" s="450"/>
      <c r="B82" s="450"/>
      <c r="C82" s="450"/>
      <c r="D82" s="450"/>
      <c r="E82" s="450"/>
      <c r="F82" s="450"/>
      <c r="G82" s="450"/>
      <c r="H82" s="450"/>
      <c r="I82" s="450"/>
      <c r="J82" s="450"/>
      <c r="K82" s="450"/>
      <c r="L82" s="450"/>
      <c r="M82" s="23"/>
      <c r="N82" s="23"/>
      <c r="O82" s="23"/>
      <c r="P82" s="23"/>
      <c r="Q82" s="23"/>
      <c r="R82" s="23"/>
      <c r="S82" s="23"/>
      <c r="T82" s="15"/>
      <c r="U82" s="23"/>
      <c r="V82" s="23"/>
      <c r="W82" s="23"/>
      <c r="X82" s="23"/>
      <c r="Y82" s="23"/>
      <c r="Z82" s="23"/>
      <c r="AA82" s="23"/>
      <c r="AB82" s="23"/>
    </row>
    <row r="83" spans="1:28" s="16" customFormat="1" x14ac:dyDescent="0.25">
      <c r="A83" s="450"/>
      <c r="B83" s="450"/>
      <c r="C83" s="450"/>
      <c r="D83" s="450"/>
      <c r="E83" s="450"/>
      <c r="F83" s="450"/>
      <c r="G83" s="450"/>
      <c r="H83" s="450"/>
      <c r="I83" s="450"/>
      <c r="J83" s="450"/>
      <c r="K83" s="450"/>
      <c r="L83" s="450"/>
      <c r="M83" s="23"/>
      <c r="N83" s="23"/>
      <c r="O83" s="23"/>
      <c r="P83" s="23"/>
      <c r="Q83" s="23"/>
      <c r="R83" s="23"/>
      <c r="S83" s="23"/>
      <c r="T83" s="15"/>
      <c r="U83" s="23"/>
      <c r="V83" s="23"/>
      <c r="W83" s="23"/>
      <c r="X83" s="23"/>
      <c r="Y83" s="23"/>
      <c r="Z83" s="23"/>
      <c r="AA83" s="23"/>
      <c r="AB83" s="23"/>
    </row>
    <row r="84" spans="1:28" s="16" customFormat="1" x14ac:dyDescent="0.25">
      <c r="A84" s="450"/>
      <c r="B84" s="450"/>
      <c r="C84" s="450"/>
      <c r="D84" s="450"/>
      <c r="E84" s="450"/>
      <c r="F84" s="450"/>
      <c r="G84" s="450"/>
      <c r="H84" s="450"/>
      <c r="I84" s="450"/>
      <c r="J84" s="450"/>
      <c r="K84" s="450"/>
      <c r="L84" s="450"/>
      <c r="M84" s="23"/>
      <c r="N84" s="23"/>
      <c r="O84" s="23"/>
      <c r="P84" s="23"/>
      <c r="Q84" s="23"/>
      <c r="R84" s="23"/>
      <c r="S84" s="23"/>
      <c r="T84" s="15"/>
      <c r="U84" s="23"/>
      <c r="V84" s="23"/>
      <c r="W84" s="23"/>
      <c r="X84" s="23"/>
      <c r="Y84" s="23"/>
      <c r="Z84" s="23"/>
      <c r="AA84" s="23"/>
      <c r="AB84" s="23"/>
    </row>
    <row r="85" spans="1:28" s="16" customFormat="1" x14ac:dyDescent="0.25">
      <c r="A85" s="450"/>
      <c r="B85" s="450"/>
      <c r="C85" s="450"/>
      <c r="D85" s="450"/>
      <c r="E85" s="450"/>
      <c r="F85" s="450"/>
      <c r="G85" s="450"/>
      <c r="H85" s="450"/>
      <c r="I85" s="450"/>
      <c r="J85" s="450"/>
      <c r="K85" s="450"/>
      <c r="L85" s="450"/>
      <c r="M85" s="23"/>
      <c r="N85" s="23"/>
      <c r="O85" s="23"/>
      <c r="P85" s="23"/>
      <c r="Q85" s="23"/>
      <c r="R85" s="23"/>
      <c r="S85" s="23"/>
      <c r="T85" s="15"/>
      <c r="U85" s="23"/>
      <c r="V85" s="23"/>
      <c r="W85" s="23"/>
      <c r="X85" s="23"/>
      <c r="Y85" s="23"/>
      <c r="Z85" s="23"/>
      <c r="AA85" s="23"/>
      <c r="AB85" s="23"/>
    </row>
    <row r="86" spans="1:28" s="16" customFormat="1" x14ac:dyDescent="0.25">
      <c r="A86" s="450"/>
      <c r="B86" s="450"/>
      <c r="C86" s="450"/>
      <c r="D86" s="450"/>
      <c r="E86" s="450"/>
      <c r="F86" s="450"/>
      <c r="G86" s="450"/>
      <c r="H86" s="450"/>
      <c r="I86" s="450"/>
      <c r="J86" s="450"/>
      <c r="K86" s="450"/>
      <c r="L86" s="450"/>
      <c r="M86" s="23"/>
      <c r="N86" s="23"/>
      <c r="O86" s="23"/>
      <c r="P86" s="23"/>
      <c r="Q86" s="23"/>
      <c r="R86" s="23"/>
      <c r="S86" s="23"/>
      <c r="T86" s="15"/>
      <c r="U86" s="23"/>
      <c r="V86" s="23"/>
      <c r="W86" s="23"/>
      <c r="X86" s="23"/>
      <c r="Y86" s="23"/>
      <c r="Z86" s="23"/>
      <c r="AA86" s="23"/>
      <c r="AB86" s="23"/>
    </row>
    <row r="87" spans="1:28" s="16" customFormat="1" x14ac:dyDescent="0.25">
      <c r="A87" s="450"/>
      <c r="B87" s="450"/>
      <c r="C87" s="450"/>
      <c r="D87" s="450"/>
      <c r="E87" s="450"/>
      <c r="F87" s="450"/>
      <c r="G87" s="450"/>
      <c r="H87" s="450"/>
      <c r="I87" s="450"/>
      <c r="J87" s="450"/>
      <c r="K87" s="450"/>
      <c r="L87" s="450"/>
      <c r="M87" s="23"/>
      <c r="N87" s="23"/>
      <c r="O87" s="23"/>
      <c r="P87" s="23"/>
      <c r="Q87" s="23"/>
      <c r="R87" s="23"/>
      <c r="S87" s="23"/>
      <c r="T87" s="15"/>
      <c r="U87" s="23"/>
      <c r="V87" s="23"/>
      <c r="W87" s="23"/>
      <c r="X87" s="23"/>
      <c r="Y87" s="23"/>
      <c r="Z87" s="23"/>
      <c r="AA87" s="23"/>
      <c r="AB87" s="23"/>
    </row>
    <row r="88" spans="1:28" s="16" customFormat="1" x14ac:dyDescent="0.25">
      <c r="A88" s="450"/>
      <c r="B88" s="450"/>
      <c r="C88" s="450"/>
      <c r="D88" s="450"/>
      <c r="E88" s="450"/>
      <c r="F88" s="450"/>
      <c r="G88" s="450"/>
      <c r="H88" s="450"/>
      <c r="I88" s="450"/>
      <c r="J88" s="450"/>
      <c r="K88" s="450"/>
      <c r="L88" s="450"/>
      <c r="M88" s="23"/>
      <c r="N88" s="23"/>
      <c r="O88" s="23"/>
      <c r="P88" s="23"/>
      <c r="Q88" s="23"/>
      <c r="R88" s="23"/>
      <c r="S88" s="23"/>
      <c r="T88" s="15"/>
      <c r="U88" s="23"/>
      <c r="V88" s="23"/>
      <c r="W88" s="23"/>
      <c r="X88" s="23"/>
      <c r="Y88" s="23"/>
      <c r="Z88" s="23"/>
      <c r="AA88" s="23"/>
      <c r="AB88" s="23"/>
    </row>
    <row r="89" spans="1:28" s="16" customFormat="1" x14ac:dyDescent="0.25">
      <c r="A89" s="450"/>
      <c r="B89" s="450"/>
      <c r="C89" s="450"/>
      <c r="D89" s="450"/>
      <c r="E89" s="450"/>
      <c r="F89" s="450"/>
      <c r="G89" s="450"/>
      <c r="H89" s="450"/>
      <c r="I89" s="450"/>
      <c r="J89" s="450"/>
      <c r="K89" s="450"/>
      <c r="L89" s="450"/>
      <c r="M89" s="23"/>
      <c r="N89" s="23"/>
      <c r="O89" s="23"/>
      <c r="P89" s="23"/>
      <c r="Q89" s="23"/>
      <c r="R89" s="23"/>
      <c r="S89" s="23"/>
      <c r="T89" s="15"/>
      <c r="U89" s="23"/>
      <c r="V89" s="23"/>
      <c r="W89" s="23"/>
      <c r="X89" s="23"/>
      <c r="Y89" s="23"/>
      <c r="Z89" s="23"/>
      <c r="AA89" s="23"/>
      <c r="AB89" s="23"/>
    </row>
    <row r="90" spans="1:28" s="16" customFormat="1" x14ac:dyDescent="0.25">
      <c r="A90" s="450"/>
      <c r="B90" s="450"/>
      <c r="C90" s="450"/>
      <c r="D90" s="450"/>
      <c r="E90" s="450"/>
      <c r="F90" s="450"/>
      <c r="G90" s="450"/>
      <c r="H90" s="450"/>
      <c r="I90" s="450"/>
      <c r="J90" s="450"/>
      <c r="K90" s="450"/>
      <c r="L90" s="450"/>
      <c r="M90" s="23"/>
      <c r="N90" s="23"/>
      <c r="O90" s="23"/>
      <c r="P90" s="23"/>
      <c r="Q90" s="23"/>
      <c r="R90" s="23"/>
      <c r="S90" s="23"/>
      <c r="T90" s="15"/>
      <c r="U90" s="23"/>
      <c r="V90" s="23"/>
      <c r="W90" s="23"/>
      <c r="X90" s="23"/>
      <c r="Y90" s="23"/>
      <c r="Z90" s="23"/>
      <c r="AA90" s="23"/>
      <c r="AB90" s="23"/>
    </row>
    <row r="91" spans="1:28" s="16" customFormat="1" x14ac:dyDescent="0.25">
      <c r="A91" s="450"/>
      <c r="B91" s="450"/>
      <c r="C91" s="450"/>
      <c r="D91" s="450"/>
      <c r="E91" s="450"/>
      <c r="F91" s="450"/>
      <c r="G91" s="450"/>
      <c r="H91" s="450"/>
      <c r="I91" s="450"/>
      <c r="J91" s="450"/>
      <c r="K91" s="450"/>
      <c r="L91" s="450"/>
      <c r="M91" s="23"/>
      <c r="N91" s="23"/>
      <c r="O91" s="23"/>
      <c r="P91" s="23"/>
      <c r="Q91" s="23"/>
      <c r="R91" s="23"/>
      <c r="S91" s="23"/>
      <c r="T91" s="15"/>
      <c r="U91" s="23"/>
      <c r="V91" s="23"/>
      <c r="W91" s="23"/>
      <c r="X91" s="23"/>
      <c r="Y91" s="23"/>
      <c r="Z91" s="23"/>
      <c r="AA91" s="23"/>
      <c r="AB91" s="23"/>
    </row>
    <row r="92" spans="1:28" s="16" customFormat="1" x14ac:dyDescent="0.25">
      <c r="A92" s="450"/>
      <c r="B92" s="450"/>
      <c r="C92" s="450"/>
      <c r="D92" s="450"/>
      <c r="E92" s="450"/>
      <c r="F92" s="450"/>
      <c r="G92" s="450"/>
      <c r="H92" s="450"/>
      <c r="I92" s="450"/>
      <c r="J92" s="450"/>
      <c r="K92" s="450"/>
      <c r="L92" s="450"/>
      <c r="M92" s="23"/>
      <c r="N92" s="23"/>
      <c r="O92" s="23"/>
      <c r="P92" s="23"/>
      <c r="Q92" s="23"/>
      <c r="R92" s="23"/>
      <c r="S92" s="23"/>
      <c r="T92" s="15"/>
      <c r="U92" s="23"/>
      <c r="V92" s="23"/>
      <c r="W92" s="23"/>
      <c r="X92" s="23"/>
      <c r="Y92" s="23"/>
      <c r="Z92" s="23"/>
      <c r="AA92" s="23"/>
      <c r="AB92" s="23"/>
    </row>
    <row r="93" spans="1:28" s="16" customFormat="1" x14ac:dyDescent="0.25">
      <c r="A93" s="450"/>
      <c r="B93" s="450"/>
      <c r="C93" s="450"/>
      <c r="D93" s="450"/>
      <c r="E93" s="450"/>
      <c r="F93" s="450"/>
      <c r="G93" s="450"/>
      <c r="H93" s="450"/>
      <c r="I93" s="450"/>
      <c r="J93" s="450"/>
      <c r="K93" s="450"/>
      <c r="L93" s="450"/>
      <c r="M93" s="23"/>
      <c r="N93" s="23"/>
      <c r="O93" s="23"/>
      <c r="P93" s="23"/>
      <c r="Q93" s="23"/>
      <c r="R93" s="23"/>
      <c r="S93" s="23"/>
      <c r="T93" s="15"/>
      <c r="U93" s="23"/>
      <c r="V93" s="23"/>
      <c r="W93" s="23"/>
      <c r="X93" s="23"/>
      <c r="Y93" s="23"/>
      <c r="Z93" s="23"/>
      <c r="AA93" s="23"/>
      <c r="AB93" s="23"/>
    </row>
    <row r="94" spans="1:28" s="16" customFormat="1" x14ac:dyDescent="0.25">
      <c r="A94" s="450"/>
      <c r="B94" s="450"/>
      <c r="C94" s="450"/>
      <c r="D94" s="450"/>
      <c r="E94" s="450"/>
      <c r="F94" s="450"/>
      <c r="G94" s="450"/>
      <c r="H94" s="450"/>
      <c r="I94" s="450"/>
      <c r="J94" s="450"/>
      <c r="K94" s="450"/>
      <c r="L94" s="450"/>
      <c r="M94" s="23"/>
      <c r="N94" s="23"/>
      <c r="O94" s="23"/>
      <c r="P94" s="23"/>
      <c r="Q94" s="23"/>
      <c r="R94" s="23"/>
      <c r="S94" s="23"/>
      <c r="T94" s="15"/>
      <c r="U94" s="23"/>
      <c r="V94" s="23"/>
      <c r="W94" s="23"/>
      <c r="X94" s="23"/>
      <c r="Y94" s="23"/>
      <c r="Z94" s="23"/>
      <c r="AA94" s="23"/>
      <c r="AB94" s="23"/>
    </row>
    <row r="95" spans="1:28" s="16" customFormat="1" x14ac:dyDescent="0.25">
      <c r="A95" s="450"/>
      <c r="B95" s="450"/>
      <c r="C95" s="450"/>
      <c r="D95" s="450"/>
      <c r="E95" s="450"/>
      <c r="F95" s="450"/>
      <c r="G95" s="450"/>
      <c r="H95" s="450"/>
      <c r="I95" s="450"/>
      <c r="J95" s="450"/>
      <c r="K95" s="450"/>
      <c r="L95" s="450"/>
      <c r="M95" s="23"/>
      <c r="N95" s="23"/>
      <c r="O95" s="23"/>
      <c r="P95" s="23"/>
      <c r="Q95" s="23"/>
      <c r="R95" s="23"/>
      <c r="S95" s="23"/>
      <c r="T95" s="15"/>
      <c r="U95" s="23"/>
      <c r="V95" s="23"/>
      <c r="W95" s="23"/>
      <c r="X95" s="23"/>
      <c r="Y95" s="23"/>
      <c r="Z95" s="23"/>
      <c r="AA95" s="23"/>
      <c r="AB95" s="23"/>
    </row>
    <row r="96" spans="1:28" s="16" customFormat="1" x14ac:dyDescent="0.25">
      <c r="A96" s="450"/>
      <c r="B96" s="450"/>
      <c r="C96" s="450"/>
      <c r="D96" s="450"/>
      <c r="E96" s="450"/>
      <c r="F96" s="450"/>
      <c r="G96" s="450"/>
      <c r="H96" s="450"/>
      <c r="I96" s="450"/>
      <c r="J96" s="450"/>
      <c r="K96" s="450"/>
      <c r="L96" s="450"/>
      <c r="M96" s="23"/>
      <c r="N96" s="23"/>
      <c r="O96" s="23"/>
      <c r="P96" s="23"/>
      <c r="Q96" s="23"/>
      <c r="R96" s="23"/>
      <c r="S96" s="23"/>
      <c r="T96" s="15"/>
      <c r="U96" s="23"/>
      <c r="V96" s="23"/>
      <c r="W96" s="23"/>
      <c r="X96" s="23"/>
      <c r="Y96" s="23"/>
      <c r="Z96" s="23"/>
      <c r="AA96" s="23"/>
      <c r="AB96" s="23"/>
    </row>
    <row r="97" spans="1:28" s="16" customFormat="1" x14ac:dyDescent="0.25">
      <c r="A97" s="450"/>
      <c r="B97" s="450"/>
      <c r="C97" s="450"/>
      <c r="D97" s="450"/>
      <c r="E97" s="450"/>
      <c r="F97" s="450"/>
      <c r="G97" s="450"/>
      <c r="H97" s="450"/>
      <c r="I97" s="450"/>
      <c r="J97" s="450"/>
      <c r="K97" s="450"/>
      <c r="L97" s="450"/>
      <c r="M97" s="23"/>
      <c r="N97" s="23"/>
      <c r="O97" s="23"/>
      <c r="P97" s="23"/>
      <c r="Q97" s="23"/>
      <c r="R97" s="23"/>
      <c r="S97" s="23"/>
      <c r="T97" s="15"/>
      <c r="U97" s="23"/>
      <c r="V97" s="23"/>
      <c r="W97" s="23"/>
      <c r="X97" s="23"/>
      <c r="Y97" s="23"/>
      <c r="Z97" s="23"/>
      <c r="AA97" s="23"/>
      <c r="AB97" s="23"/>
    </row>
    <row r="98" spans="1:28" s="16" customFormat="1" x14ac:dyDescent="0.25">
      <c r="A98" s="450"/>
      <c r="B98" s="450"/>
      <c r="C98" s="450"/>
      <c r="D98" s="450"/>
      <c r="E98" s="450"/>
      <c r="F98" s="450"/>
      <c r="G98" s="450"/>
      <c r="H98" s="450"/>
      <c r="I98" s="450"/>
      <c r="J98" s="450"/>
      <c r="K98" s="450"/>
      <c r="L98" s="450"/>
      <c r="M98" s="23"/>
      <c r="N98" s="23"/>
      <c r="O98" s="23"/>
      <c r="P98" s="23"/>
      <c r="Q98" s="23"/>
      <c r="R98" s="23"/>
      <c r="S98" s="23"/>
      <c r="T98" s="15"/>
      <c r="U98" s="23"/>
      <c r="V98" s="23"/>
      <c r="W98" s="23"/>
      <c r="X98" s="23"/>
      <c r="Y98" s="23"/>
      <c r="Z98" s="23"/>
      <c r="AA98" s="23"/>
      <c r="AB98" s="23"/>
    </row>
    <row r="99" spans="1:28" s="16" customFormat="1" x14ac:dyDescent="0.25">
      <c r="A99" s="450"/>
      <c r="B99" s="450"/>
      <c r="C99" s="450"/>
      <c r="D99" s="450"/>
      <c r="E99" s="450"/>
      <c r="F99" s="450"/>
      <c r="G99" s="450"/>
      <c r="H99" s="450"/>
      <c r="I99" s="450"/>
      <c r="J99" s="450"/>
      <c r="K99" s="450"/>
      <c r="L99" s="450"/>
      <c r="M99" s="23"/>
      <c r="N99" s="23"/>
      <c r="O99" s="23"/>
      <c r="P99" s="23"/>
      <c r="Q99" s="23"/>
      <c r="R99" s="23"/>
      <c r="S99" s="23"/>
      <c r="T99" s="15"/>
      <c r="U99" s="23"/>
      <c r="V99" s="23"/>
      <c r="W99" s="23"/>
      <c r="X99" s="23"/>
      <c r="Y99" s="23"/>
      <c r="Z99" s="23"/>
      <c r="AA99" s="23"/>
      <c r="AB99" s="23"/>
    </row>
    <row r="100" spans="1:28" s="16" customFormat="1" x14ac:dyDescent="0.25">
      <c r="A100" s="450"/>
      <c r="B100" s="450"/>
      <c r="C100" s="450"/>
      <c r="D100" s="450"/>
      <c r="E100" s="450"/>
      <c r="F100" s="450"/>
      <c r="G100" s="450"/>
      <c r="H100" s="450"/>
      <c r="I100" s="450"/>
      <c r="J100" s="450"/>
      <c r="K100" s="450"/>
      <c r="L100" s="450"/>
      <c r="M100" s="23"/>
      <c r="N100" s="23"/>
      <c r="O100" s="23"/>
      <c r="P100" s="23"/>
      <c r="Q100" s="23"/>
      <c r="R100" s="23"/>
      <c r="S100" s="23"/>
      <c r="T100" s="15"/>
      <c r="U100" s="23"/>
      <c r="V100" s="23"/>
      <c r="W100" s="23"/>
      <c r="X100" s="23"/>
      <c r="Y100" s="23"/>
      <c r="Z100" s="23"/>
      <c r="AA100" s="23"/>
      <c r="AB100" s="23"/>
    </row>
    <row r="101" spans="1:28" s="16" customFormat="1" x14ac:dyDescent="0.25">
      <c r="A101" s="450"/>
      <c r="B101" s="450"/>
      <c r="C101" s="450"/>
      <c r="D101" s="450"/>
      <c r="E101" s="450"/>
      <c r="F101" s="450"/>
      <c r="G101" s="450"/>
      <c r="H101" s="450"/>
      <c r="I101" s="450"/>
      <c r="J101" s="450"/>
      <c r="K101" s="450"/>
      <c r="L101" s="450"/>
      <c r="M101" s="23"/>
      <c r="N101" s="23"/>
      <c r="O101" s="23"/>
      <c r="P101" s="23"/>
      <c r="Q101" s="23"/>
      <c r="R101" s="23"/>
      <c r="S101" s="23"/>
      <c r="T101" s="15"/>
      <c r="U101" s="23"/>
      <c r="V101" s="23"/>
      <c r="W101" s="23"/>
      <c r="X101" s="23"/>
      <c r="Y101" s="23"/>
      <c r="Z101" s="23"/>
      <c r="AA101" s="23"/>
      <c r="AB101" s="23"/>
    </row>
    <row r="102" spans="1:28" s="16" customFormat="1" x14ac:dyDescent="0.25">
      <c r="A102" s="450"/>
      <c r="B102" s="450"/>
      <c r="C102" s="450"/>
      <c r="D102" s="450"/>
      <c r="E102" s="450"/>
      <c r="F102" s="450"/>
      <c r="G102" s="450"/>
      <c r="H102" s="450"/>
      <c r="I102" s="450"/>
      <c r="J102" s="450"/>
      <c r="K102" s="450"/>
      <c r="L102" s="450"/>
      <c r="M102" s="23"/>
      <c r="N102" s="23"/>
      <c r="O102" s="23"/>
      <c r="P102" s="23"/>
      <c r="Q102" s="23"/>
      <c r="R102" s="23"/>
      <c r="S102" s="23"/>
      <c r="T102" s="15"/>
      <c r="U102" s="23"/>
      <c r="V102" s="23"/>
      <c r="W102" s="23"/>
      <c r="X102" s="23"/>
      <c r="Y102" s="23"/>
      <c r="Z102" s="23"/>
      <c r="AA102" s="23"/>
      <c r="AB102" s="23"/>
    </row>
    <row r="103" spans="1:28" s="16" customFormat="1" x14ac:dyDescent="0.25">
      <c r="A103" s="450"/>
      <c r="B103" s="450"/>
      <c r="C103" s="450"/>
      <c r="D103" s="450"/>
      <c r="E103" s="450"/>
      <c r="F103" s="450"/>
      <c r="G103" s="450"/>
      <c r="H103" s="450"/>
      <c r="I103" s="450"/>
      <c r="J103" s="450"/>
      <c r="K103" s="450"/>
      <c r="L103" s="450"/>
      <c r="M103" s="23"/>
      <c r="N103" s="23"/>
      <c r="O103" s="23"/>
      <c r="P103" s="23"/>
      <c r="Q103" s="23"/>
      <c r="R103" s="23"/>
      <c r="S103" s="23"/>
      <c r="T103" s="15"/>
      <c r="U103" s="23"/>
      <c r="V103" s="23"/>
      <c r="W103" s="23"/>
      <c r="X103" s="23"/>
      <c r="Y103" s="23"/>
      <c r="Z103" s="23"/>
      <c r="AA103" s="23"/>
      <c r="AB103" s="23"/>
    </row>
    <row r="104" spans="1:28" s="16" customFormat="1" x14ac:dyDescent="0.25">
      <c r="A104" s="450"/>
      <c r="B104" s="450"/>
      <c r="C104" s="450"/>
      <c r="D104" s="450"/>
      <c r="E104" s="450"/>
      <c r="F104" s="450"/>
      <c r="G104" s="450"/>
      <c r="H104" s="450"/>
      <c r="I104" s="450"/>
      <c r="J104" s="450"/>
      <c r="K104" s="450"/>
      <c r="L104" s="450"/>
      <c r="M104" s="23"/>
      <c r="N104" s="23"/>
      <c r="O104" s="23"/>
      <c r="P104" s="23"/>
      <c r="Q104" s="23"/>
      <c r="R104" s="23"/>
      <c r="S104" s="23"/>
      <c r="T104" s="15"/>
      <c r="U104" s="23"/>
      <c r="V104" s="23"/>
      <c r="W104" s="23"/>
      <c r="X104" s="23"/>
      <c r="Y104" s="23"/>
      <c r="Z104" s="23"/>
      <c r="AA104" s="23"/>
      <c r="AB104" s="23"/>
    </row>
    <row r="105" spans="1:28" s="16" customFormat="1" x14ac:dyDescent="0.25">
      <c r="A105" s="450"/>
      <c r="B105" s="450"/>
      <c r="C105" s="450"/>
      <c r="D105" s="450"/>
      <c r="E105" s="450"/>
      <c r="F105" s="450"/>
      <c r="G105" s="450"/>
      <c r="H105" s="450"/>
      <c r="I105" s="450"/>
      <c r="J105" s="450"/>
      <c r="K105" s="450"/>
      <c r="L105" s="450"/>
      <c r="M105" s="23"/>
      <c r="N105" s="23"/>
      <c r="O105" s="23"/>
      <c r="P105" s="23"/>
      <c r="Q105" s="23"/>
      <c r="R105" s="23"/>
      <c r="S105" s="23"/>
      <c r="T105" s="15"/>
      <c r="U105" s="23"/>
      <c r="V105" s="23"/>
      <c r="W105" s="23"/>
      <c r="X105" s="23"/>
      <c r="Y105" s="23"/>
      <c r="Z105" s="23"/>
      <c r="AA105" s="23"/>
      <c r="AB105" s="23"/>
    </row>
    <row r="106" spans="1:28" s="16" customFormat="1" x14ac:dyDescent="0.25">
      <c r="A106" s="450"/>
      <c r="B106" s="450"/>
      <c r="C106" s="450"/>
      <c r="D106" s="450"/>
      <c r="E106" s="450"/>
      <c r="F106" s="450"/>
      <c r="G106" s="450"/>
      <c r="H106" s="450"/>
      <c r="I106" s="450"/>
      <c r="J106" s="450"/>
      <c r="K106" s="450"/>
      <c r="L106" s="450"/>
      <c r="M106" s="23"/>
      <c r="N106" s="23"/>
      <c r="O106" s="23"/>
      <c r="P106" s="23"/>
      <c r="Q106" s="23"/>
      <c r="R106" s="23"/>
      <c r="S106" s="23"/>
      <c r="T106" s="15"/>
      <c r="U106" s="23"/>
      <c r="V106" s="23"/>
      <c r="W106" s="23"/>
      <c r="X106" s="23"/>
      <c r="Y106" s="23"/>
      <c r="Z106" s="23"/>
      <c r="AA106" s="23"/>
      <c r="AB106" s="23"/>
    </row>
    <row r="107" spans="1:28" s="16" customFormat="1" x14ac:dyDescent="0.25">
      <c r="A107" s="450"/>
      <c r="B107" s="450"/>
      <c r="C107" s="450"/>
      <c r="D107" s="450"/>
      <c r="E107" s="450"/>
      <c r="F107" s="450"/>
      <c r="G107" s="450"/>
      <c r="H107" s="450"/>
      <c r="I107" s="450"/>
      <c r="J107" s="450"/>
      <c r="K107" s="450"/>
      <c r="L107" s="450"/>
      <c r="M107" s="23"/>
      <c r="N107" s="23"/>
      <c r="O107" s="23"/>
      <c r="P107" s="23"/>
      <c r="Q107" s="23"/>
      <c r="R107" s="23"/>
      <c r="S107" s="23"/>
      <c r="T107" s="15"/>
      <c r="U107" s="23"/>
      <c r="V107" s="23"/>
      <c r="W107" s="23"/>
      <c r="X107" s="23"/>
      <c r="Y107" s="23"/>
      <c r="Z107" s="23"/>
      <c r="AA107" s="23"/>
      <c r="AB107" s="23"/>
    </row>
    <row r="108" spans="1:28" s="16" customFormat="1" x14ac:dyDescent="0.25">
      <c r="A108" s="450"/>
      <c r="B108" s="450"/>
      <c r="C108" s="450"/>
      <c r="D108" s="450"/>
      <c r="E108" s="450"/>
      <c r="F108" s="450"/>
      <c r="G108" s="450"/>
      <c r="H108" s="450"/>
      <c r="I108" s="450"/>
      <c r="J108" s="450"/>
      <c r="K108" s="450"/>
      <c r="L108" s="450"/>
      <c r="M108" s="23"/>
      <c r="N108" s="23"/>
      <c r="O108" s="23"/>
      <c r="P108" s="23"/>
      <c r="Q108" s="23"/>
      <c r="R108" s="23"/>
      <c r="S108" s="23"/>
      <c r="T108" s="15"/>
      <c r="U108" s="23"/>
      <c r="V108" s="23"/>
      <c r="W108" s="23"/>
      <c r="X108" s="23"/>
      <c r="Y108" s="23"/>
      <c r="Z108" s="23"/>
      <c r="AA108" s="23"/>
      <c r="AB108" s="23"/>
    </row>
    <row r="109" spans="1:28" s="16" customFormat="1" x14ac:dyDescent="0.25">
      <c r="A109" s="450"/>
      <c r="B109" s="450"/>
      <c r="C109" s="450"/>
      <c r="D109" s="450"/>
      <c r="E109" s="450"/>
      <c r="F109" s="450"/>
      <c r="G109" s="450"/>
      <c r="H109" s="450"/>
      <c r="I109" s="450"/>
      <c r="J109" s="450"/>
      <c r="K109" s="450"/>
      <c r="L109" s="450"/>
      <c r="M109" s="23"/>
      <c r="N109" s="23"/>
      <c r="O109" s="23"/>
      <c r="P109" s="23"/>
      <c r="Q109" s="23"/>
      <c r="R109" s="23"/>
      <c r="S109" s="23"/>
      <c r="T109" s="15"/>
      <c r="U109" s="23"/>
      <c r="V109" s="23"/>
      <c r="W109" s="23"/>
      <c r="X109" s="23"/>
      <c r="Y109" s="23"/>
      <c r="Z109" s="23"/>
      <c r="AA109" s="23"/>
      <c r="AB109" s="23"/>
    </row>
    <row r="110" spans="1:28" s="16" customFormat="1" x14ac:dyDescent="0.25">
      <c r="A110" s="450"/>
      <c r="B110" s="450"/>
      <c r="C110" s="450"/>
      <c r="D110" s="450"/>
      <c r="E110" s="450"/>
      <c r="F110" s="450"/>
      <c r="G110" s="450"/>
      <c r="H110" s="450"/>
      <c r="I110" s="450"/>
      <c r="J110" s="450"/>
      <c r="K110" s="450"/>
      <c r="L110" s="450"/>
      <c r="M110" s="23"/>
      <c r="N110" s="23"/>
      <c r="O110" s="23"/>
      <c r="P110" s="23"/>
      <c r="Q110" s="23"/>
      <c r="R110" s="23"/>
      <c r="S110" s="23"/>
      <c r="T110" s="15"/>
      <c r="U110" s="23"/>
      <c r="V110" s="23"/>
      <c r="W110" s="23"/>
      <c r="X110" s="23"/>
      <c r="Y110" s="23"/>
      <c r="Z110" s="23"/>
      <c r="AA110" s="23"/>
      <c r="AB110" s="23"/>
    </row>
    <row r="111" spans="1:28" s="16" customFormat="1" x14ac:dyDescent="0.25">
      <c r="A111" s="450"/>
      <c r="B111" s="450"/>
      <c r="C111" s="450"/>
      <c r="D111" s="450"/>
      <c r="E111" s="450"/>
      <c r="F111" s="450"/>
      <c r="G111" s="450"/>
      <c r="H111" s="450"/>
      <c r="I111" s="450"/>
      <c r="J111" s="450"/>
      <c r="K111" s="450"/>
      <c r="L111" s="450"/>
      <c r="M111" s="23"/>
      <c r="N111" s="23"/>
      <c r="O111" s="23"/>
      <c r="P111" s="23"/>
      <c r="Q111" s="23"/>
      <c r="R111" s="23"/>
      <c r="S111" s="23"/>
      <c r="T111" s="15"/>
      <c r="U111" s="23"/>
      <c r="V111" s="23"/>
      <c r="W111" s="23"/>
      <c r="X111" s="23"/>
      <c r="Y111" s="23"/>
      <c r="Z111" s="23"/>
      <c r="AA111" s="23"/>
      <c r="AB111" s="23"/>
    </row>
    <row r="112" spans="1:28" s="16" customFormat="1" x14ac:dyDescent="0.25">
      <c r="A112" s="450"/>
      <c r="B112" s="450"/>
      <c r="C112" s="450"/>
      <c r="D112" s="450"/>
      <c r="E112" s="450"/>
      <c r="F112" s="450"/>
      <c r="G112" s="450"/>
      <c r="H112" s="450"/>
      <c r="I112" s="450"/>
      <c r="J112" s="450"/>
      <c r="K112" s="450"/>
      <c r="L112" s="450"/>
      <c r="M112" s="23"/>
      <c r="N112" s="23"/>
      <c r="O112" s="23"/>
      <c r="P112" s="23"/>
      <c r="Q112" s="23"/>
      <c r="R112" s="23"/>
      <c r="S112" s="23"/>
      <c r="T112" s="15"/>
      <c r="U112" s="23"/>
      <c r="V112" s="23"/>
      <c r="W112" s="23"/>
      <c r="X112" s="23"/>
      <c r="Y112" s="23"/>
      <c r="Z112" s="23"/>
      <c r="AA112" s="23"/>
      <c r="AB112" s="23"/>
    </row>
    <row r="113" spans="1:28" s="16" customFormat="1" x14ac:dyDescent="0.25">
      <c r="A113" s="450"/>
      <c r="B113" s="450"/>
      <c r="C113" s="450"/>
      <c r="D113" s="450"/>
      <c r="E113" s="450"/>
      <c r="F113" s="450"/>
      <c r="G113" s="450"/>
      <c r="H113" s="450"/>
      <c r="I113" s="450"/>
      <c r="J113" s="450"/>
      <c r="K113" s="450"/>
      <c r="L113" s="450"/>
      <c r="M113" s="23"/>
      <c r="N113" s="23"/>
      <c r="O113" s="23"/>
      <c r="P113" s="23"/>
      <c r="Q113" s="23"/>
      <c r="R113" s="23"/>
      <c r="S113" s="23"/>
      <c r="T113" s="15"/>
      <c r="U113" s="23"/>
      <c r="V113" s="23"/>
      <c r="W113" s="23"/>
      <c r="X113" s="23"/>
      <c r="Y113" s="23"/>
      <c r="Z113" s="23"/>
      <c r="AA113" s="23"/>
      <c r="AB113" s="23"/>
    </row>
    <row r="114" spans="1:28" s="16" customFormat="1" x14ac:dyDescent="0.25">
      <c r="A114" s="450"/>
      <c r="B114" s="450"/>
      <c r="C114" s="450"/>
      <c r="D114" s="450"/>
      <c r="E114" s="450"/>
      <c r="F114" s="450"/>
      <c r="G114" s="450"/>
      <c r="H114" s="450"/>
      <c r="I114" s="450"/>
      <c r="J114" s="450"/>
      <c r="K114" s="450"/>
      <c r="L114" s="450"/>
      <c r="M114" s="23"/>
      <c r="N114" s="23"/>
      <c r="O114" s="23"/>
      <c r="P114" s="23"/>
      <c r="Q114" s="23"/>
      <c r="R114" s="23"/>
      <c r="S114" s="23"/>
      <c r="T114" s="15"/>
      <c r="U114" s="23"/>
      <c r="V114" s="23"/>
      <c r="W114" s="23"/>
      <c r="X114" s="23"/>
      <c r="Y114" s="23"/>
      <c r="Z114" s="23"/>
      <c r="AA114" s="23"/>
      <c r="AB114" s="23"/>
    </row>
    <row r="115" spans="1:28" s="16" customFormat="1" x14ac:dyDescent="0.25">
      <c r="A115" s="450"/>
      <c r="B115" s="450"/>
      <c r="C115" s="450"/>
      <c r="D115" s="450"/>
      <c r="E115" s="450"/>
      <c r="F115" s="450"/>
      <c r="G115" s="450"/>
      <c r="H115" s="450"/>
      <c r="I115" s="450"/>
      <c r="J115" s="450"/>
      <c r="K115" s="450"/>
      <c r="L115" s="450"/>
      <c r="M115" s="23"/>
      <c r="N115" s="23"/>
      <c r="O115" s="23"/>
      <c r="P115" s="23"/>
      <c r="Q115" s="23"/>
      <c r="R115" s="23"/>
      <c r="S115" s="23"/>
      <c r="T115" s="15"/>
      <c r="U115" s="23"/>
      <c r="V115" s="23"/>
      <c r="W115" s="23"/>
      <c r="X115" s="23"/>
      <c r="Y115" s="23"/>
      <c r="Z115" s="23"/>
      <c r="AA115" s="23"/>
      <c r="AB115" s="23"/>
    </row>
    <row r="116" spans="1:28" s="16" customFormat="1" x14ac:dyDescent="0.25">
      <c r="A116" s="450"/>
      <c r="B116" s="450"/>
      <c r="C116" s="450"/>
      <c r="D116" s="450"/>
      <c r="E116" s="450"/>
      <c r="F116" s="450"/>
      <c r="G116" s="450"/>
      <c r="H116" s="450"/>
      <c r="I116" s="450"/>
      <c r="J116" s="450"/>
      <c r="K116" s="450"/>
      <c r="L116" s="450"/>
      <c r="M116" s="23"/>
      <c r="N116" s="23"/>
      <c r="O116" s="23"/>
      <c r="P116" s="23"/>
      <c r="Q116" s="23"/>
      <c r="R116" s="23"/>
      <c r="S116" s="23"/>
      <c r="T116" s="15"/>
      <c r="U116" s="23"/>
      <c r="V116" s="23"/>
      <c r="W116" s="23"/>
      <c r="X116" s="23"/>
      <c r="Y116" s="23"/>
      <c r="Z116" s="23"/>
      <c r="AA116" s="23"/>
      <c r="AB116" s="23"/>
    </row>
    <row r="117" spans="1:28" s="16" customFormat="1" x14ac:dyDescent="0.25">
      <c r="A117" s="450"/>
      <c r="B117" s="450"/>
      <c r="C117" s="450"/>
      <c r="D117" s="450"/>
      <c r="E117" s="450"/>
      <c r="F117" s="450"/>
      <c r="G117" s="450"/>
      <c r="H117" s="450"/>
      <c r="I117" s="450"/>
      <c r="J117" s="450"/>
      <c r="K117" s="450"/>
      <c r="L117" s="450"/>
      <c r="M117" s="23"/>
      <c r="N117" s="23"/>
      <c r="O117" s="23"/>
      <c r="P117" s="23"/>
      <c r="Q117" s="23"/>
      <c r="R117" s="23"/>
      <c r="S117" s="23"/>
      <c r="T117" s="15"/>
      <c r="U117" s="23"/>
      <c r="V117" s="23"/>
      <c r="W117" s="23"/>
      <c r="X117" s="23"/>
      <c r="Y117" s="23"/>
      <c r="Z117" s="23"/>
      <c r="AA117" s="23"/>
      <c r="AB117" s="23"/>
    </row>
    <row r="118" spans="1:28" s="16" customFormat="1" x14ac:dyDescent="0.25">
      <c r="A118" s="450"/>
      <c r="B118" s="450"/>
      <c r="C118" s="450"/>
      <c r="D118" s="450"/>
      <c r="E118" s="450"/>
      <c r="F118" s="450"/>
      <c r="G118" s="450"/>
      <c r="H118" s="450"/>
      <c r="I118" s="450"/>
      <c r="J118" s="450"/>
      <c r="K118" s="450"/>
      <c r="L118" s="450"/>
      <c r="M118" s="23"/>
      <c r="N118" s="23"/>
      <c r="O118" s="23"/>
      <c r="P118" s="23"/>
      <c r="Q118" s="23"/>
      <c r="R118" s="23"/>
      <c r="S118" s="23"/>
      <c r="T118" s="15"/>
      <c r="U118" s="23"/>
      <c r="V118" s="23"/>
      <c r="W118" s="23"/>
      <c r="X118" s="23"/>
      <c r="Y118" s="23"/>
      <c r="Z118" s="23"/>
      <c r="AA118" s="23"/>
      <c r="AB118" s="23"/>
    </row>
    <row r="119" spans="1:28" s="16" customFormat="1" x14ac:dyDescent="0.25">
      <c r="A119" s="450"/>
      <c r="B119" s="450"/>
      <c r="C119" s="450"/>
      <c r="D119" s="450"/>
      <c r="E119" s="450"/>
      <c r="F119" s="450"/>
      <c r="G119" s="450"/>
      <c r="H119" s="450"/>
      <c r="I119" s="450"/>
      <c r="J119" s="450"/>
      <c r="K119" s="450"/>
      <c r="L119" s="450"/>
      <c r="M119" s="23"/>
      <c r="N119" s="23"/>
      <c r="O119" s="23"/>
      <c r="P119" s="23"/>
      <c r="Q119" s="23"/>
      <c r="R119" s="23"/>
      <c r="S119" s="23"/>
      <c r="T119" s="15"/>
      <c r="U119" s="23"/>
      <c r="V119" s="23"/>
      <c r="W119" s="23"/>
      <c r="X119" s="23"/>
      <c r="Y119" s="23"/>
      <c r="Z119" s="23"/>
      <c r="AA119" s="23"/>
      <c r="AB119" s="23"/>
    </row>
    <row r="120" spans="1:28" s="16" customFormat="1" x14ac:dyDescent="0.25">
      <c r="A120" s="450"/>
      <c r="B120" s="450"/>
      <c r="C120" s="450"/>
      <c r="D120" s="450"/>
      <c r="E120" s="450"/>
      <c r="F120" s="450"/>
      <c r="G120" s="450"/>
      <c r="H120" s="450"/>
      <c r="I120" s="450"/>
      <c r="J120" s="450"/>
      <c r="K120" s="450"/>
      <c r="L120" s="450"/>
      <c r="M120" s="23"/>
      <c r="N120" s="23"/>
      <c r="O120" s="23"/>
      <c r="P120" s="23"/>
      <c r="Q120" s="23"/>
      <c r="R120" s="23"/>
      <c r="S120" s="23"/>
      <c r="T120" s="15"/>
      <c r="U120" s="23"/>
      <c r="V120" s="23"/>
      <c r="W120" s="23"/>
      <c r="X120" s="23"/>
      <c r="Y120" s="23"/>
      <c r="Z120" s="23"/>
      <c r="AA120" s="23"/>
      <c r="AB120" s="23"/>
    </row>
    <row r="121" spans="1:28" s="16" customFormat="1" x14ac:dyDescent="0.25">
      <c r="A121" s="450"/>
      <c r="B121" s="450"/>
      <c r="C121" s="450"/>
      <c r="D121" s="450"/>
      <c r="E121" s="450"/>
      <c r="F121" s="450"/>
      <c r="G121" s="450"/>
      <c r="H121" s="450"/>
      <c r="I121" s="450"/>
      <c r="J121" s="450"/>
      <c r="K121" s="450"/>
      <c r="L121" s="450"/>
      <c r="M121" s="23"/>
      <c r="N121" s="23"/>
      <c r="O121" s="23"/>
      <c r="P121" s="23"/>
      <c r="Q121" s="23"/>
      <c r="R121" s="23"/>
      <c r="S121" s="23"/>
      <c r="T121" s="15"/>
      <c r="U121" s="23"/>
      <c r="V121" s="23"/>
      <c r="W121" s="23"/>
      <c r="X121" s="23"/>
      <c r="Y121" s="23"/>
      <c r="Z121" s="23"/>
      <c r="AA121" s="23"/>
      <c r="AB121" s="23"/>
    </row>
    <row r="122" spans="1:28" s="16" customFormat="1" x14ac:dyDescent="0.25">
      <c r="A122" s="450"/>
      <c r="B122" s="450"/>
      <c r="C122" s="450"/>
      <c r="D122" s="450"/>
      <c r="E122" s="450"/>
      <c r="F122" s="450"/>
      <c r="G122" s="450"/>
      <c r="H122" s="450"/>
      <c r="I122" s="450"/>
      <c r="J122" s="450"/>
      <c r="K122" s="450"/>
      <c r="L122" s="450"/>
      <c r="M122" s="23"/>
      <c r="N122" s="23"/>
      <c r="O122" s="23"/>
      <c r="P122" s="23"/>
      <c r="Q122" s="23"/>
      <c r="R122" s="23"/>
      <c r="S122" s="23"/>
      <c r="T122" s="15"/>
      <c r="U122" s="23"/>
      <c r="V122" s="23"/>
      <c r="W122" s="23"/>
      <c r="X122" s="23"/>
      <c r="Y122" s="23"/>
      <c r="Z122" s="23"/>
      <c r="AA122" s="23"/>
      <c r="AB122" s="23"/>
    </row>
    <row r="123" spans="1:28" s="16" customFormat="1" x14ac:dyDescent="0.25">
      <c r="A123" s="450"/>
      <c r="B123" s="450"/>
      <c r="C123" s="450"/>
      <c r="D123" s="450"/>
      <c r="E123" s="450"/>
      <c r="F123" s="450"/>
      <c r="G123" s="450"/>
      <c r="H123" s="450"/>
      <c r="I123" s="450"/>
      <c r="J123" s="450"/>
      <c r="K123" s="450"/>
      <c r="L123" s="450"/>
      <c r="M123" s="23"/>
      <c r="N123" s="23"/>
      <c r="O123" s="23"/>
      <c r="P123" s="23"/>
      <c r="Q123" s="23"/>
      <c r="R123" s="23"/>
      <c r="S123" s="23"/>
      <c r="T123" s="15"/>
      <c r="U123" s="23"/>
      <c r="V123" s="23"/>
      <c r="W123" s="23"/>
      <c r="X123" s="23"/>
      <c r="Y123" s="23"/>
      <c r="Z123" s="23"/>
      <c r="AA123" s="23"/>
      <c r="AB123" s="23"/>
    </row>
    <row r="124" spans="1:28" s="16" customFormat="1" x14ac:dyDescent="0.25">
      <c r="A124" s="450"/>
      <c r="B124" s="450"/>
      <c r="C124" s="450"/>
      <c r="D124" s="450"/>
      <c r="E124" s="450"/>
      <c r="F124" s="450"/>
      <c r="G124" s="450"/>
      <c r="H124" s="450"/>
      <c r="I124" s="450"/>
      <c r="J124" s="450"/>
      <c r="K124" s="450"/>
      <c r="L124" s="450"/>
      <c r="M124" s="23"/>
      <c r="N124" s="23"/>
      <c r="O124" s="23"/>
      <c r="P124" s="23"/>
      <c r="Q124" s="23"/>
      <c r="R124" s="23"/>
      <c r="S124" s="23"/>
      <c r="T124" s="15"/>
      <c r="U124" s="23"/>
      <c r="V124" s="23"/>
      <c r="W124" s="23"/>
      <c r="X124" s="23"/>
      <c r="Y124" s="23"/>
      <c r="Z124" s="23"/>
      <c r="AA124" s="23"/>
      <c r="AB124" s="23"/>
    </row>
    <row r="125" spans="1:28" s="16" customFormat="1" x14ac:dyDescent="0.25">
      <c r="A125" s="450"/>
      <c r="B125" s="450"/>
      <c r="C125" s="450"/>
      <c r="D125" s="450"/>
      <c r="E125" s="450"/>
      <c r="F125" s="450"/>
      <c r="G125" s="450"/>
      <c r="H125" s="450"/>
      <c r="I125" s="450"/>
      <c r="J125" s="450"/>
      <c r="K125" s="450"/>
      <c r="L125" s="450"/>
      <c r="M125" s="23"/>
      <c r="N125" s="23"/>
      <c r="O125" s="23"/>
      <c r="P125" s="23"/>
      <c r="Q125" s="23"/>
      <c r="R125" s="23"/>
      <c r="S125" s="23"/>
      <c r="T125" s="15"/>
      <c r="U125" s="23"/>
      <c r="V125" s="23"/>
      <c r="W125" s="23"/>
      <c r="X125" s="23"/>
      <c r="Y125" s="23"/>
      <c r="Z125" s="23"/>
      <c r="AA125" s="23"/>
      <c r="AB125" s="23"/>
    </row>
    <row r="126" spans="1:28" s="16" customFormat="1" x14ac:dyDescent="0.25">
      <c r="A126" s="450"/>
      <c r="B126" s="450"/>
      <c r="C126" s="450"/>
      <c r="D126" s="450"/>
      <c r="E126" s="450"/>
      <c r="F126" s="450"/>
      <c r="G126" s="450"/>
      <c r="H126" s="450"/>
      <c r="I126" s="450"/>
      <c r="J126" s="450"/>
      <c r="K126" s="450"/>
      <c r="L126" s="450"/>
      <c r="M126" s="23"/>
      <c r="N126" s="23"/>
      <c r="O126" s="23"/>
      <c r="P126" s="23"/>
      <c r="Q126" s="23"/>
      <c r="R126" s="23"/>
      <c r="S126" s="23"/>
      <c r="T126" s="15"/>
      <c r="U126" s="23"/>
      <c r="V126" s="23"/>
      <c r="W126" s="23"/>
      <c r="X126" s="23"/>
      <c r="Y126" s="23"/>
      <c r="Z126" s="23"/>
      <c r="AA126" s="23"/>
      <c r="AB126" s="23"/>
    </row>
    <row r="127" spans="1:28" s="16" customFormat="1" x14ac:dyDescent="0.25">
      <c r="A127" s="450"/>
      <c r="B127" s="450"/>
      <c r="C127" s="450"/>
      <c r="D127" s="450"/>
      <c r="E127" s="450"/>
      <c r="F127" s="450"/>
      <c r="G127" s="450"/>
      <c r="H127" s="450"/>
      <c r="I127" s="450"/>
      <c r="J127" s="450"/>
      <c r="K127" s="450"/>
      <c r="L127" s="450"/>
      <c r="M127" s="23"/>
      <c r="N127" s="23"/>
      <c r="O127" s="23"/>
      <c r="P127" s="23"/>
      <c r="Q127" s="23"/>
      <c r="R127" s="23"/>
      <c r="S127" s="23"/>
      <c r="T127" s="15"/>
      <c r="U127" s="23"/>
      <c r="V127" s="23"/>
      <c r="W127" s="23"/>
      <c r="X127" s="23"/>
      <c r="Y127" s="23"/>
      <c r="Z127" s="23"/>
      <c r="AA127" s="23"/>
      <c r="AB127" s="23"/>
    </row>
    <row r="128" spans="1:28" s="16" customFormat="1" x14ac:dyDescent="0.25">
      <c r="A128" s="450"/>
      <c r="B128" s="450"/>
      <c r="C128" s="450"/>
      <c r="D128" s="450"/>
      <c r="E128" s="450"/>
      <c r="F128" s="450"/>
      <c r="G128" s="450"/>
      <c r="H128" s="450"/>
      <c r="I128" s="450"/>
      <c r="J128" s="450"/>
      <c r="K128" s="450"/>
      <c r="L128" s="450"/>
      <c r="M128" s="23"/>
      <c r="N128" s="23"/>
      <c r="O128" s="23"/>
      <c r="P128" s="23"/>
      <c r="Q128" s="23"/>
      <c r="R128" s="23"/>
      <c r="S128" s="23"/>
      <c r="T128" s="15"/>
      <c r="U128" s="23"/>
      <c r="V128" s="23"/>
      <c r="W128" s="23"/>
      <c r="X128" s="23"/>
      <c r="Y128" s="23"/>
      <c r="Z128" s="23"/>
      <c r="AA128" s="23"/>
      <c r="AB128" s="23"/>
    </row>
    <row r="129" spans="1:28" s="16" customFormat="1" x14ac:dyDescent="0.25">
      <c r="A129" s="450"/>
      <c r="B129" s="450"/>
      <c r="C129" s="450"/>
      <c r="D129" s="450"/>
      <c r="E129" s="450"/>
      <c r="F129" s="450"/>
      <c r="G129" s="450"/>
      <c r="H129" s="450"/>
      <c r="I129" s="450"/>
      <c r="J129" s="450"/>
      <c r="K129" s="450"/>
      <c r="L129" s="450"/>
      <c r="M129" s="23"/>
      <c r="N129" s="23"/>
      <c r="O129" s="23"/>
      <c r="P129" s="23"/>
      <c r="Q129" s="23"/>
      <c r="R129" s="23"/>
      <c r="S129" s="23"/>
      <c r="T129" s="15"/>
      <c r="U129" s="23"/>
      <c r="V129" s="23"/>
      <c r="W129" s="23"/>
      <c r="X129" s="23"/>
      <c r="Y129" s="23"/>
      <c r="Z129" s="23"/>
      <c r="AA129" s="23"/>
      <c r="AB129" s="23"/>
    </row>
    <row r="130" spans="1:28" s="16" customFormat="1" x14ac:dyDescent="0.25">
      <c r="A130" s="450"/>
      <c r="B130" s="450"/>
      <c r="C130" s="450"/>
      <c r="D130" s="450"/>
      <c r="E130" s="450"/>
      <c r="F130" s="450"/>
      <c r="G130" s="450"/>
      <c r="H130" s="450"/>
      <c r="I130" s="450"/>
      <c r="J130" s="450"/>
      <c r="K130" s="450"/>
      <c r="L130" s="450"/>
      <c r="M130" s="23"/>
      <c r="N130" s="23"/>
      <c r="O130" s="23"/>
      <c r="P130" s="23"/>
      <c r="Q130" s="23"/>
      <c r="R130" s="23"/>
      <c r="S130" s="23"/>
      <c r="T130" s="15"/>
      <c r="U130" s="23"/>
      <c r="V130" s="23"/>
      <c r="W130" s="23"/>
      <c r="X130" s="23"/>
      <c r="Y130" s="23"/>
      <c r="Z130" s="23"/>
      <c r="AA130" s="23"/>
      <c r="AB130" s="23"/>
    </row>
    <row r="131" spans="1:28" s="16" customFormat="1" x14ac:dyDescent="0.25">
      <c r="A131" s="450"/>
      <c r="B131" s="450"/>
      <c r="C131" s="450"/>
      <c r="D131" s="450"/>
      <c r="E131" s="450"/>
      <c r="F131" s="450"/>
      <c r="G131" s="450"/>
      <c r="H131" s="450"/>
      <c r="I131" s="450"/>
      <c r="J131" s="450"/>
      <c r="K131" s="450"/>
      <c r="L131" s="450"/>
      <c r="M131" s="23"/>
      <c r="N131" s="23"/>
      <c r="O131" s="23"/>
      <c r="P131" s="23"/>
      <c r="Q131" s="23"/>
      <c r="R131" s="23"/>
      <c r="S131" s="23"/>
      <c r="T131" s="15"/>
      <c r="U131" s="23"/>
      <c r="V131" s="23"/>
      <c r="W131" s="23"/>
      <c r="X131" s="23"/>
      <c r="Y131" s="23"/>
      <c r="Z131" s="23"/>
      <c r="AA131" s="23"/>
      <c r="AB131" s="23"/>
    </row>
    <row r="132" spans="1:28" s="16" customFormat="1" x14ac:dyDescent="0.25">
      <c r="A132" s="450"/>
      <c r="B132" s="450"/>
      <c r="C132" s="450"/>
      <c r="D132" s="450"/>
      <c r="E132" s="450"/>
      <c r="F132" s="450"/>
      <c r="G132" s="450"/>
      <c r="H132" s="450"/>
      <c r="I132" s="450"/>
      <c r="J132" s="450"/>
      <c r="K132" s="450"/>
      <c r="L132" s="450"/>
      <c r="M132" s="23"/>
      <c r="N132" s="23"/>
      <c r="O132" s="23"/>
      <c r="P132" s="23"/>
      <c r="Q132" s="23"/>
      <c r="R132" s="23"/>
      <c r="S132" s="23"/>
      <c r="T132" s="15"/>
      <c r="U132" s="23"/>
      <c r="V132" s="23"/>
      <c r="W132" s="23"/>
      <c r="X132" s="23"/>
      <c r="Y132" s="23"/>
      <c r="Z132" s="23"/>
      <c r="AA132" s="23"/>
      <c r="AB132" s="23"/>
    </row>
    <row r="133" spans="1:28" s="16" customFormat="1" x14ac:dyDescent="0.25">
      <c r="A133" s="450"/>
      <c r="B133" s="450"/>
      <c r="C133" s="450"/>
      <c r="D133" s="450"/>
      <c r="E133" s="450"/>
      <c r="F133" s="450"/>
      <c r="G133" s="450"/>
      <c r="H133" s="450"/>
      <c r="I133" s="450"/>
      <c r="J133" s="450"/>
      <c r="K133" s="450"/>
      <c r="L133" s="450"/>
      <c r="M133" s="23"/>
      <c r="N133" s="23"/>
      <c r="O133" s="23"/>
      <c r="P133" s="23"/>
      <c r="Q133" s="23"/>
      <c r="R133" s="23"/>
      <c r="S133" s="23"/>
      <c r="T133" s="15"/>
      <c r="U133" s="23"/>
      <c r="V133" s="23"/>
      <c r="W133" s="23"/>
      <c r="X133" s="23"/>
      <c r="Y133" s="23"/>
      <c r="Z133" s="23"/>
      <c r="AA133" s="23"/>
      <c r="AB133" s="23"/>
    </row>
    <row r="134" spans="1:28" s="16" customFormat="1" x14ac:dyDescent="0.25">
      <c r="A134" s="450"/>
      <c r="B134" s="450"/>
      <c r="C134" s="450"/>
      <c r="D134" s="450"/>
      <c r="E134" s="450"/>
      <c r="F134" s="450"/>
      <c r="G134" s="450"/>
      <c r="H134" s="450"/>
      <c r="I134" s="450"/>
      <c r="J134" s="450"/>
      <c r="K134" s="450"/>
      <c r="L134" s="450"/>
      <c r="M134" s="23"/>
      <c r="N134" s="23"/>
      <c r="O134" s="23"/>
      <c r="P134" s="23"/>
      <c r="Q134" s="23"/>
      <c r="R134" s="23"/>
      <c r="S134" s="23"/>
      <c r="T134" s="15"/>
      <c r="U134" s="23"/>
      <c r="V134" s="23"/>
      <c r="W134" s="23"/>
      <c r="X134" s="23"/>
      <c r="Y134" s="23"/>
      <c r="Z134" s="23"/>
      <c r="AA134" s="23"/>
      <c r="AB134" s="23"/>
    </row>
    <row r="135" spans="1:28" s="16" customFormat="1" x14ac:dyDescent="0.25">
      <c r="A135" s="450"/>
      <c r="B135" s="450"/>
      <c r="C135" s="450"/>
      <c r="D135" s="450"/>
      <c r="E135" s="450"/>
      <c r="F135" s="450"/>
      <c r="G135" s="450"/>
      <c r="H135" s="450"/>
      <c r="I135" s="450"/>
      <c r="J135" s="450"/>
      <c r="K135" s="450"/>
      <c r="L135" s="450"/>
      <c r="M135" s="23"/>
      <c r="N135" s="23"/>
      <c r="O135" s="23"/>
      <c r="P135" s="23"/>
      <c r="Q135" s="23"/>
      <c r="R135" s="23"/>
      <c r="S135" s="23"/>
      <c r="T135" s="15"/>
      <c r="U135" s="23"/>
      <c r="V135" s="23"/>
      <c r="W135" s="23"/>
      <c r="X135" s="23"/>
      <c r="Y135" s="23"/>
      <c r="Z135" s="23"/>
      <c r="AA135" s="23"/>
      <c r="AB135" s="23"/>
    </row>
    <row r="136" spans="1:28" s="16" customFormat="1" x14ac:dyDescent="0.25">
      <c r="A136" s="450"/>
      <c r="B136" s="450"/>
      <c r="C136" s="450"/>
      <c r="D136" s="450"/>
      <c r="E136" s="450"/>
      <c r="F136" s="450"/>
      <c r="G136" s="450"/>
      <c r="H136" s="450"/>
      <c r="I136" s="450"/>
      <c r="J136" s="450"/>
      <c r="K136" s="450"/>
      <c r="L136" s="450"/>
      <c r="M136" s="23"/>
      <c r="N136" s="23"/>
      <c r="O136" s="23"/>
      <c r="P136" s="23"/>
      <c r="Q136" s="23"/>
      <c r="R136" s="23"/>
      <c r="S136" s="23"/>
      <c r="T136" s="15"/>
      <c r="U136" s="23"/>
      <c r="V136" s="23"/>
      <c r="W136" s="23"/>
      <c r="X136" s="23"/>
      <c r="Y136" s="23"/>
      <c r="Z136" s="23"/>
      <c r="AA136" s="23"/>
      <c r="AB136" s="23"/>
    </row>
    <row r="137" spans="1:28" s="16" customFormat="1" x14ac:dyDescent="0.25">
      <c r="A137" s="450"/>
      <c r="B137" s="450"/>
      <c r="C137" s="450"/>
      <c r="D137" s="450"/>
      <c r="E137" s="450"/>
      <c r="F137" s="450"/>
      <c r="G137" s="450"/>
      <c r="H137" s="450"/>
      <c r="I137" s="450"/>
      <c r="J137" s="450"/>
      <c r="K137" s="450"/>
      <c r="L137" s="450"/>
      <c r="M137" s="23"/>
      <c r="N137" s="23"/>
      <c r="O137" s="23"/>
      <c r="P137" s="23"/>
      <c r="Q137" s="23"/>
      <c r="R137" s="23"/>
      <c r="S137" s="23"/>
      <c r="T137" s="15"/>
      <c r="U137" s="23"/>
      <c r="V137" s="23"/>
      <c r="W137" s="23"/>
      <c r="X137" s="23"/>
      <c r="Y137" s="23"/>
      <c r="Z137" s="23"/>
      <c r="AA137" s="23"/>
      <c r="AB137" s="23"/>
    </row>
    <row r="138" spans="1:28" s="16" customFormat="1" x14ac:dyDescent="0.25">
      <c r="A138" s="450"/>
      <c r="B138" s="450"/>
      <c r="C138" s="450"/>
      <c r="D138" s="450"/>
      <c r="E138" s="450"/>
      <c r="F138" s="450"/>
      <c r="G138" s="450"/>
      <c r="H138" s="450"/>
      <c r="I138" s="450"/>
      <c r="J138" s="450"/>
      <c r="K138" s="450"/>
      <c r="L138" s="450"/>
      <c r="M138" s="23"/>
      <c r="N138" s="23"/>
      <c r="O138" s="23"/>
      <c r="P138" s="23"/>
      <c r="Q138" s="23"/>
      <c r="R138" s="23"/>
      <c r="S138" s="23"/>
      <c r="T138" s="15"/>
      <c r="U138" s="23"/>
      <c r="V138" s="23"/>
      <c r="W138" s="23"/>
      <c r="X138" s="23"/>
      <c r="Y138" s="23"/>
      <c r="Z138" s="23"/>
      <c r="AA138" s="23"/>
      <c r="AB138" s="23"/>
    </row>
    <row r="139" spans="1:28" s="16" customFormat="1" x14ac:dyDescent="0.25">
      <c r="A139" s="450"/>
      <c r="B139" s="450"/>
      <c r="C139" s="450"/>
      <c r="D139" s="450"/>
      <c r="E139" s="450"/>
      <c r="F139" s="450"/>
      <c r="G139" s="450"/>
      <c r="H139" s="450"/>
      <c r="I139" s="450"/>
      <c r="J139" s="450"/>
      <c r="K139" s="450"/>
      <c r="L139" s="450"/>
      <c r="M139" s="23"/>
      <c r="N139" s="23"/>
      <c r="O139" s="23"/>
      <c r="P139" s="23"/>
      <c r="Q139" s="23"/>
      <c r="R139" s="23"/>
      <c r="S139" s="23"/>
      <c r="T139" s="15"/>
      <c r="U139" s="23"/>
      <c r="V139" s="23"/>
      <c r="W139" s="23"/>
      <c r="X139" s="23"/>
      <c r="Y139" s="23"/>
      <c r="Z139" s="23"/>
      <c r="AA139" s="23"/>
      <c r="AB139" s="23"/>
    </row>
    <row r="140" spans="1:28" s="16" customFormat="1" x14ac:dyDescent="0.25">
      <c r="A140" s="450"/>
      <c r="B140" s="450"/>
      <c r="C140" s="450"/>
      <c r="D140" s="450"/>
      <c r="E140" s="450"/>
      <c r="F140" s="450"/>
      <c r="G140" s="450"/>
      <c r="H140" s="450"/>
      <c r="I140" s="450"/>
      <c r="J140" s="450"/>
      <c r="K140" s="450"/>
      <c r="L140" s="450"/>
      <c r="M140" s="23"/>
      <c r="N140" s="23"/>
      <c r="O140" s="23"/>
      <c r="P140" s="23"/>
      <c r="Q140" s="23"/>
      <c r="R140" s="23"/>
      <c r="S140" s="23"/>
      <c r="T140" s="15"/>
      <c r="U140" s="23"/>
      <c r="V140" s="23"/>
      <c r="W140" s="23"/>
      <c r="X140" s="23"/>
      <c r="Y140" s="23"/>
      <c r="Z140" s="23"/>
      <c r="AA140" s="23"/>
      <c r="AB140" s="23"/>
    </row>
    <row r="141" spans="1:28" s="16" customFormat="1" x14ac:dyDescent="0.25">
      <c r="A141" s="450"/>
      <c r="B141" s="450"/>
      <c r="C141" s="450"/>
      <c r="D141" s="450"/>
      <c r="E141" s="450"/>
      <c r="F141" s="450"/>
      <c r="G141" s="450"/>
      <c r="H141" s="450"/>
      <c r="I141" s="450"/>
      <c r="J141" s="450"/>
      <c r="K141" s="450"/>
      <c r="L141" s="450"/>
      <c r="M141" s="23"/>
      <c r="N141" s="23"/>
      <c r="O141" s="23"/>
      <c r="P141" s="23"/>
      <c r="Q141" s="23"/>
      <c r="R141" s="23"/>
      <c r="S141" s="23"/>
      <c r="T141" s="15"/>
      <c r="U141" s="23"/>
      <c r="V141" s="23"/>
      <c r="W141" s="23"/>
      <c r="X141" s="23"/>
      <c r="Y141" s="23"/>
      <c r="Z141" s="23"/>
      <c r="AA141" s="23"/>
      <c r="AB141" s="23"/>
    </row>
    <row r="142" spans="1:28" s="16" customFormat="1" x14ac:dyDescent="0.25">
      <c r="A142" s="450"/>
      <c r="B142" s="450"/>
      <c r="C142" s="450"/>
      <c r="D142" s="450"/>
      <c r="E142" s="450"/>
      <c r="F142" s="450"/>
      <c r="G142" s="450"/>
      <c r="H142" s="450"/>
      <c r="I142" s="450"/>
      <c r="J142" s="450"/>
      <c r="K142" s="450"/>
      <c r="L142" s="450"/>
      <c r="M142" s="23"/>
      <c r="N142" s="23"/>
      <c r="O142" s="23"/>
      <c r="P142" s="23"/>
      <c r="Q142" s="23"/>
      <c r="R142" s="23"/>
      <c r="S142" s="23"/>
      <c r="T142" s="15"/>
      <c r="U142" s="23"/>
      <c r="V142" s="23"/>
      <c r="W142" s="23"/>
      <c r="X142" s="23"/>
      <c r="Y142" s="23"/>
      <c r="Z142" s="23"/>
      <c r="AA142" s="23"/>
      <c r="AB142" s="23"/>
    </row>
    <row r="143" spans="1:28" s="16" customFormat="1" x14ac:dyDescent="0.25">
      <c r="A143" s="450"/>
      <c r="B143" s="450"/>
      <c r="C143" s="450"/>
      <c r="D143" s="450"/>
      <c r="E143" s="450"/>
      <c r="F143" s="450"/>
      <c r="G143" s="450"/>
      <c r="H143" s="450"/>
      <c r="I143" s="450"/>
      <c r="J143" s="450"/>
      <c r="K143" s="450"/>
      <c r="L143" s="450"/>
      <c r="M143" s="23"/>
      <c r="N143" s="23"/>
      <c r="O143" s="23"/>
      <c r="P143" s="23"/>
      <c r="Q143" s="23"/>
      <c r="R143" s="23"/>
      <c r="S143" s="23"/>
      <c r="T143" s="15"/>
      <c r="U143" s="23"/>
      <c r="V143" s="23"/>
      <c r="W143" s="23"/>
      <c r="X143" s="23"/>
      <c r="Y143" s="23"/>
      <c r="Z143" s="23"/>
      <c r="AA143" s="23"/>
      <c r="AB143" s="23"/>
    </row>
    <row r="144" spans="1:28" s="16" customFormat="1" x14ac:dyDescent="0.25">
      <c r="A144" s="450"/>
      <c r="B144" s="450"/>
      <c r="C144" s="450"/>
      <c r="D144" s="450"/>
      <c r="E144" s="450"/>
      <c r="F144" s="450"/>
      <c r="G144" s="450"/>
      <c r="H144" s="450"/>
      <c r="I144" s="450"/>
      <c r="J144" s="450"/>
      <c r="K144" s="450"/>
      <c r="L144" s="450"/>
      <c r="M144" s="23"/>
      <c r="N144" s="23"/>
      <c r="O144" s="23"/>
      <c r="P144" s="23"/>
      <c r="Q144" s="23"/>
      <c r="R144" s="23"/>
      <c r="S144" s="23"/>
      <c r="T144" s="15"/>
      <c r="U144" s="23"/>
      <c r="V144" s="23"/>
      <c r="W144" s="23"/>
      <c r="X144" s="23"/>
      <c r="Y144" s="23"/>
      <c r="Z144" s="23"/>
      <c r="AA144" s="23"/>
      <c r="AB144" s="23"/>
    </row>
    <row r="145" spans="1:28" s="16" customFormat="1" x14ac:dyDescent="0.25">
      <c r="A145" s="450"/>
      <c r="B145" s="450"/>
      <c r="C145" s="450"/>
      <c r="D145" s="450"/>
      <c r="E145" s="450"/>
      <c r="F145" s="450"/>
      <c r="G145" s="450"/>
      <c r="H145" s="450"/>
      <c r="I145" s="450"/>
      <c r="J145" s="450"/>
      <c r="K145" s="450"/>
      <c r="L145" s="450"/>
      <c r="M145" s="23"/>
      <c r="N145" s="23"/>
      <c r="O145" s="23"/>
      <c r="P145" s="23"/>
      <c r="Q145" s="23"/>
      <c r="R145" s="23"/>
      <c r="S145" s="23"/>
      <c r="T145" s="15"/>
      <c r="U145" s="23"/>
      <c r="V145" s="23"/>
      <c r="W145" s="23"/>
      <c r="X145" s="23"/>
      <c r="Y145" s="23"/>
      <c r="Z145" s="23"/>
      <c r="AA145" s="23"/>
      <c r="AB145" s="23"/>
    </row>
    <row r="146" spans="1:28" s="16" customFormat="1" x14ac:dyDescent="0.25">
      <c r="A146" s="450"/>
      <c r="B146" s="450"/>
      <c r="C146" s="450"/>
      <c r="D146" s="450"/>
      <c r="E146" s="450"/>
      <c r="F146" s="450"/>
      <c r="G146" s="450"/>
      <c r="H146" s="450"/>
      <c r="I146" s="450"/>
      <c r="J146" s="450"/>
      <c r="K146" s="450"/>
      <c r="L146" s="450"/>
      <c r="M146" s="23"/>
      <c r="N146" s="23"/>
      <c r="O146" s="23"/>
      <c r="P146" s="23"/>
      <c r="Q146" s="23"/>
      <c r="R146" s="23"/>
      <c r="S146" s="23"/>
      <c r="T146" s="15"/>
      <c r="U146" s="23"/>
      <c r="V146" s="23"/>
      <c r="W146" s="23"/>
      <c r="X146" s="23"/>
      <c r="Y146" s="23"/>
      <c r="Z146" s="23"/>
      <c r="AA146" s="23"/>
      <c r="AB146" s="23"/>
    </row>
    <row r="147" spans="1:28" s="16" customFormat="1" x14ac:dyDescent="0.25">
      <c r="A147" s="450"/>
      <c r="B147" s="450"/>
      <c r="C147" s="450"/>
      <c r="D147" s="450"/>
      <c r="E147" s="450"/>
      <c r="F147" s="450"/>
      <c r="G147" s="450"/>
      <c r="H147" s="450"/>
      <c r="I147" s="450"/>
      <c r="J147" s="450"/>
      <c r="K147" s="450"/>
      <c r="L147" s="450"/>
      <c r="M147" s="23"/>
      <c r="N147" s="23"/>
      <c r="O147" s="23"/>
      <c r="P147" s="23"/>
      <c r="Q147" s="23"/>
      <c r="R147" s="23"/>
      <c r="S147" s="23"/>
      <c r="T147" s="15"/>
      <c r="U147" s="23"/>
      <c r="V147" s="23"/>
      <c r="W147" s="23"/>
      <c r="X147" s="23"/>
      <c r="Y147" s="23"/>
      <c r="Z147" s="23"/>
      <c r="AA147" s="23"/>
      <c r="AB147" s="23"/>
    </row>
    <row r="148" spans="1:28" s="16" customFormat="1" x14ac:dyDescent="0.25">
      <c r="A148" s="450"/>
      <c r="B148" s="450"/>
      <c r="C148" s="450"/>
      <c r="D148" s="450"/>
      <c r="E148" s="450"/>
      <c r="F148" s="450"/>
      <c r="G148" s="450"/>
      <c r="H148" s="450"/>
      <c r="I148" s="450"/>
      <c r="J148" s="450"/>
      <c r="K148" s="450"/>
      <c r="L148" s="450"/>
      <c r="M148" s="23"/>
      <c r="N148" s="23"/>
      <c r="O148" s="23"/>
      <c r="P148" s="23"/>
      <c r="Q148" s="23"/>
      <c r="R148" s="23"/>
      <c r="S148" s="23"/>
      <c r="T148" s="15"/>
      <c r="U148" s="23"/>
      <c r="V148" s="23"/>
      <c r="W148" s="23"/>
      <c r="X148" s="23"/>
      <c r="Y148" s="23"/>
      <c r="Z148" s="23"/>
      <c r="AA148" s="23"/>
      <c r="AB148" s="23"/>
    </row>
    <row r="149" spans="1:28" s="16" customFormat="1" x14ac:dyDescent="0.25">
      <c r="A149" s="450"/>
      <c r="B149" s="450"/>
      <c r="C149" s="450"/>
      <c r="D149" s="450"/>
      <c r="E149" s="450"/>
      <c r="F149" s="450"/>
      <c r="G149" s="450"/>
      <c r="H149" s="450"/>
      <c r="I149" s="450"/>
      <c r="J149" s="450"/>
      <c r="K149" s="450"/>
      <c r="L149" s="450"/>
      <c r="M149" s="23"/>
      <c r="N149" s="23"/>
      <c r="O149" s="23"/>
      <c r="P149" s="23"/>
      <c r="Q149" s="23"/>
      <c r="R149" s="23"/>
      <c r="S149" s="23"/>
      <c r="T149" s="15"/>
      <c r="U149" s="23"/>
      <c r="V149" s="23"/>
      <c r="W149" s="23"/>
      <c r="X149" s="23"/>
      <c r="Y149" s="23"/>
      <c r="Z149" s="23"/>
      <c r="AA149" s="23"/>
      <c r="AB149" s="23"/>
    </row>
    <row r="150" spans="1:28" s="16" customFormat="1" x14ac:dyDescent="0.25">
      <c r="A150" s="450"/>
      <c r="B150" s="450"/>
      <c r="C150" s="450"/>
      <c r="D150" s="450"/>
      <c r="E150" s="450"/>
      <c r="F150" s="450"/>
      <c r="G150" s="450"/>
      <c r="H150" s="450"/>
      <c r="I150" s="450"/>
      <c r="J150" s="450"/>
      <c r="K150" s="450"/>
      <c r="L150" s="450"/>
      <c r="M150" s="23"/>
      <c r="N150" s="23"/>
      <c r="O150" s="23"/>
      <c r="P150" s="23"/>
      <c r="Q150" s="23"/>
      <c r="R150" s="23"/>
      <c r="S150" s="23"/>
      <c r="T150" s="15"/>
      <c r="U150" s="23"/>
      <c r="V150" s="23"/>
      <c r="W150" s="23"/>
      <c r="X150" s="23"/>
      <c r="Y150" s="23"/>
      <c r="Z150" s="23"/>
      <c r="AA150" s="23"/>
      <c r="AB150" s="23"/>
    </row>
    <row r="151" spans="1:28" s="16" customFormat="1" x14ac:dyDescent="0.25">
      <c r="A151" s="450"/>
      <c r="B151" s="450"/>
      <c r="C151" s="450"/>
      <c r="D151" s="450"/>
      <c r="E151" s="450"/>
      <c r="F151" s="450"/>
      <c r="G151" s="450"/>
      <c r="H151" s="450"/>
      <c r="I151" s="450"/>
      <c r="J151" s="450"/>
      <c r="K151" s="450"/>
      <c r="L151" s="450"/>
      <c r="M151" s="23"/>
      <c r="N151" s="23"/>
      <c r="O151" s="23"/>
      <c r="P151" s="23"/>
      <c r="Q151" s="23"/>
      <c r="R151" s="23"/>
      <c r="S151" s="23"/>
      <c r="T151" s="15"/>
      <c r="U151" s="23"/>
      <c r="V151" s="23"/>
      <c r="W151" s="23"/>
      <c r="X151" s="23"/>
      <c r="Y151" s="23"/>
      <c r="Z151" s="23"/>
      <c r="AA151" s="23"/>
      <c r="AB151" s="23"/>
    </row>
    <row r="152" spans="1:28" s="16" customFormat="1" x14ac:dyDescent="0.25">
      <c r="A152" s="450"/>
      <c r="B152" s="450"/>
      <c r="C152" s="450"/>
      <c r="D152" s="450"/>
      <c r="E152" s="450"/>
      <c r="F152" s="450"/>
      <c r="G152" s="450"/>
      <c r="H152" s="450"/>
      <c r="I152" s="450"/>
      <c r="J152" s="450"/>
      <c r="K152" s="450"/>
      <c r="L152" s="450"/>
      <c r="M152" s="23"/>
      <c r="N152" s="23"/>
      <c r="O152" s="23"/>
      <c r="P152" s="23"/>
      <c r="Q152" s="23"/>
      <c r="R152" s="23"/>
      <c r="S152" s="23"/>
      <c r="T152" s="15"/>
      <c r="U152" s="23"/>
      <c r="V152" s="23"/>
      <c r="W152" s="23"/>
      <c r="X152" s="23"/>
      <c r="Y152" s="23"/>
      <c r="Z152" s="23"/>
      <c r="AA152" s="23"/>
      <c r="AB152" s="23"/>
    </row>
    <row r="153" spans="1:28" s="16" customFormat="1" x14ac:dyDescent="0.25">
      <c r="A153" s="450"/>
      <c r="B153" s="450"/>
      <c r="C153" s="450"/>
      <c r="D153" s="450"/>
      <c r="E153" s="450"/>
      <c r="F153" s="450"/>
      <c r="G153" s="450"/>
      <c r="H153" s="450"/>
      <c r="I153" s="450"/>
      <c r="J153" s="450"/>
      <c r="K153" s="450"/>
      <c r="L153" s="450"/>
      <c r="M153" s="23"/>
      <c r="N153" s="23"/>
      <c r="O153" s="23"/>
      <c r="P153" s="23"/>
      <c r="Q153" s="23"/>
      <c r="R153" s="23"/>
      <c r="S153" s="23"/>
      <c r="T153" s="15"/>
      <c r="U153" s="23"/>
      <c r="V153" s="23"/>
      <c r="W153" s="23"/>
      <c r="X153" s="23"/>
      <c r="Y153" s="23"/>
      <c r="Z153" s="23"/>
      <c r="AA153" s="23"/>
      <c r="AB153" s="23"/>
    </row>
    <row r="154" spans="1:28" s="16" customFormat="1" x14ac:dyDescent="0.25">
      <c r="A154" s="450"/>
      <c r="B154" s="450"/>
      <c r="C154" s="450"/>
      <c r="D154" s="450"/>
      <c r="E154" s="450"/>
      <c r="F154" s="450"/>
      <c r="G154" s="450"/>
      <c r="H154" s="450"/>
      <c r="I154" s="450"/>
      <c r="J154" s="450"/>
      <c r="K154" s="450"/>
      <c r="L154" s="450"/>
      <c r="M154" s="23"/>
      <c r="N154" s="23"/>
      <c r="O154" s="23"/>
      <c r="P154" s="23"/>
      <c r="Q154" s="23"/>
      <c r="R154" s="23"/>
      <c r="S154" s="23"/>
      <c r="T154" s="15"/>
      <c r="U154" s="23"/>
      <c r="V154" s="23"/>
      <c r="W154" s="23"/>
      <c r="X154" s="23"/>
      <c r="Y154" s="23"/>
      <c r="Z154" s="23"/>
      <c r="AA154" s="23"/>
      <c r="AB154" s="23"/>
    </row>
    <row r="155" spans="1:28" s="16" customFormat="1" x14ac:dyDescent="0.25">
      <c r="A155" s="450"/>
      <c r="B155" s="450"/>
      <c r="C155" s="450"/>
      <c r="D155" s="450"/>
      <c r="E155" s="450"/>
      <c r="F155" s="450"/>
      <c r="G155" s="450"/>
      <c r="H155" s="450"/>
      <c r="I155" s="450"/>
      <c r="J155" s="450"/>
      <c r="K155" s="450"/>
      <c r="L155" s="450"/>
      <c r="M155" s="23"/>
      <c r="N155" s="23"/>
      <c r="O155" s="23"/>
      <c r="P155" s="23"/>
      <c r="Q155" s="23"/>
      <c r="R155" s="23"/>
      <c r="S155" s="23"/>
      <c r="T155" s="15"/>
      <c r="U155" s="23"/>
      <c r="V155" s="23"/>
      <c r="W155" s="23"/>
      <c r="X155" s="23"/>
      <c r="Y155" s="23"/>
      <c r="Z155" s="23"/>
      <c r="AA155" s="23"/>
      <c r="AB155" s="23"/>
    </row>
    <row r="156" spans="1:28" s="16" customFormat="1" x14ac:dyDescent="0.25">
      <c r="A156" s="450"/>
      <c r="B156" s="450"/>
      <c r="C156" s="450"/>
      <c r="D156" s="450"/>
      <c r="E156" s="450"/>
      <c r="F156" s="450"/>
      <c r="G156" s="450"/>
      <c r="H156" s="450"/>
      <c r="I156" s="450"/>
      <c r="J156" s="450"/>
      <c r="K156" s="450"/>
      <c r="L156" s="450"/>
      <c r="M156" s="23"/>
      <c r="N156" s="23"/>
      <c r="O156" s="23"/>
      <c r="P156" s="23"/>
      <c r="Q156" s="23"/>
      <c r="R156" s="23"/>
      <c r="S156" s="23"/>
      <c r="T156" s="15"/>
      <c r="U156" s="23"/>
      <c r="V156" s="23"/>
      <c r="W156" s="23"/>
      <c r="X156" s="23"/>
      <c r="Y156" s="23"/>
      <c r="Z156" s="23"/>
      <c r="AA156" s="23"/>
      <c r="AB156" s="23"/>
    </row>
    <row r="157" spans="1:28" s="16" customFormat="1" x14ac:dyDescent="0.25">
      <c r="A157" s="450"/>
      <c r="B157" s="450"/>
      <c r="C157" s="450"/>
      <c r="D157" s="450"/>
      <c r="E157" s="450"/>
      <c r="F157" s="450"/>
      <c r="G157" s="450"/>
      <c r="H157" s="450"/>
      <c r="I157" s="450"/>
      <c r="J157" s="450"/>
      <c r="K157" s="450"/>
      <c r="L157" s="450"/>
      <c r="M157" s="23"/>
      <c r="N157" s="23"/>
      <c r="O157" s="23"/>
      <c r="P157" s="23"/>
      <c r="Q157" s="23"/>
      <c r="R157" s="23"/>
      <c r="S157" s="23"/>
      <c r="T157" s="15"/>
      <c r="U157" s="23"/>
      <c r="V157" s="23"/>
      <c r="W157" s="23"/>
      <c r="X157" s="23"/>
      <c r="Y157" s="23"/>
      <c r="Z157" s="23"/>
      <c r="AA157" s="23"/>
      <c r="AB157" s="23"/>
    </row>
    <row r="158" spans="1:28" s="16" customFormat="1" x14ac:dyDescent="0.25">
      <c r="A158" s="450"/>
      <c r="B158" s="450"/>
      <c r="C158" s="450"/>
      <c r="D158" s="450"/>
      <c r="E158" s="450"/>
      <c r="F158" s="450"/>
      <c r="G158" s="450"/>
      <c r="H158" s="450"/>
      <c r="I158" s="450"/>
      <c r="J158" s="450"/>
      <c r="K158" s="450"/>
      <c r="L158" s="450"/>
      <c r="M158" s="23"/>
      <c r="N158" s="23"/>
      <c r="O158" s="23"/>
      <c r="P158" s="23"/>
      <c r="Q158" s="23"/>
      <c r="R158" s="23"/>
      <c r="S158" s="23"/>
      <c r="T158" s="15"/>
      <c r="U158" s="23"/>
      <c r="V158" s="23"/>
      <c r="W158" s="23"/>
      <c r="X158" s="23"/>
      <c r="Y158" s="23"/>
      <c r="Z158" s="23"/>
      <c r="AA158" s="23"/>
      <c r="AB158" s="23"/>
    </row>
    <row r="159" spans="1:28" s="16" customFormat="1" x14ac:dyDescent="0.25">
      <c r="A159" s="450"/>
      <c r="B159" s="450"/>
      <c r="C159" s="450"/>
      <c r="D159" s="450"/>
      <c r="E159" s="450"/>
      <c r="F159" s="450"/>
      <c r="G159" s="450"/>
      <c r="H159" s="450"/>
      <c r="I159" s="450"/>
      <c r="J159" s="450"/>
      <c r="K159" s="450"/>
      <c r="L159" s="450"/>
      <c r="M159" s="23"/>
      <c r="N159" s="23"/>
      <c r="O159" s="23"/>
      <c r="P159" s="23"/>
      <c r="Q159" s="23"/>
      <c r="R159" s="23"/>
      <c r="S159" s="23"/>
      <c r="T159" s="15"/>
      <c r="U159" s="23"/>
      <c r="V159" s="23"/>
      <c r="W159" s="23"/>
      <c r="X159" s="23"/>
      <c r="Y159" s="23"/>
      <c r="Z159" s="23"/>
      <c r="AA159" s="23"/>
      <c r="AB159" s="23"/>
    </row>
    <row r="160" spans="1:28" s="16" customFormat="1" x14ac:dyDescent="0.25">
      <c r="A160" s="450"/>
      <c r="B160" s="450"/>
      <c r="C160" s="450"/>
      <c r="D160" s="450"/>
      <c r="E160" s="450"/>
      <c r="F160" s="450"/>
      <c r="G160" s="450"/>
      <c r="H160" s="450"/>
      <c r="I160" s="450"/>
      <c r="J160" s="450"/>
      <c r="K160" s="450"/>
      <c r="L160" s="450"/>
      <c r="M160" s="23"/>
      <c r="N160" s="23"/>
      <c r="O160" s="23"/>
      <c r="P160" s="23"/>
      <c r="Q160" s="23"/>
      <c r="R160" s="23"/>
      <c r="S160" s="23"/>
      <c r="T160" s="15"/>
      <c r="U160" s="23"/>
      <c r="V160" s="23"/>
      <c r="W160" s="23"/>
      <c r="X160" s="23"/>
      <c r="Y160" s="23"/>
      <c r="Z160" s="23"/>
      <c r="AA160" s="23"/>
      <c r="AB160" s="23"/>
    </row>
    <row r="161" spans="1:28" s="16" customFormat="1" x14ac:dyDescent="0.25">
      <c r="A161" s="450"/>
      <c r="B161" s="450"/>
      <c r="C161" s="450"/>
      <c r="D161" s="450"/>
      <c r="E161" s="450"/>
      <c r="F161" s="450"/>
      <c r="G161" s="450"/>
      <c r="H161" s="450"/>
      <c r="I161" s="450"/>
      <c r="J161" s="450"/>
      <c r="K161" s="450"/>
      <c r="L161" s="450"/>
      <c r="M161" s="23"/>
      <c r="N161" s="23"/>
      <c r="O161" s="23"/>
      <c r="P161" s="23"/>
      <c r="Q161" s="23"/>
      <c r="R161" s="23"/>
      <c r="S161" s="23"/>
      <c r="T161" s="15"/>
      <c r="U161" s="23"/>
      <c r="V161" s="23"/>
      <c r="W161" s="23"/>
      <c r="X161" s="23"/>
      <c r="Y161" s="23"/>
      <c r="Z161" s="23"/>
      <c r="AA161" s="23"/>
      <c r="AB161" s="23"/>
    </row>
    <row r="162" spans="1:28" s="16" customFormat="1" x14ac:dyDescent="0.25">
      <c r="A162" s="450"/>
      <c r="B162" s="450"/>
      <c r="C162" s="450"/>
      <c r="D162" s="450"/>
      <c r="E162" s="450"/>
      <c r="F162" s="450"/>
      <c r="G162" s="450"/>
      <c r="H162" s="450"/>
      <c r="I162" s="450"/>
      <c r="J162" s="450"/>
      <c r="K162" s="450"/>
      <c r="L162" s="450"/>
      <c r="M162" s="23"/>
      <c r="N162" s="23"/>
      <c r="O162" s="23"/>
      <c r="P162" s="23"/>
      <c r="Q162" s="23"/>
      <c r="R162" s="23"/>
      <c r="S162" s="23"/>
      <c r="T162" s="15"/>
      <c r="U162" s="23"/>
      <c r="V162" s="23"/>
      <c r="W162" s="23"/>
      <c r="X162" s="23"/>
      <c r="Y162" s="23"/>
      <c r="Z162" s="23"/>
      <c r="AA162" s="23"/>
      <c r="AB162" s="23"/>
    </row>
    <row r="163" spans="1:28" s="16" customFormat="1" x14ac:dyDescent="0.25">
      <c r="A163" s="450"/>
      <c r="B163" s="450"/>
      <c r="C163" s="450"/>
      <c r="D163" s="450"/>
      <c r="E163" s="450"/>
      <c r="F163" s="450"/>
      <c r="G163" s="450"/>
      <c r="H163" s="450"/>
      <c r="I163" s="450"/>
      <c r="J163" s="450"/>
      <c r="K163" s="450"/>
      <c r="L163" s="450"/>
      <c r="M163" s="23"/>
      <c r="N163" s="23"/>
      <c r="O163" s="23"/>
      <c r="P163" s="23"/>
      <c r="Q163" s="23"/>
      <c r="R163" s="23"/>
      <c r="S163" s="23"/>
      <c r="T163" s="15"/>
      <c r="U163" s="23"/>
      <c r="V163" s="23"/>
      <c r="W163" s="23"/>
      <c r="X163" s="23"/>
      <c r="Y163" s="23"/>
      <c r="Z163" s="23"/>
      <c r="AA163" s="23"/>
      <c r="AB163" s="23"/>
    </row>
    <row r="164" spans="1:28" s="16" customFormat="1" x14ac:dyDescent="0.25">
      <c r="A164" s="450"/>
      <c r="B164" s="450"/>
      <c r="C164" s="450"/>
      <c r="D164" s="450"/>
      <c r="E164" s="450"/>
      <c r="F164" s="450"/>
      <c r="G164" s="450"/>
      <c r="H164" s="450"/>
      <c r="I164" s="450"/>
      <c r="J164" s="450"/>
      <c r="K164" s="450"/>
      <c r="L164" s="450"/>
      <c r="M164" s="23"/>
      <c r="N164" s="23"/>
      <c r="O164" s="23"/>
      <c r="P164" s="23"/>
      <c r="Q164" s="23"/>
      <c r="R164" s="23"/>
      <c r="S164" s="23"/>
      <c r="T164" s="15"/>
      <c r="U164" s="23"/>
      <c r="V164" s="23"/>
      <c r="W164" s="23"/>
      <c r="X164" s="23"/>
      <c r="Y164" s="23"/>
      <c r="Z164" s="23"/>
      <c r="AA164" s="23"/>
      <c r="AB164" s="23"/>
    </row>
    <row r="165" spans="1:28" s="16" customFormat="1" x14ac:dyDescent="0.25">
      <c r="A165" s="450"/>
      <c r="B165" s="450"/>
      <c r="C165" s="450"/>
      <c r="D165" s="450"/>
      <c r="E165" s="450"/>
      <c r="F165" s="450"/>
      <c r="G165" s="450"/>
      <c r="H165" s="450"/>
      <c r="I165" s="450"/>
      <c r="J165" s="450"/>
      <c r="K165" s="450"/>
      <c r="L165" s="450"/>
      <c r="M165" s="23"/>
      <c r="N165" s="23"/>
      <c r="O165" s="23"/>
      <c r="P165" s="23"/>
      <c r="Q165" s="23"/>
      <c r="R165" s="23"/>
      <c r="S165" s="23"/>
      <c r="T165" s="15"/>
      <c r="U165" s="23"/>
      <c r="V165" s="23"/>
      <c r="W165" s="23"/>
      <c r="X165" s="23"/>
      <c r="Y165" s="23"/>
      <c r="Z165" s="23"/>
      <c r="AA165" s="23"/>
      <c r="AB165" s="23"/>
    </row>
    <row r="166" spans="1:28" s="16" customFormat="1" x14ac:dyDescent="0.25">
      <c r="A166" s="450"/>
      <c r="B166" s="450"/>
      <c r="C166" s="450"/>
      <c r="D166" s="450"/>
      <c r="E166" s="450"/>
      <c r="F166" s="450"/>
      <c r="G166" s="450"/>
      <c r="H166" s="450"/>
      <c r="I166" s="450"/>
      <c r="J166" s="450"/>
      <c r="K166" s="450"/>
      <c r="L166" s="450"/>
      <c r="M166" s="23"/>
      <c r="N166" s="23"/>
      <c r="O166" s="23"/>
      <c r="P166" s="23"/>
      <c r="Q166" s="23"/>
      <c r="R166" s="23"/>
      <c r="S166" s="23"/>
      <c r="T166" s="15"/>
      <c r="U166" s="23"/>
      <c r="V166" s="23"/>
      <c r="W166" s="23"/>
      <c r="X166" s="23"/>
      <c r="Y166" s="23"/>
      <c r="Z166" s="23"/>
      <c r="AA166" s="23"/>
      <c r="AB166" s="23"/>
    </row>
    <row r="167" spans="1:28" s="16" customFormat="1" x14ac:dyDescent="0.25">
      <c r="A167" s="450"/>
      <c r="B167" s="450"/>
      <c r="C167" s="450"/>
      <c r="D167" s="450"/>
      <c r="E167" s="450"/>
      <c r="F167" s="450"/>
      <c r="G167" s="450"/>
      <c r="H167" s="450"/>
      <c r="I167" s="450"/>
      <c r="J167" s="450"/>
      <c r="K167" s="450"/>
      <c r="L167" s="450"/>
      <c r="M167" s="23"/>
      <c r="N167" s="23"/>
      <c r="O167" s="23"/>
      <c r="P167" s="23"/>
      <c r="Q167" s="23"/>
      <c r="R167" s="23"/>
      <c r="S167" s="23"/>
      <c r="T167" s="15"/>
      <c r="U167" s="23"/>
      <c r="V167" s="23"/>
      <c r="W167" s="23"/>
      <c r="X167" s="23"/>
      <c r="Y167" s="23"/>
      <c r="Z167" s="23"/>
      <c r="AA167" s="23"/>
      <c r="AB167" s="23"/>
    </row>
    <row r="168" spans="1:28" s="16" customFormat="1" x14ac:dyDescent="0.25">
      <c r="A168" s="450"/>
      <c r="B168" s="450"/>
      <c r="C168" s="450"/>
      <c r="D168" s="450"/>
      <c r="E168" s="450"/>
      <c r="F168" s="450"/>
      <c r="G168" s="450"/>
      <c r="H168" s="450"/>
      <c r="I168" s="450"/>
      <c r="J168" s="450"/>
      <c r="K168" s="450"/>
      <c r="L168" s="450"/>
      <c r="M168" s="23"/>
      <c r="N168" s="23"/>
      <c r="O168" s="23"/>
      <c r="P168" s="23"/>
      <c r="Q168" s="23"/>
      <c r="R168" s="23"/>
      <c r="S168" s="23"/>
      <c r="T168" s="15"/>
      <c r="U168" s="23"/>
      <c r="V168" s="23"/>
      <c r="W168" s="23"/>
      <c r="X168" s="23"/>
      <c r="Y168" s="23"/>
      <c r="Z168" s="23"/>
      <c r="AA168" s="23"/>
      <c r="AB168" s="23"/>
    </row>
    <row r="169" spans="1:28" s="16" customFormat="1" x14ac:dyDescent="0.25">
      <c r="A169" s="450"/>
      <c r="B169" s="450"/>
      <c r="C169" s="450"/>
      <c r="D169" s="450"/>
      <c r="E169" s="450"/>
      <c r="F169" s="450"/>
      <c r="G169" s="450"/>
      <c r="H169" s="450"/>
      <c r="I169" s="450"/>
      <c r="J169" s="450"/>
      <c r="K169" s="450"/>
      <c r="L169" s="450"/>
      <c r="M169" s="23"/>
      <c r="N169" s="23"/>
      <c r="O169" s="23"/>
      <c r="P169" s="23"/>
      <c r="Q169" s="23"/>
      <c r="R169" s="23"/>
      <c r="S169" s="23"/>
      <c r="T169" s="15"/>
      <c r="U169" s="23"/>
      <c r="V169" s="23"/>
      <c r="W169" s="23"/>
      <c r="X169" s="23"/>
      <c r="Y169" s="23"/>
      <c r="Z169" s="23"/>
      <c r="AA169" s="23"/>
      <c r="AB169" s="23"/>
    </row>
    <row r="170" spans="1:28" s="16" customFormat="1" x14ac:dyDescent="0.25">
      <c r="A170" s="450"/>
      <c r="B170" s="450"/>
      <c r="C170" s="450"/>
      <c r="D170" s="450"/>
      <c r="E170" s="450"/>
      <c r="F170" s="450"/>
      <c r="G170" s="450"/>
      <c r="H170" s="450"/>
      <c r="I170" s="450"/>
      <c r="J170" s="450"/>
      <c r="K170" s="450"/>
      <c r="L170" s="450"/>
      <c r="M170" s="23"/>
      <c r="N170" s="23"/>
      <c r="O170" s="23"/>
      <c r="P170" s="23"/>
      <c r="Q170" s="23"/>
      <c r="R170" s="23"/>
      <c r="S170" s="23"/>
      <c r="T170" s="15"/>
      <c r="U170" s="23"/>
      <c r="V170" s="23"/>
      <c r="W170" s="23"/>
      <c r="X170" s="23"/>
      <c r="Y170" s="23"/>
      <c r="Z170" s="23"/>
      <c r="AA170" s="23"/>
      <c r="AB170" s="23"/>
    </row>
    <row r="171" spans="1:28" s="16" customFormat="1" x14ac:dyDescent="0.25">
      <c r="A171" s="450"/>
      <c r="B171" s="450"/>
      <c r="C171" s="450"/>
      <c r="D171" s="450"/>
      <c r="E171" s="450"/>
      <c r="F171" s="450"/>
      <c r="G171" s="450"/>
      <c r="H171" s="450"/>
      <c r="I171" s="450"/>
      <c r="J171" s="450"/>
      <c r="K171" s="450"/>
      <c r="L171" s="450"/>
      <c r="M171" s="23"/>
      <c r="N171" s="23"/>
      <c r="O171" s="23"/>
      <c r="P171" s="23"/>
      <c r="Q171" s="23"/>
      <c r="R171" s="23"/>
      <c r="S171" s="23"/>
      <c r="T171" s="15"/>
      <c r="U171" s="23"/>
      <c r="V171" s="23"/>
      <c r="W171" s="23"/>
      <c r="X171" s="23"/>
      <c r="Y171" s="23"/>
      <c r="Z171" s="23"/>
      <c r="AA171" s="23"/>
      <c r="AB171" s="23"/>
    </row>
    <row r="172" spans="1:28" s="16" customFormat="1" x14ac:dyDescent="0.25">
      <c r="A172" s="450"/>
      <c r="B172" s="450"/>
      <c r="C172" s="450"/>
      <c r="D172" s="450"/>
      <c r="E172" s="450"/>
      <c r="F172" s="450"/>
      <c r="G172" s="450"/>
      <c r="H172" s="450"/>
      <c r="I172" s="450"/>
      <c r="J172" s="450"/>
      <c r="K172" s="450"/>
      <c r="L172" s="450"/>
      <c r="M172" s="23"/>
      <c r="N172" s="23"/>
      <c r="O172" s="23"/>
      <c r="P172" s="23"/>
      <c r="Q172" s="23"/>
      <c r="R172" s="23"/>
      <c r="S172" s="23"/>
      <c r="T172" s="15"/>
      <c r="U172" s="23"/>
      <c r="V172" s="23"/>
      <c r="W172" s="23"/>
      <c r="X172" s="23"/>
      <c r="Y172" s="23"/>
      <c r="Z172" s="23"/>
      <c r="AA172" s="23"/>
      <c r="AB172" s="23"/>
    </row>
    <row r="173" spans="1:28" s="16" customFormat="1" x14ac:dyDescent="0.25">
      <c r="A173" s="450"/>
      <c r="B173" s="450"/>
      <c r="C173" s="450"/>
      <c r="D173" s="450"/>
      <c r="E173" s="450"/>
      <c r="F173" s="450"/>
      <c r="G173" s="450"/>
      <c r="H173" s="450"/>
      <c r="I173" s="450"/>
      <c r="J173" s="450"/>
      <c r="K173" s="450"/>
      <c r="L173" s="450"/>
      <c r="M173" s="23"/>
      <c r="N173" s="23"/>
      <c r="O173" s="23"/>
      <c r="P173" s="23"/>
      <c r="Q173" s="23"/>
      <c r="R173" s="23"/>
      <c r="S173" s="23"/>
      <c r="T173" s="15"/>
      <c r="U173" s="23"/>
      <c r="V173" s="23"/>
      <c r="W173" s="23"/>
      <c r="X173" s="23"/>
      <c r="Y173" s="23"/>
      <c r="Z173" s="23"/>
      <c r="AA173" s="23"/>
      <c r="AB173" s="23"/>
    </row>
    <row r="174" spans="1:28" s="16" customFormat="1" x14ac:dyDescent="0.25">
      <c r="A174" s="450"/>
      <c r="B174" s="450"/>
      <c r="C174" s="450"/>
      <c r="D174" s="450"/>
      <c r="E174" s="450"/>
      <c r="F174" s="450"/>
      <c r="G174" s="450"/>
      <c r="H174" s="450"/>
      <c r="I174" s="450"/>
      <c r="J174" s="450"/>
      <c r="K174" s="450"/>
      <c r="L174" s="450"/>
      <c r="M174" s="23"/>
      <c r="N174" s="23"/>
      <c r="O174" s="23"/>
      <c r="P174" s="23"/>
      <c r="Q174" s="23"/>
      <c r="R174" s="23"/>
      <c r="S174" s="23"/>
      <c r="T174" s="15"/>
      <c r="U174" s="23"/>
      <c r="V174" s="23"/>
      <c r="W174" s="23"/>
      <c r="X174" s="23"/>
      <c r="Y174" s="23"/>
      <c r="Z174" s="23"/>
      <c r="AA174" s="23"/>
      <c r="AB174" s="23"/>
    </row>
    <row r="175" spans="1:28" s="16" customFormat="1" x14ac:dyDescent="0.25">
      <c r="A175" s="450"/>
      <c r="B175" s="450"/>
      <c r="C175" s="450"/>
      <c r="D175" s="450"/>
      <c r="E175" s="450"/>
      <c r="F175" s="450"/>
      <c r="G175" s="450"/>
      <c r="H175" s="450"/>
      <c r="I175" s="450"/>
      <c r="J175" s="450"/>
      <c r="K175" s="450"/>
      <c r="L175" s="450"/>
      <c r="M175" s="23"/>
      <c r="N175" s="23"/>
      <c r="O175" s="23"/>
      <c r="P175" s="23"/>
      <c r="Q175" s="23"/>
      <c r="R175" s="23"/>
      <c r="S175" s="23"/>
      <c r="T175" s="15"/>
      <c r="U175" s="23"/>
      <c r="V175" s="23"/>
      <c r="W175" s="23"/>
      <c r="X175" s="23"/>
      <c r="Y175" s="23"/>
      <c r="Z175" s="23"/>
      <c r="AA175" s="23"/>
      <c r="AB175" s="23"/>
    </row>
    <row r="176" spans="1:28" s="16" customFormat="1" x14ac:dyDescent="0.25">
      <c r="A176" s="450"/>
      <c r="B176" s="450"/>
      <c r="C176" s="450"/>
      <c r="D176" s="450"/>
      <c r="E176" s="450"/>
      <c r="F176" s="450"/>
      <c r="G176" s="450"/>
      <c r="H176" s="450"/>
      <c r="I176" s="450"/>
      <c r="J176" s="450"/>
      <c r="K176" s="450"/>
      <c r="L176" s="450"/>
      <c r="M176" s="23"/>
      <c r="N176" s="23"/>
      <c r="O176" s="23"/>
      <c r="P176" s="23"/>
      <c r="Q176" s="23"/>
      <c r="R176" s="23"/>
      <c r="S176" s="23"/>
      <c r="T176" s="15"/>
      <c r="U176" s="23"/>
      <c r="V176" s="23"/>
      <c r="W176" s="23"/>
      <c r="X176" s="23"/>
      <c r="Y176" s="23"/>
      <c r="Z176" s="23"/>
      <c r="AA176" s="23"/>
      <c r="AB176" s="23"/>
    </row>
    <row r="177" spans="1:28" s="16" customFormat="1" x14ac:dyDescent="0.25">
      <c r="A177" s="450"/>
      <c r="B177" s="450"/>
      <c r="C177" s="450"/>
      <c r="D177" s="450"/>
      <c r="E177" s="450"/>
      <c r="F177" s="450"/>
      <c r="G177" s="450"/>
      <c r="H177" s="450"/>
      <c r="I177" s="450"/>
      <c r="J177" s="450"/>
      <c r="K177" s="450"/>
      <c r="L177" s="450"/>
      <c r="M177" s="23"/>
      <c r="N177" s="23"/>
      <c r="O177" s="23"/>
      <c r="P177" s="23"/>
      <c r="Q177" s="23"/>
      <c r="R177" s="23"/>
      <c r="S177" s="23"/>
      <c r="T177" s="15"/>
      <c r="U177" s="23"/>
      <c r="V177" s="23"/>
      <c r="W177" s="23"/>
      <c r="X177" s="23"/>
      <c r="Y177" s="23"/>
      <c r="Z177" s="23"/>
      <c r="AA177" s="23"/>
      <c r="AB177" s="23"/>
    </row>
    <row r="178" spans="1:28" s="16" customFormat="1" x14ac:dyDescent="0.25">
      <c r="A178" s="450"/>
      <c r="B178" s="450"/>
      <c r="C178" s="450"/>
      <c r="D178" s="450"/>
      <c r="E178" s="450"/>
      <c r="F178" s="450"/>
      <c r="G178" s="450"/>
      <c r="H178" s="450"/>
      <c r="I178" s="450"/>
      <c r="J178" s="450"/>
      <c r="K178" s="450"/>
      <c r="L178" s="450"/>
      <c r="M178" s="23"/>
      <c r="N178" s="23"/>
      <c r="O178" s="23"/>
      <c r="P178" s="23"/>
      <c r="Q178" s="23"/>
      <c r="R178" s="23"/>
      <c r="S178" s="23"/>
      <c r="T178" s="15"/>
      <c r="U178" s="23"/>
      <c r="V178" s="23"/>
      <c r="W178" s="23"/>
      <c r="X178" s="23"/>
      <c r="Y178" s="23"/>
      <c r="Z178" s="23"/>
      <c r="AA178" s="23"/>
      <c r="AB178" s="23"/>
    </row>
    <row r="179" spans="1:28" s="16" customFormat="1" x14ac:dyDescent="0.25">
      <c r="A179" s="450"/>
      <c r="B179" s="450"/>
      <c r="C179" s="450"/>
      <c r="D179" s="450"/>
      <c r="E179" s="450"/>
      <c r="F179" s="450"/>
      <c r="G179" s="450"/>
      <c r="H179" s="450"/>
      <c r="I179" s="450"/>
      <c r="J179" s="450"/>
      <c r="K179" s="450"/>
      <c r="L179" s="450"/>
      <c r="M179" s="23"/>
      <c r="N179" s="23"/>
      <c r="O179" s="23"/>
      <c r="P179" s="23"/>
      <c r="Q179" s="23"/>
      <c r="R179" s="23"/>
      <c r="S179" s="23"/>
      <c r="T179" s="15"/>
      <c r="U179" s="23"/>
      <c r="V179" s="23"/>
      <c r="W179" s="23"/>
      <c r="X179" s="23"/>
      <c r="Y179" s="23"/>
      <c r="Z179" s="23"/>
      <c r="AA179" s="23"/>
      <c r="AB179" s="23"/>
    </row>
    <row r="180" spans="1:28" s="16" customFormat="1" x14ac:dyDescent="0.25">
      <c r="A180" s="450"/>
      <c r="B180" s="450"/>
      <c r="C180" s="450"/>
      <c r="D180" s="450"/>
      <c r="E180" s="450"/>
      <c r="F180" s="450"/>
      <c r="G180" s="450"/>
      <c r="H180" s="450"/>
      <c r="I180" s="450"/>
      <c r="J180" s="450"/>
      <c r="K180" s="450"/>
      <c r="L180" s="450"/>
      <c r="M180" s="23"/>
      <c r="N180" s="23"/>
      <c r="O180" s="23"/>
      <c r="P180" s="23"/>
      <c r="Q180" s="23"/>
      <c r="R180" s="23"/>
      <c r="S180" s="23"/>
      <c r="T180" s="15"/>
      <c r="U180" s="23"/>
      <c r="V180" s="23"/>
      <c r="W180" s="23"/>
      <c r="X180" s="23"/>
      <c r="Y180" s="23"/>
      <c r="Z180" s="23"/>
      <c r="AA180" s="23"/>
      <c r="AB180" s="23"/>
    </row>
    <row r="181" spans="1:28" s="16" customFormat="1" x14ac:dyDescent="0.25">
      <c r="A181" s="450"/>
      <c r="B181" s="450"/>
      <c r="C181" s="450"/>
      <c r="D181" s="450"/>
      <c r="E181" s="450"/>
      <c r="F181" s="450"/>
      <c r="G181" s="450"/>
      <c r="H181" s="450"/>
      <c r="I181" s="450"/>
      <c r="J181" s="450"/>
      <c r="K181" s="450"/>
      <c r="L181" s="450"/>
      <c r="M181" s="23"/>
      <c r="N181" s="23"/>
      <c r="O181" s="23"/>
      <c r="P181" s="23"/>
      <c r="Q181" s="23"/>
      <c r="R181" s="23"/>
      <c r="S181" s="23"/>
      <c r="T181" s="15"/>
      <c r="U181" s="23"/>
      <c r="V181" s="23"/>
      <c r="W181" s="23"/>
      <c r="X181" s="23"/>
      <c r="Y181" s="23"/>
      <c r="Z181" s="23"/>
      <c r="AA181" s="23"/>
      <c r="AB181" s="23"/>
    </row>
    <row r="182" spans="1:28" s="16" customFormat="1" x14ac:dyDescent="0.25">
      <c r="A182" s="450"/>
      <c r="B182" s="450"/>
      <c r="C182" s="450"/>
      <c r="D182" s="450"/>
      <c r="E182" s="450"/>
      <c r="F182" s="450"/>
      <c r="G182" s="450"/>
      <c r="H182" s="450"/>
      <c r="I182" s="450"/>
      <c r="J182" s="450"/>
      <c r="K182" s="450"/>
      <c r="L182" s="450"/>
      <c r="M182" s="23"/>
      <c r="N182" s="23"/>
      <c r="O182" s="23"/>
      <c r="P182" s="23"/>
      <c r="Q182" s="23"/>
      <c r="R182" s="23"/>
      <c r="S182" s="23"/>
      <c r="T182" s="15"/>
      <c r="U182" s="23"/>
      <c r="V182" s="23"/>
      <c r="W182" s="23"/>
      <c r="X182" s="23"/>
      <c r="Y182" s="23"/>
      <c r="Z182" s="23"/>
      <c r="AA182" s="23"/>
      <c r="AB182" s="23"/>
    </row>
    <row r="183" spans="1:28" s="16" customFormat="1" x14ac:dyDescent="0.25">
      <c r="A183" s="450"/>
      <c r="B183" s="450"/>
      <c r="C183" s="450"/>
      <c r="D183" s="450"/>
      <c r="E183" s="450"/>
      <c r="F183" s="450"/>
      <c r="G183" s="450"/>
      <c r="H183" s="450"/>
      <c r="I183" s="450"/>
      <c r="J183" s="450"/>
      <c r="K183" s="450"/>
      <c r="L183" s="450"/>
      <c r="M183" s="23"/>
      <c r="N183" s="23"/>
      <c r="O183" s="23"/>
      <c r="P183" s="23"/>
      <c r="Q183" s="23"/>
      <c r="R183" s="23"/>
      <c r="S183" s="23"/>
      <c r="T183" s="15"/>
      <c r="U183" s="23"/>
      <c r="V183" s="23"/>
      <c r="W183" s="23"/>
      <c r="X183" s="23"/>
      <c r="Y183" s="23"/>
      <c r="Z183" s="23"/>
      <c r="AA183" s="23"/>
      <c r="AB183" s="23"/>
    </row>
    <row r="184" spans="1:28" s="16" customFormat="1" x14ac:dyDescent="0.25">
      <c r="A184" s="450"/>
      <c r="B184" s="450"/>
      <c r="C184" s="450"/>
      <c r="D184" s="450"/>
      <c r="E184" s="450"/>
      <c r="F184" s="450"/>
      <c r="G184" s="450"/>
      <c r="H184" s="450"/>
      <c r="I184" s="450"/>
      <c r="J184" s="450"/>
      <c r="K184" s="450"/>
      <c r="L184" s="450"/>
      <c r="M184" s="23"/>
      <c r="N184" s="23"/>
      <c r="O184" s="23"/>
      <c r="P184" s="23"/>
      <c r="Q184" s="23"/>
      <c r="R184" s="23"/>
      <c r="S184" s="23"/>
      <c r="T184" s="15"/>
      <c r="U184" s="23"/>
      <c r="V184" s="23"/>
      <c r="W184" s="23"/>
      <c r="X184" s="23"/>
      <c r="Y184" s="23"/>
      <c r="Z184" s="23"/>
      <c r="AA184" s="23"/>
      <c r="AB184" s="23"/>
    </row>
    <row r="185" spans="1:28" s="16" customFormat="1" x14ac:dyDescent="0.25">
      <c r="A185" s="450"/>
      <c r="B185" s="450"/>
      <c r="C185" s="450"/>
      <c r="D185" s="450"/>
      <c r="E185" s="450"/>
      <c r="F185" s="450"/>
      <c r="G185" s="450"/>
      <c r="H185" s="450"/>
      <c r="I185" s="450"/>
      <c r="J185" s="450"/>
      <c r="K185" s="450"/>
      <c r="L185" s="450"/>
      <c r="M185" s="23"/>
      <c r="N185" s="23"/>
      <c r="O185" s="23"/>
      <c r="P185" s="23"/>
      <c r="Q185" s="23"/>
      <c r="R185" s="23"/>
      <c r="S185" s="23"/>
      <c r="T185" s="15"/>
      <c r="U185" s="23"/>
      <c r="V185" s="23"/>
      <c r="W185" s="23"/>
      <c r="X185" s="23"/>
      <c r="Y185" s="23"/>
      <c r="Z185" s="23"/>
      <c r="AA185" s="23"/>
      <c r="AB185" s="23"/>
    </row>
    <row r="186" spans="1:28" s="16" customFormat="1" x14ac:dyDescent="0.25">
      <c r="A186" s="450"/>
      <c r="B186" s="450"/>
      <c r="C186" s="450"/>
      <c r="D186" s="450"/>
      <c r="E186" s="450"/>
      <c r="F186" s="450"/>
      <c r="G186" s="450"/>
      <c r="H186" s="450"/>
      <c r="I186" s="450"/>
      <c r="J186" s="450"/>
      <c r="K186" s="450"/>
      <c r="L186" s="450"/>
      <c r="M186" s="23"/>
      <c r="N186" s="23"/>
      <c r="O186" s="23"/>
      <c r="P186" s="23"/>
      <c r="Q186" s="23"/>
      <c r="R186" s="23"/>
      <c r="S186" s="23"/>
      <c r="T186" s="15"/>
      <c r="U186" s="23"/>
      <c r="V186" s="23"/>
      <c r="W186" s="23"/>
      <c r="X186" s="23"/>
      <c r="Y186" s="23"/>
      <c r="Z186" s="23"/>
      <c r="AA186" s="23"/>
      <c r="AB186" s="23"/>
    </row>
    <row r="187" spans="1:28" s="16" customFormat="1" x14ac:dyDescent="0.25">
      <c r="A187" s="450"/>
      <c r="B187" s="450"/>
      <c r="C187" s="450"/>
      <c r="D187" s="450"/>
      <c r="E187" s="450"/>
      <c r="F187" s="450"/>
      <c r="G187" s="450"/>
      <c r="H187" s="450"/>
      <c r="I187" s="450"/>
      <c r="J187" s="450"/>
      <c r="K187" s="450"/>
      <c r="L187" s="450"/>
      <c r="M187" s="23"/>
      <c r="N187" s="23"/>
      <c r="O187" s="23"/>
      <c r="P187" s="23"/>
      <c r="Q187" s="23"/>
      <c r="R187" s="23"/>
      <c r="S187" s="23"/>
      <c r="T187" s="15"/>
      <c r="U187" s="23"/>
      <c r="V187" s="23"/>
      <c r="W187" s="23"/>
      <c r="X187" s="23"/>
      <c r="Y187" s="23"/>
      <c r="Z187" s="23"/>
      <c r="AA187" s="23"/>
      <c r="AB187" s="23"/>
    </row>
    <row r="188" spans="1:28" s="16" customFormat="1" x14ac:dyDescent="0.25">
      <c r="A188" s="450"/>
      <c r="B188" s="450"/>
      <c r="C188" s="450"/>
      <c r="D188" s="450"/>
      <c r="E188" s="450"/>
      <c r="F188" s="450"/>
      <c r="G188" s="450"/>
      <c r="H188" s="450"/>
      <c r="I188" s="450"/>
      <c r="J188" s="450"/>
      <c r="K188" s="450"/>
      <c r="L188" s="450"/>
      <c r="M188" s="23"/>
      <c r="N188" s="23"/>
      <c r="O188" s="23"/>
      <c r="P188" s="23"/>
      <c r="Q188" s="23"/>
      <c r="R188" s="23"/>
      <c r="S188" s="23"/>
      <c r="T188" s="15"/>
      <c r="U188" s="23"/>
      <c r="V188" s="23"/>
      <c r="W188" s="23"/>
      <c r="X188" s="23"/>
      <c r="Y188" s="23"/>
      <c r="Z188" s="23"/>
      <c r="AA188" s="23"/>
      <c r="AB188" s="23"/>
    </row>
    <row r="189" spans="1:28" s="16" customFormat="1" x14ac:dyDescent="0.25">
      <c r="A189" s="450"/>
      <c r="B189" s="450"/>
      <c r="C189" s="450"/>
      <c r="D189" s="450"/>
      <c r="E189" s="450"/>
      <c r="F189" s="450"/>
      <c r="G189" s="450"/>
      <c r="H189" s="450"/>
      <c r="I189" s="450"/>
      <c r="J189" s="450"/>
      <c r="K189" s="450"/>
      <c r="L189" s="450"/>
      <c r="M189" s="23"/>
      <c r="N189" s="23"/>
      <c r="O189" s="23"/>
      <c r="P189" s="23"/>
      <c r="Q189" s="23"/>
      <c r="R189" s="23"/>
      <c r="S189" s="23"/>
      <c r="T189" s="15"/>
      <c r="U189" s="23"/>
      <c r="V189" s="23"/>
      <c r="W189" s="23"/>
      <c r="X189" s="23"/>
      <c r="Y189" s="23"/>
      <c r="Z189" s="23"/>
      <c r="AA189" s="23"/>
      <c r="AB189" s="23"/>
    </row>
    <row r="190" spans="1:28" s="16" customFormat="1" x14ac:dyDescent="0.25">
      <c r="A190" s="450"/>
      <c r="B190" s="450"/>
      <c r="C190" s="450"/>
      <c r="D190" s="450"/>
      <c r="E190" s="450"/>
      <c r="F190" s="450"/>
      <c r="G190" s="450"/>
      <c r="H190" s="450"/>
      <c r="I190" s="450"/>
      <c r="J190" s="450"/>
      <c r="K190" s="450"/>
      <c r="L190" s="450"/>
      <c r="M190" s="23"/>
      <c r="N190" s="23"/>
      <c r="O190" s="23"/>
      <c r="P190" s="23"/>
      <c r="Q190" s="23"/>
      <c r="R190" s="23"/>
      <c r="S190" s="23"/>
      <c r="T190" s="15"/>
      <c r="U190" s="23"/>
      <c r="V190" s="23"/>
      <c r="W190" s="23"/>
      <c r="X190" s="23"/>
      <c r="Y190" s="23"/>
      <c r="Z190" s="23"/>
      <c r="AA190" s="23"/>
      <c r="AB190" s="23"/>
    </row>
    <row r="191" spans="1:28" s="16" customFormat="1" x14ac:dyDescent="0.25">
      <c r="A191" s="450"/>
      <c r="B191" s="450"/>
      <c r="C191" s="450"/>
      <c r="D191" s="450"/>
      <c r="E191" s="450"/>
      <c r="F191" s="450"/>
      <c r="G191" s="450"/>
      <c r="H191" s="450"/>
      <c r="I191" s="450"/>
      <c r="J191" s="450"/>
      <c r="K191" s="450"/>
      <c r="L191" s="450"/>
      <c r="M191" s="23"/>
      <c r="N191" s="23"/>
      <c r="O191" s="23"/>
      <c r="P191" s="23"/>
      <c r="Q191" s="23"/>
      <c r="R191" s="23"/>
      <c r="S191" s="23"/>
      <c r="T191" s="15"/>
      <c r="U191" s="23"/>
      <c r="V191" s="23"/>
      <c r="W191" s="23"/>
      <c r="X191" s="23"/>
      <c r="Y191" s="23"/>
      <c r="Z191" s="23"/>
      <c r="AA191" s="23"/>
      <c r="AB191" s="23"/>
    </row>
    <row r="192" spans="1:28" s="16" customFormat="1" x14ac:dyDescent="0.25">
      <c r="A192" s="450"/>
      <c r="B192" s="450"/>
      <c r="C192" s="450"/>
      <c r="D192" s="450"/>
      <c r="E192" s="450"/>
      <c r="F192" s="450"/>
      <c r="G192" s="450"/>
      <c r="H192" s="450"/>
      <c r="I192" s="450"/>
      <c r="J192" s="450"/>
      <c r="K192" s="450"/>
      <c r="L192" s="450"/>
      <c r="M192" s="23"/>
      <c r="N192" s="23"/>
      <c r="O192" s="23"/>
      <c r="P192" s="23"/>
      <c r="Q192" s="23"/>
      <c r="R192" s="23"/>
      <c r="S192" s="23"/>
      <c r="T192" s="15"/>
      <c r="U192" s="23"/>
      <c r="V192" s="23"/>
      <c r="W192" s="23"/>
      <c r="X192" s="23"/>
      <c r="Y192" s="23"/>
      <c r="Z192" s="23"/>
      <c r="AA192" s="23"/>
      <c r="AB192" s="23"/>
    </row>
    <row r="193" spans="1:28" s="16" customFormat="1" x14ac:dyDescent="0.25">
      <c r="A193" s="450"/>
      <c r="B193" s="450"/>
      <c r="C193" s="450"/>
      <c r="D193" s="450"/>
      <c r="E193" s="450"/>
      <c r="F193" s="450"/>
      <c r="G193" s="450"/>
      <c r="H193" s="450"/>
      <c r="I193" s="450"/>
      <c r="J193" s="450"/>
      <c r="K193" s="450"/>
      <c r="L193" s="450"/>
      <c r="M193" s="23"/>
      <c r="N193" s="23"/>
      <c r="O193" s="23"/>
      <c r="P193" s="23"/>
      <c r="Q193" s="23"/>
      <c r="R193" s="23"/>
      <c r="S193" s="23"/>
      <c r="T193" s="15"/>
      <c r="U193" s="23"/>
      <c r="V193" s="23"/>
      <c r="W193" s="23"/>
      <c r="X193" s="23"/>
      <c r="Y193" s="23"/>
      <c r="Z193" s="23"/>
      <c r="AA193" s="23"/>
      <c r="AB193" s="23"/>
    </row>
    <row r="194" spans="1:28" s="16" customFormat="1" x14ac:dyDescent="0.25">
      <c r="A194" s="450"/>
      <c r="B194" s="450"/>
      <c r="C194" s="450"/>
      <c r="D194" s="450"/>
      <c r="E194" s="450"/>
      <c r="F194" s="450"/>
      <c r="G194" s="450"/>
      <c r="H194" s="450"/>
      <c r="I194" s="450"/>
      <c r="J194" s="450"/>
      <c r="K194" s="450"/>
      <c r="L194" s="450"/>
      <c r="M194" s="23"/>
      <c r="N194" s="23"/>
      <c r="O194" s="23"/>
      <c r="P194" s="23"/>
      <c r="Q194" s="23"/>
      <c r="R194" s="23"/>
      <c r="S194" s="23"/>
      <c r="T194" s="15"/>
      <c r="U194" s="23"/>
      <c r="V194" s="23"/>
      <c r="W194" s="23"/>
      <c r="X194" s="23"/>
      <c r="Y194" s="23"/>
      <c r="Z194" s="23"/>
      <c r="AA194" s="23"/>
      <c r="AB194" s="23"/>
    </row>
    <row r="195" spans="1:28" s="16" customFormat="1" x14ac:dyDescent="0.25">
      <c r="A195" s="450"/>
      <c r="B195" s="450"/>
      <c r="C195" s="450"/>
      <c r="D195" s="450"/>
      <c r="E195" s="450"/>
      <c r="F195" s="450"/>
      <c r="G195" s="450"/>
      <c r="H195" s="450"/>
      <c r="I195" s="450"/>
      <c r="J195" s="450"/>
      <c r="K195" s="450"/>
      <c r="L195" s="450"/>
      <c r="M195" s="23"/>
      <c r="N195" s="23"/>
      <c r="O195" s="23"/>
      <c r="P195" s="23"/>
      <c r="Q195" s="23"/>
      <c r="R195" s="23"/>
      <c r="S195" s="23"/>
      <c r="T195" s="15"/>
      <c r="U195" s="23"/>
      <c r="V195" s="23"/>
      <c r="W195" s="23"/>
      <c r="X195" s="23"/>
      <c r="Y195" s="23"/>
      <c r="Z195" s="23"/>
      <c r="AA195" s="23"/>
      <c r="AB195" s="23"/>
    </row>
    <row r="196" spans="1:28" s="16" customFormat="1" x14ac:dyDescent="0.25">
      <c r="A196" s="450"/>
      <c r="B196" s="450"/>
      <c r="C196" s="450"/>
      <c r="D196" s="450"/>
      <c r="E196" s="450"/>
      <c r="F196" s="450"/>
      <c r="G196" s="450"/>
      <c r="H196" s="450"/>
      <c r="I196" s="450"/>
      <c r="J196" s="450"/>
      <c r="K196" s="450"/>
      <c r="L196" s="450"/>
      <c r="M196" s="23"/>
      <c r="N196" s="23"/>
      <c r="O196" s="23"/>
      <c r="P196" s="23"/>
      <c r="Q196" s="23"/>
      <c r="R196" s="23"/>
      <c r="S196" s="23"/>
      <c r="T196" s="15"/>
      <c r="U196" s="23"/>
      <c r="V196" s="23"/>
      <c r="W196" s="23"/>
      <c r="X196" s="23"/>
      <c r="Y196" s="23"/>
      <c r="Z196" s="23"/>
      <c r="AA196" s="23"/>
      <c r="AB196" s="23"/>
    </row>
    <row r="197" spans="1:28" s="16" customFormat="1" x14ac:dyDescent="0.25">
      <c r="A197" s="450"/>
      <c r="B197" s="450"/>
      <c r="C197" s="450"/>
      <c r="D197" s="450"/>
      <c r="E197" s="450"/>
      <c r="F197" s="450"/>
      <c r="G197" s="450"/>
      <c r="H197" s="450"/>
      <c r="I197" s="450"/>
      <c r="J197" s="450"/>
      <c r="K197" s="450"/>
      <c r="L197" s="450"/>
      <c r="M197" s="23"/>
      <c r="N197" s="23"/>
      <c r="O197" s="23"/>
      <c r="P197" s="23"/>
      <c r="Q197" s="23"/>
      <c r="R197" s="23"/>
      <c r="S197" s="23"/>
      <c r="T197" s="15"/>
      <c r="U197" s="23"/>
      <c r="V197" s="23"/>
      <c r="W197" s="23"/>
      <c r="X197" s="23"/>
      <c r="Y197" s="23"/>
      <c r="Z197" s="23"/>
      <c r="AA197" s="23"/>
      <c r="AB197" s="23"/>
    </row>
    <row r="198" spans="1:28" s="16" customFormat="1" x14ac:dyDescent="0.25">
      <c r="A198" s="450"/>
      <c r="B198" s="450"/>
      <c r="C198" s="450"/>
      <c r="D198" s="450"/>
      <c r="E198" s="450"/>
      <c r="F198" s="450"/>
      <c r="G198" s="450"/>
      <c r="H198" s="450"/>
      <c r="I198" s="450"/>
      <c r="J198" s="450"/>
      <c r="K198" s="450"/>
      <c r="L198" s="450"/>
      <c r="M198" s="23"/>
      <c r="N198" s="23"/>
      <c r="O198" s="23"/>
      <c r="P198" s="23"/>
      <c r="Q198" s="23"/>
      <c r="R198" s="23"/>
      <c r="S198" s="23"/>
      <c r="T198" s="15"/>
      <c r="U198" s="23"/>
      <c r="V198" s="23"/>
      <c r="W198" s="23"/>
      <c r="X198" s="23"/>
      <c r="Y198" s="23"/>
      <c r="Z198" s="23"/>
      <c r="AA198" s="23"/>
      <c r="AB198" s="23"/>
    </row>
    <row r="199" spans="1:28" s="16" customFormat="1" x14ac:dyDescent="0.25">
      <c r="A199" s="450"/>
      <c r="B199" s="450"/>
      <c r="C199" s="450"/>
      <c r="D199" s="450"/>
      <c r="E199" s="450"/>
      <c r="F199" s="450"/>
      <c r="G199" s="450"/>
      <c r="H199" s="450"/>
      <c r="I199" s="450"/>
      <c r="J199" s="450"/>
      <c r="K199" s="450"/>
      <c r="L199" s="450"/>
      <c r="M199" s="23"/>
      <c r="N199" s="23"/>
      <c r="O199" s="23"/>
      <c r="P199" s="23"/>
      <c r="Q199" s="23"/>
      <c r="R199" s="23"/>
      <c r="S199" s="23"/>
      <c r="T199" s="15"/>
      <c r="U199" s="23"/>
      <c r="V199" s="23"/>
      <c r="W199" s="23"/>
      <c r="X199" s="23"/>
      <c r="Y199" s="23"/>
      <c r="Z199" s="23"/>
      <c r="AA199" s="23"/>
      <c r="AB199" s="23"/>
    </row>
    <row r="200" spans="1:28" s="16" customFormat="1" x14ac:dyDescent="0.25">
      <c r="A200" s="450"/>
      <c r="B200" s="450"/>
      <c r="C200" s="450"/>
      <c r="D200" s="450"/>
      <c r="E200" s="450"/>
      <c r="F200" s="450"/>
      <c r="G200" s="450"/>
      <c r="H200" s="450"/>
      <c r="I200" s="450"/>
      <c r="J200" s="450"/>
      <c r="K200" s="450"/>
      <c r="L200" s="450"/>
      <c r="M200" s="23"/>
      <c r="N200" s="23"/>
      <c r="O200" s="23"/>
      <c r="P200" s="23"/>
      <c r="Q200" s="23"/>
      <c r="R200" s="23"/>
      <c r="S200" s="23"/>
      <c r="T200" s="15"/>
      <c r="U200" s="23"/>
      <c r="V200" s="23"/>
      <c r="W200" s="23"/>
      <c r="X200" s="23"/>
      <c r="Y200" s="23"/>
      <c r="Z200" s="23"/>
      <c r="AA200" s="23"/>
      <c r="AB200" s="23"/>
    </row>
    <row r="201" spans="1:28" s="16" customFormat="1" x14ac:dyDescent="0.25">
      <c r="A201" s="450"/>
      <c r="B201" s="450"/>
      <c r="C201" s="450"/>
      <c r="D201" s="450"/>
      <c r="E201" s="450"/>
      <c r="F201" s="450"/>
      <c r="G201" s="450"/>
      <c r="H201" s="450"/>
      <c r="I201" s="450"/>
      <c r="J201" s="450"/>
      <c r="K201" s="450"/>
      <c r="L201" s="450"/>
      <c r="M201" s="23"/>
      <c r="N201" s="23"/>
      <c r="O201" s="23"/>
      <c r="P201" s="23"/>
      <c r="Q201" s="23"/>
      <c r="R201" s="23"/>
      <c r="S201" s="23"/>
      <c r="T201" s="15"/>
      <c r="U201" s="23"/>
      <c r="V201" s="23"/>
      <c r="W201" s="23"/>
      <c r="X201" s="23"/>
      <c r="Y201" s="23"/>
      <c r="Z201" s="23"/>
      <c r="AA201" s="23"/>
      <c r="AB201" s="23"/>
    </row>
    <row r="202" spans="1:28" s="16" customFormat="1" x14ac:dyDescent="0.25">
      <c r="A202" s="450"/>
      <c r="B202" s="450"/>
      <c r="C202" s="450"/>
      <c r="D202" s="450"/>
      <c r="E202" s="450"/>
      <c r="F202" s="450"/>
      <c r="G202" s="450"/>
      <c r="H202" s="450"/>
      <c r="I202" s="450"/>
      <c r="J202" s="450"/>
      <c r="K202" s="450"/>
      <c r="L202" s="450"/>
      <c r="M202" s="23"/>
      <c r="N202" s="23"/>
      <c r="O202" s="23"/>
      <c r="P202" s="23"/>
      <c r="Q202" s="23"/>
      <c r="R202" s="23"/>
      <c r="S202" s="23"/>
      <c r="T202" s="15"/>
      <c r="U202" s="23"/>
      <c r="V202" s="23"/>
      <c r="W202" s="23"/>
      <c r="X202" s="23"/>
      <c r="Y202" s="23"/>
      <c r="Z202" s="23"/>
      <c r="AA202" s="23"/>
      <c r="AB202" s="23"/>
    </row>
    <row r="203" spans="1:28" s="16" customFormat="1" x14ac:dyDescent="0.25">
      <c r="A203" s="450"/>
      <c r="B203" s="450"/>
      <c r="C203" s="450"/>
      <c r="D203" s="450"/>
      <c r="E203" s="450"/>
      <c r="F203" s="450"/>
      <c r="G203" s="450"/>
      <c r="H203" s="450"/>
      <c r="I203" s="450"/>
      <c r="J203" s="450"/>
      <c r="K203" s="450"/>
      <c r="L203" s="450"/>
      <c r="M203" s="23"/>
      <c r="N203" s="23"/>
      <c r="O203" s="23"/>
      <c r="P203" s="23"/>
      <c r="Q203" s="23"/>
      <c r="R203" s="23"/>
      <c r="S203" s="23"/>
      <c r="T203" s="15"/>
      <c r="U203" s="23"/>
      <c r="V203" s="23"/>
      <c r="W203" s="23"/>
      <c r="X203" s="23"/>
      <c r="Y203" s="23"/>
      <c r="Z203" s="23"/>
      <c r="AA203" s="23"/>
      <c r="AB203" s="23"/>
    </row>
    <row r="204" spans="1:28" s="16" customFormat="1" x14ac:dyDescent="0.25">
      <c r="A204" s="450"/>
      <c r="B204" s="450"/>
      <c r="C204" s="450"/>
      <c r="D204" s="450"/>
      <c r="E204" s="450"/>
      <c r="F204" s="450"/>
      <c r="G204" s="450"/>
      <c r="H204" s="450"/>
      <c r="I204" s="450"/>
      <c r="J204" s="450"/>
      <c r="K204" s="450"/>
      <c r="L204" s="450"/>
      <c r="M204" s="23"/>
      <c r="N204" s="23"/>
      <c r="O204" s="23"/>
      <c r="P204" s="23"/>
      <c r="Q204" s="23"/>
      <c r="R204" s="23"/>
      <c r="S204" s="23"/>
      <c r="T204" s="15"/>
      <c r="U204" s="23"/>
      <c r="V204" s="23"/>
      <c r="W204" s="23"/>
      <c r="X204" s="23"/>
      <c r="Y204" s="23"/>
      <c r="Z204" s="23"/>
      <c r="AA204" s="23"/>
      <c r="AB204" s="23"/>
    </row>
    <row r="205" spans="1:28" s="16" customFormat="1" x14ac:dyDescent="0.25">
      <c r="A205" s="450"/>
      <c r="B205" s="450"/>
      <c r="C205" s="450"/>
      <c r="D205" s="450"/>
      <c r="E205" s="450"/>
      <c r="F205" s="450"/>
      <c r="G205" s="450"/>
      <c r="H205" s="450"/>
      <c r="I205" s="450"/>
      <c r="J205" s="450"/>
      <c r="K205" s="450"/>
      <c r="L205" s="450"/>
      <c r="M205" s="23"/>
      <c r="N205" s="23"/>
      <c r="O205" s="23"/>
      <c r="P205" s="23"/>
      <c r="Q205" s="23"/>
      <c r="R205" s="23"/>
      <c r="S205" s="23"/>
      <c r="T205" s="15"/>
      <c r="U205" s="23"/>
      <c r="V205" s="23"/>
      <c r="W205" s="23"/>
      <c r="X205" s="23"/>
      <c r="Y205" s="23"/>
      <c r="Z205" s="23"/>
      <c r="AA205" s="23"/>
      <c r="AB205" s="23"/>
    </row>
    <row r="206" spans="1:28" s="16" customFormat="1" x14ac:dyDescent="0.25">
      <c r="A206" s="450"/>
      <c r="B206" s="450"/>
      <c r="C206" s="450"/>
      <c r="D206" s="450"/>
      <c r="E206" s="450"/>
      <c r="F206" s="450"/>
      <c r="G206" s="450"/>
      <c r="H206" s="450"/>
      <c r="I206" s="450"/>
      <c r="J206" s="450"/>
      <c r="K206" s="450"/>
      <c r="L206" s="450"/>
      <c r="M206" s="23"/>
      <c r="N206" s="23"/>
      <c r="O206" s="23"/>
      <c r="P206" s="23"/>
      <c r="Q206" s="23"/>
      <c r="R206" s="23"/>
      <c r="S206" s="23"/>
      <c r="T206" s="15"/>
      <c r="U206" s="23"/>
      <c r="V206" s="23"/>
      <c r="W206" s="23"/>
      <c r="X206" s="23"/>
      <c r="Y206" s="23"/>
      <c r="Z206" s="23"/>
      <c r="AA206" s="23"/>
      <c r="AB206" s="23"/>
    </row>
    <row r="207" spans="1:28" s="16" customFormat="1" x14ac:dyDescent="0.25">
      <c r="A207" s="450"/>
      <c r="B207" s="450"/>
      <c r="C207" s="450"/>
      <c r="D207" s="450"/>
      <c r="E207" s="450"/>
      <c r="F207" s="450"/>
      <c r="G207" s="450"/>
      <c r="H207" s="450"/>
      <c r="I207" s="450"/>
      <c r="J207" s="450"/>
      <c r="K207" s="450"/>
      <c r="L207" s="450"/>
      <c r="M207" s="23"/>
      <c r="N207" s="23"/>
      <c r="O207" s="23"/>
      <c r="P207" s="23"/>
      <c r="Q207" s="23"/>
      <c r="R207" s="23"/>
      <c r="S207" s="23"/>
      <c r="T207" s="15"/>
      <c r="U207" s="23"/>
      <c r="V207" s="23"/>
      <c r="W207" s="23"/>
      <c r="X207" s="23"/>
      <c r="Y207" s="23"/>
      <c r="Z207" s="23"/>
      <c r="AA207" s="23"/>
      <c r="AB207" s="23"/>
    </row>
    <row r="208" spans="1:28" s="16" customFormat="1" x14ac:dyDescent="0.25">
      <c r="A208" s="450"/>
      <c r="B208" s="450"/>
      <c r="C208" s="450"/>
      <c r="D208" s="450"/>
      <c r="E208" s="450"/>
      <c r="F208" s="450"/>
      <c r="G208" s="450"/>
      <c r="H208" s="450"/>
      <c r="I208" s="450"/>
      <c r="J208" s="450"/>
      <c r="K208" s="450"/>
      <c r="L208" s="450"/>
      <c r="M208" s="23"/>
      <c r="N208" s="23"/>
      <c r="O208" s="23"/>
      <c r="P208" s="23"/>
      <c r="Q208" s="23"/>
      <c r="R208" s="23"/>
      <c r="S208" s="23"/>
      <c r="T208" s="15"/>
      <c r="U208" s="23"/>
      <c r="V208" s="23"/>
      <c r="W208" s="23"/>
      <c r="X208" s="23"/>
      <c r="Y208" s="23"/>
      <c r="Z208" s="23"/>
      <c r="AA208" s="23"/>
      <c r="AB208" s="23"/>
    </row>
    <row r="209" spans="1:28" s="16" customFormat="1" x14ac:dyDescent="0.25">
      <c r="A209" s="450"/>
      <c r="B209" s="450"/>
      <c r="C209" s="450"/>
      <c r="D209" s="450"/>
      <c r="E209" s="450"/>
      <c r="F209" s="450"/>
      <c r="G209" s="450"/>
      <c r="H209" s="450"/>
      <c r="I209" s="450"/>
      <c r="J209" s="450"/>
      <c r="K209" s="450"/>
      <c r="L209" s="450"/>
      <c r="M209" s="23"/>
      <c r="N209" s="23"/>
      <c r="O209" s="23"/>
      <c r="P209" s="23"/>
      <c r="Q209" s="23"/>
      <c r="R209" s="23"/>
      <c r="S209" s="23"/>
      <c r="T209" s="15"/>
      <c r="U209" s="23"/>
      <c r="V209" s="23"/>
      <c r="W209" s="23"/>
      <c r="X209" s="23"/>
      <c r="Y209" s="23"/>
      <c r="Z209" s="23"/>
      <c r="AA209" s="23"/>
      <c r="AB209" s="23"/>
    </row>
    <row r="210" spans="1:28" s="16" customFormat="1" x14ac:dyDescent="0.25">
      <c r="A210" s="450"/>
      <c r="B210" s="450"/>
      <c r="C210" s="450"/>
      <c r="D210" s="450"/>
      <c r="E210" s="450"/>
      <c r="F210" s="450"/>
      <c r="G210" s="450"/>
      <c r="H210" s="450"/>
      <c r="I210" s="450"/>
      <c r="J210" s="450"/>
      <c r="K210" s="450"/>
      <c r="L210" s="450"/>
      <c r="M210" s="23"/>
      <c r="N210" s="23"/>
      <c r="O210" s="23"/>
      <c r="P210" s="23"/>
      <c r="Q210" s="23"/>
      <c r="R210" s="23"/>
      <c r="S210" s="23"/>
      <c r="T210" s="15"/>
      <c r="U210" s="23"/>
      <c r="V210" s="23"/>
      <c r="W210" s="23"/>
      <c r="X210" s="23"/>
      <c r="Y210" s="23"/>
      <c r="Z210" s="23"/>
      <c r="AA210" s="23"/>
      <c r="AB210" s="23"/>
    </row>
    <row r="211" spans="1:28" s="16" customFormat="1" x14ac:dyDescent="0.25">
      <c r="A211" s="450"/>
      <c r="B211" s="450"/>
      <c r="C211" s="450"/>
      <c r="D211" s="450"/>
      <c r="E211" s="450"/>
      <c r="F211" s="450"/>
      <c r="G211" s="450"/>
      <c r="H211" s="450"/>
      <c r="I211" s="450"/>
      <c r="J211" s="450"/>
      <c r="K211" s="450"/>
      <c r="L211" s="450"/>
      <c r="M211" s="23"/>
      <c r="N211" s="23"/>
      <c r="O211" s="23"/>
      <c r="P211" s="23"/>
      <c r="Q211" s="23"/>
      <c r="R211" s="23"/>
      <c r="S211" s="23"/>
      <c r="T211" s="15"/>
      <c r="U211" s="23"/>
      <c r="V211" s="23"/>
      <c r="W211" s="23"/>
      <c r="X211" s="23"/>
      <c r="Y211" s="23"/>
      <c r="Z211" s="23"/>
      <c r="AA211" s="23"/>
      <c r="AB211" s="23"/>
    </row>
    <row r="212" spans="1:28" s="16" customFormat="1" x14ac:dyDescent="0.25">
      <c r="A212" s="450"/>
      <c r="B212" s="450"/>
      <c r="C212" s="450"/>
      <c r="D212" s="450"/>
      <c r="E212" s="450"/>
      <c r="F212" s="450"/>
      <c r="G212" s="450"/>
      <c r="H212" s="450"/>
      <c r="I212" s="450"/>
      <c r="J212" s="450"/>
      <c r="K212" s="450"/>
      <c r="L212" s="450"/>
      <c r="M212" s="23"/>
      <c r="N212" s="23"/>
      <c r="O212" s="23"/>
      <c r="P212" s="23"/>
      <c r="Q212" s="23"/>
      <c r="R212" s="23"/>
      <c r="S212" s="23"/>
      <c r="T212" s="15"/>
      <c r="U212" s="23"/>
      <c r="V212" s="23"/>
      <c r="W212" s="23"/>
      <c r="X212" s="23"/>
      <c r="Y212" s="23"/>
      <c r="Z212" s="23"/>
      <c r="AA212" s="23"/>
      <c r="AB212" s="23"/>
    </row>
    <row r="213" spans="1:28" s="16" customFormat="1" x14ac:dyDescent="0.25">
      <c r="A213" s="450"/>
      <c r="B213" s="450"/>
      <c r="C213" s="450"/>
      <c r="D213" s="450"/>
      <c r="E213" s="450"/>
      <c r="F213" s="450"/>
      <c r="G213" s="450"/>
      <c r="H213" s="450"/>
      <c r="I213" s="450"/>
      <c r="J213" s="450"/>
      <c r="K213" s="450"/>
      <c r="L213" s="450"/>
      <c r="M213" s="23"/>
      <c r="N213" s="23"/>
      <c r="O213" s="23"/>
      <c r="P213" s="23"/>
      <c r="Q213" s="23"/>
      <c r="R213" s="23"/>
      <c r="S213" s="23"/>
      <c r="T213" s="15"/>
      <c r="U213" s="23"/>
      <c r="V213" s="23"/>
      <c r="W213" s="23"/>
      <c r="X213" s="23"/>
      <c r="Y213" s="23"/>
      <c r="Z213" s="23"/>
      <c r="AA213" s="23"/>
      <c r="AB213" s="23"/>
    </row>
    <row r="214" spans="1:28" s="16" customFormat="1" x14ac:dyDescent="0.25">
      <c r="A214" s="450"/>
      <c r="B214" s="450"/>
      <c r="C214" s="450"/>
      <c r="D214" s="450"/>
      <c r="E214" s="450"/>
      <c r="F214" s="450"/>
      <c r="G214" s="450"/>
      <c r="H214" s="450"/>
      <c r="I214" s="450"/>
      <c r="J214" s="450"/>
      <c r="K214" s="450"/>
      <c r="L214" s="450"/>
      <c r="M214" s="23"/>
      <c r="N214" s="23"/>
      <c r="O214" s="23"/>
      <c r="P214" s="23"/>
      <c r="Q214" s="23"/>
      <c r="R214" s="23"/>
      <c r="S214" s="23"/>
      <c r="T214" s="15"/>
      <c r="U214" s="23"/>
      <c r="V214" s="23"/>
      <c r="W214" s="23"/>
      <c r="X214" s="23"/>
      <c r="Y214" s="23"/>
      <c r="Z214" s="23"/>
      <c r="AA214" s="23"/>
      <c r="AB214" s="23"/>
    </row>
    <row r="215" spans="1:28" s="16" customFormat="1" x14ac:dyDescent="0.25">
      <c r="A215" s="450"/>
      <c r="B215" s="450"/>
      <c r="C215" s="450"/>
      <c r="D215" s="450"/>
      <c r="E215" s="450"/>
      <c r="F215" s="450"/>
      <c r="G215" s="450"/>
      <c r="H215" s="450"/>
      <c r="I215" s="450"/>
      <c r="J215" s="450"/>
      <c r="K215" s="450"/>
      <c r="L215" s="450"/>
      <c r="M215" s="23"/>
      <c r="N215" s="23"/>
      <c r="O215" s="23"/>
      <c r="P215" s="23"/>
      <c r="Q215" s="23"/>
      <c r="R215" s="23"/>
      <c r="S215" s="23"/>
      <c r="T215" s="15"/>
      <c r="U215" s="23"/>
      <c r="V215" s="23"/>
      <c r="W215" s="23"/>
      <c r="X215" s="23"/>
      <c r="Y215" s="23"/>
      <c r="Z215" s="23"/>
      <c r="AA215" s="23"/>
      <c r="AB215" s="23"/>
    </row>
    <row r="216" spans="1:28" s="16" customFormat="1" x14ac:dyDescent="0.25">
      <c r="A216" s="450"/>
      <c r="B216" s="450"/>
      <c r="C216" s="450"/>
      <c r="D216" s="450"/>
      <c r="E216" s="450"/>
      <c r="F216" s="450"/>
      <c r="G216" s="450"/>
      <c r="H216" s="450"/>
      <c r="I216" s="450"/>
      <c r="J216" s="450"/>
      <c r="K216" s="450"/>
      <c r="L216" s="450"/>
      <c r="M216" s="23"/>
      <c r="N216" s="23"/>
      <c r="O216" s="23"/>
      <c r="P216" s="23"/>
      <c r="Q216" s="23"/>
      <c r="R216" s="23"/>
      <c r="S216" s="23"/>
      <c r="T216" s="15"/>
      <c r="U216" s="23"/>
      <c r="V216" s="23"/>
      <c r="W216" s="23"/>
      <c r="X216" s="23"/>
      <c r="Y216" s="23"/>
      <c r="Z216" s="23"/>
      <c r="AA216" s="23"/>
      <c r="AB216" s="23"/>
    </row>
    <row r="217" spans="1:28" s="16" customFormat="1" x14ac:dyDescent="0.25">
      <c r="A217" s="450"/>
      <c r="B217" s="450"/>
      <c r="C217" s="450"/>
      <c r="D217" s="450"/>
      <c r="E217" s="450"/>
      <c r="F217" s="450"/>
      <c r="G217" s="450"/>
      <c r="H217" s="450"/>
      <c r="I217" s="450"/>
      <c r="J217" s="450"/>
      <c r="K217" s="450"/>
      <c r="L217" s="450"/>
      <c r="M217" s="23"/>
      <c r="N217" s="23"/>
      <c r="O217" s="23"/>
      <c r="P217" s="23"/>
      <c r="Q217" s="23"/>
      <c r="R217" s="23"/>
      <c r="S217" s="23"/>
      <c r="T217" s="15"/>
      <c r="U217" s="23"/>
      <c r="V217" s="23"/>
      <c r="W217" s="23"/>
      <c r="X217" s="23"/>
      <c r="Y217" s="23"/>
      <c r="Z217" s="23"/>
      <c r="AA217" s="23"/>
      <c r="AB217" s="23"/>
    </row>
    <row r="218" spans="1:28" s="16" customFormat="1" x14ac:dyDescent="0.25">
      <c r="A218" s="450"/>
      <c r="B218" s="450"/>
      <c r="C218" s="450"/>
      <c r="D218" s="450"/>
      <c r="E218" s="450"/>
      <c r="F218" s="450"/>
      <c r="G218" s="450"/>
      <c r="H218" s="450"/>
      <c r="I218" s="450"/>
      <c r="J218" s="450"/>
      <c r="K218" s="450"/>
      <c r="L218" s="450"/>
      <c r="M218" s="23"/>
      <c r="N218" s="23"/>
      <c r="O218" s="23"/>
      <c r="P218" s="23"/>
      <c r="Q218" s="23"/>
      <c r="R218" s="23"/>
      <c r="S218" s="23"/>
      <c r="T218" s="15"/>
      <c r="U218" s="23"/>
      <c r="V218" s="23"/>
      <c r="W218" s="23"/>
      <c r="X218" s="23"/>
      <c r="Y218" s="23"/>
      <c r="Z218" s="23"/>
      <c r="AA218" s="23"/>
      <c r="AB218" s="23"/>
    </row>
    <row r="219" spans="1:28" s="16" customFormat="1" x14ac:dyDescent="0.25">
      <c r="A219" s="450"/>
      <c r="B219" s="450"/>
      <c r="C219" s="450"/>
      <c r="D219" s="450"/>
      <c r="E219" s="450"/>
      <c r="F219" s="450"/>
      <c r="G219" s="450"/>
      <c r="H219" s="450"/>
      <c r="I219" s="450"/>
      <c r="J219" s="450"/>
      <c r="K219" s="450"/>
      <c r="L219" s="450"/>
      <c r="M219" s="23"/>
      <c r="N219" s="23"/>
      <c r="O219" s="23"/>
      <c r="P219" s="23"/>
      <c r="Q219" s="23"/>
      <c r="R219" s="23"/>
      <c r="S219" s="23"/>
      <c r="T219" s="15"/>
      <c r="U219" s="23"/>
      <c r="V219" s="23"/>
      <c r="W219" s="23"/>
      <c r="X219" s="23"/>
      <c r="Y219" s="23"/>
      <c r="Z219" s="23"/>
      <c r="AA219" s="23"/>
      <c r="AB219" s="23"/>
    </row>
    <row r="220" spans="1:28" s="16" customFormat="1" x14ac:dyDescent="0.25">
      <c r="A220" s="450"/>
      <c r="B220" s="450"/>
      <c r="C220" s="450"/>
      <c r="D220" s="450"/>
      <c r="E220" s="450"/>
      <c r="F220" s="450"/>
      <c r="G220" s="450"/>
      <c r="H220" s="450"/>
      <c r="I220" s="450"/>
      <c r="J220" s="450"/>
      <c r="K220" s="450"/>
      <c r="L220" s="450"/>
      <c r="M220" s="23"/>
      <c r="N220" s="23"/>
      <c r="O220" s="23"/>
      <c r="P220" s="23"/>
      <c r="Q220" s="23"/>
      <c r="R220" s="23"/>
      <c r="S220" s="23"/>
      <c r="T220" s="15"/>
      <c r="U220" s="23"/>
      <c r="V220" s="23"/>
      <c r="W220" s="23"/>
      <c r="X220" s="23"/>
      <c r="Y220" s="23"/>
      <c r="Z220" s="23"/>
      <c r="AA220" s="23"/>
      <c r="AB220" s="23"/>
    </row>
    <row r="221" spans="1:28" s="16" customFormat="1" x14ac:dyDescent="0.25">
      <c r="A221" s="450"/>
      <c r="B221" s="450"/>
      <c r="C221" s="450"/>
      <c r="D221" s="450"/>
      <c r="E221" s="450"/>
      <c r="F221" s="450"/>
      <c r="G221" s="450"/>
      <c r="H221" s="450"/>
      <c r="I221" s="450"/>
      <c r="J221" s="450"/>
      <c r="K221" s="450"/>
      <c r="L221" s="450"/>
      <c r="M221" s="23"/>
      <c r="N221" s="23"/>
      <c r="O221" s="23"/>
      <c r="P221" s="23"/>
      <c r="Q221" s="23"/>
      <c r="R221" s="23"/>
      <c r="S221" s="23"/>
      <c r="T221" s="15"/>
      <c r="U221" s="23"/>
      <c r="V221" s="23"/>
      <c r="W221" s="23"/>
      <c r="X221" s="23"/>
      <c r="Y221" s="23"/>
      <c r="Z221" s="23"/>
      <c r="AA221" s="23"/>
      <c r="AB221" s="23"/>
    </row>
    <row r="222" spans="1:28" s="16" customFormat="1" x14ac:dyDescent="0.25">
      <c r="A222" s="450"/>
      <c r="B222" s="450"/>
      <c r="C222" s="450"/>
      <c r="D222" s="450"/>
      <c r="E222" s="450"/>
      <c r="F222" s="450"/>
      <c r="G222" s="450"/>
      <c r="H222" s="450"/>
      <c r="I222" s="450"/>
      <c r="J222" s="450"/>
      <c r="K222" s="450"/>
      <c r="L222" s="450"/>
      <c r="M222" s="23"/>
      <c r="N222" s="23"/>
      <c r="O222" s="23"/>
      <c r="P222" s="23"/>
      <c r="Q222" s="23"/>
      <c r="R222" s="23"/>
      <c r="S222" s="23"/>
      <c r="T222" s="15"/>
      <c r="U222" s="23"/>
      <c r="V222" s="23"/>
      <c r="W222" s="23"/>
      <c r="X222" s="23"/>
      <c r="Y222" s="23"/>
      <c r="Z222" s="23"/>
      <c r="AA222" s="23"/>
      <c r="AB222" s="23"/>
    </row>
    <row r="223" spans="1:28" s="16" customFormat="1" x14ac:dyDescent="0.25">
      <c r="A223" s="450"/>
      <c r="B223" s="450"/>
      <c r="C223" s="450"/>
      <c r="D223" s="450"/>
      <c r="E223" s="450"/>
      <c r="F223" s="450"/>
      <c r="G223" s="450"/>
      <c r="H223" s="450"/>
      <c r="I223" s="450"/>
      <c r="J223" s="450"/>
      <c r="K223" s="450"/>
      <c r="L223" s="450"/>
      <c r="M223" s="23"/>
      <c r="N223" s="23"/>
      <c r="O223" s="23"/>
      <c r="P223" s="23"/>
      <c r="Q223" s="23"/>
      <c r="R223" s="23"/>
      <c r="S223" s="23"/>
      <c r="T223" s="15"/>
      <c r="U223" s="23"/>
      <c r="V223" s="23"/>
      <c r="W223" s="23"/>
      <c r="X223" s="23"/>
      <c r="Y223" s="23"/>
      <c r="Z223" s="23"/>
      <c r="AA223" s="23"/>
      <c r="AB223" s="23"/>
    </row>
    <row r="224" spans="1:28" s="16" customFormat="1" x14ac:dyDescent="0.25">
      <c r="A224" s="450"/>
      <c r="B224" s="450"/>
      <c r="C224" s="450"/>
      <c r="D224" s="450"/>
      <c r="E224" s="450"/>
      <c r="F224" s="450"/>
      <c r="G224" s="450"/>
      <c r="H224" s="450"/>
      <c r="I224" s="450"/>
      <c r="J224" s="450"/>
      <c r="K224" s="450"/>
      <c r="L224" s="450"/>
      <c r="M224" s="23"/>
      <c r="N224" s="23"/>
      <c r="O224" s="23"/>
      <c r="P224" s="23"/>
      <c r="Q224" s="23"/>
      <c r="R224" s="23"/>
      <c r="S224" s="23"/>
      <c r="T224" s="15"/>
      <c r="U224" s="23"/>
      <c r="V224" s="23"/>
      <c r="W224" s="23"/>
      <c r="X224" s="23"/>
      <c r="Y224" s="23"/>
      <c r="Z224" s="23"/>
      <c r="AA224" s="23"/>
      <c r="AB224" s="23"/>
    </row>
    <row r="225" spans="1:28" s="16" customFormat="1" x14ac:dyDescent="0.25">
      <c r="A225" s="450"/>
      <c r="B225" s="450"/>
      <c r="C225" s="450"/>
      <c r="D225" s="450"/>
      <c r="E225" s="450"/>
      <c r="F225" s="450"/>
      <c r="G225" s="450"/>
      <c r="H225" s="450"/>
      <c r="I225" s="450"/>
      <c r="J225" s="450"/>
      <c r="K225" s="450"/>
      <c r="L225" s="450"/>
      <c r="M225" s="23"/>
      <c r="N225" s="23"/>
      <c r="O225" s="23"/>
      <c r="P225" s="23"/>
      <c r="Q225" s="23"/>
      <c r="R225" s="23"/>
      <c r="S225" s="23"/>
      <c r="T225" s="15"/>
      <c r="U225" s="23"/>
      <c r="V225" s="23"/>
      <c r="W225" s="23"/>
      <c r="X225" s="23"/>
      <c r="Y225" s="23"/>
      <c r="Z225" s="23"/>
      <c r="AA225" s="23"/>
      <c r="AB225" s="23"/>
    </row>
    <row r="226" spans="1:28" s="16" customFormat="1" x14ac:dyDescent="0.25">
      <c r="A226" s="450"/>
      <c r="B226" s="450"/>
      <c r="C226" s="450"/>
      <c r="D226" s="450"/>
      <c r="E226" s="450"/>
      <c r="F226" s="450"/>
      <c r="G226" s="450"/>
      <c r="H226" s="450"/>
      <c r="I226" s="450"/>
      <c r="J226" s="450"/>
      <c r="K226" s="450"/>
      <c r="L226" s="450"/>
      <c r="M226" s="23"/>
      <c r="N226" s="23"/>
      <c r="O226" s="23"/>
      <c r="P226" s="23"/>
      <c r="Q226" s="23"/>
      <c r="R226" s="23"/>
      <c r="S226" s="23"/>
      <c r="T226" s="15"/>
      <c r="U226" s="23"/>
      <c r="V226" s="23"/>
      <c r="W226" s="23"/>
      <c r="X226" s="23"/>
      <c r="Y226" s="23"/>
      <c r="Z226" s="23"/>
      <c r="AA226" s="23"/>
      <c r="AB226" s="23"/>
    </row>
    <row r="227" spans="1:28" s="16" customFormat="1" x14ac:dyDescent="0.25">
      <c r="A227" s="450"/>
      <c r="B227" s="450"/>
      <c r="C227" s="450"/>
      <c r="D227" s="450"/>
      <c r="E227" s="450"/>
      <c r="F227" s="450"/>
      <c r="G227" s="450"/>
      <c r="H227" s="450"/>
      <c r="I227" s="450"/>
      <c r="J227" s="450"/>
      <c r="K227" s="450"/>
      <c r="L227" s="450"/>
      <c r="M227" s="23"/>
      <c r="N227" s="23"/>
      <c r="O227" s="23"/>
      <c r="P227" s="23"/>
      <c r="Q227" s="23"/>
      <c r="R227" s="23"/>
      <c r="S227" s="23"/>
      <c r="T227" s="15"/>
      <c r="U227" s="23"/>
      <c r="V227" s="23"/>
      <c r="W227" s="23"/>
      <c r="X227" s="23"/>
      <c r="Y227" s="23"/>
      <c r="Z227" s="23"/>
      <c r="AA227" s="23"/>
      <c r="AB227" s="23"/>
    </row>
    <row r="228" spans="1:28" s="16" customFormat="1" x14ac:dyDescent="0.25">
      <c r="A228" s="450"/>
      <c r="B228" s="450"/>
      <c r="C228" s="450"/>
      <c r="D228" s="450"/>
      <c r="E228" s="450"/>
      <c r="F228" s="450"/>
      <c r="G228" s="450"/>
      <c r="H228" s="450"/>
      <c r="I228" s="450"/>
      <c r="J228" s="450"/>
      <c r="K228" s="450"/>
      <c r="L228" s="450"/>
      <c r="M228" s="23"/>
      <c r="N228" s="23"/>
      <c r="O228" s="23"/>
      <c r="P228" s="23"/>
      <c r="Q228" s="23"/>
      <c r="R228" s="23"/>
      <c r="S228" s="23"/>
      <c r="T228" s="15"/>
      <c r="U228" s="23"/>
      <c r="V228" s="23"/>
      <c r="W228" s="23"/>
      <c r="X228" s="23"/>
      <c r="Y228" s="23"/>
      <c r="Z228" s="23"/>
      <c r="AA228" s="23"/>
      <c r="AB228" s="23"/>
    </row>
    <row r="229" spans="1:28" s="16" customFormat="1" x14ac:dyDescent="0.25">
      <c r="A229" s="450"/>
      <c r="B229" s="450"/>
      <c r="C229" s="450"/>
      <c r="D229" s="450"/>
      <c r="E229" s="450"/>
      <c r="F229" s="450"/>
      <c r="G229" s="450"/>
      <c r="H229" s="450"/>
      <c r="I229" s="450"/>
      <c r="J229" s="450"/>
      <c r="K229" s="450"/>
      <c r="L229" s="450"/>
      <c r="M229" s="23"/>
      <c r="N229" s="23"/>
      <c r="O229" s="23"/>
      <c r="P229" s="23"/>
      <c r="Q229" s="23"/>
      <c r="R229" s="23"/>
      <c r="S229" s="23"/>
      <c r="T229" s="15"/>
      <c r="U229" s="23"/>
      <c r="V229" s="23"/>
      <c r="W229" s="23"/>
      <c r="X229" s="23"/>
      <c r="Y229" s="23"/>
      <c r="Z229" s="23"/>
      <c r="AA229" s="23"/>
      <c r="AB229" s="23"/>
    </row>
    <row r="230" spans="1:28" s="16" customFormat="1" x14ac:dyDescent="0.25">
      <c r="A230" s="450"/>
      <c r="B230" s="450"/>
      <c r="C230" s="450"/>
      <c r="D230" s="450"/>
      <c r="E230" s="450"/>
      <c r="F230" s="450"/>
      <c r="G230" s="450"/>
      <c r="H230" s="450"/>
      <c r="I230" s="450"/>
      <c r="J230" s="450"/>
      <c r="K230" s="450"/>
      <c r="L230" s="450"/>
      <c r="M230" s="23"/>
      <c r="N230" s="23"/>
      <c r="O230" s="23"/>
      <c r="P230" s="23"/>
      <c r="Q230" s="23"/>
      <c r="R230" s="23"/>
      <c r="S230" s="23"/>
      <c r="T230" s="15"/>
      <c r="U230" s="23"/>
      <c r="V230" s="23"/>
      <c r="W230" s="23"/>
      <c r="X230" s="23"/>
      <c r="Y230" s="23"/>
      <c r="Z230" s="23"/>
      <c r="AA230" s="23"/>
      <c r="AB230" s="23"/>
    </row>
    <row r="231" spans="1:28" s="16" customFormat="1" x14ac:dyDescent="0.25">
      <c r="A231" s="450"/>
      <c r="B231" s="450"/>
      <c r="C231" s="450"/>
      <c r="D231" s="450"/>
      <c r="E231" s="450"/>
      <c r="F231" s="450"/>
      <c r="G231" s="450"/>
      <c r="H231" s="450"/>
      <c r="I231" s="450"/>
      <c r="J231" s="450"/>
      <c r="K231" s="450"/>
      <c r="L231" s="450"/>
      <c r="M231" s="23"/>
      <c r="N231" s="23"/>
      <c r="O231" s="23"/>
      <c r="P231" s="23"/>
      <c r="Q231" s="23"/>
      <c r="R231" s="23"/>
      <c r="S231" s="23"/>
      <c r="T231" s="15"/>
      <c r="U231" s="23"/>
      <c r="V231" s="23"/>
      <c r="W231" s="23"/>
      <c r="X231" s="23"/>
      <c r="Y231" s="23"/>
      <c r="Z231" s="23"/>
      <c r="AA231" s="23"/>
      <c r="AB231" s="23"/>
    </row>
    <row r="232" spans="1:28" s="16" customFormat="1" x14ac:dyDescent="0.25">
      <c r="A232" s="450"/>
      <c r="B232" s="450"/>
      <c r="C232" s="450"/>
      <c r="D232" s="450"/>
      <c r="E232" s="450"/>
      <c r="F232" s="450"/>
      <c r="G232" s="450"/>
      <c r="H232" s="450"/>
      <c r="I232" s="450"/>
      <c r="J232" s="450"/>
      <c r="K232" s="450"/>
      <c r="L232" s="450"/>
      <c r="M232" s="23"/>
      <c r="N232" s="23"/>
      <c r="O232" s="23"/>
      <c r="P232" s="23"/>
      <c r="Q232" s="23"/>
      <c r="R232" s="23"/>
      <c r="S232" s="23"/>
      <c r="T232" s="15"/>
      <c r="U232" s="23"/>
      <c r="V232" s="23"/>
      <c r="W232" s="23"/>
      <c r="X232" s="23"/>
      <c r="Y232" s="23"/>
      <c r="Z232" s="23"/>
      <c r="AA232" s="23"/>
      <c r="AB232" s="23"/>
    </row>
    <row r="233" spans="1:28" s="16" customFormat="1" x14ac:dyDescent="0.25">
      <c r="A233" s="450"/>
      <c r="B233" s="450"/>
      <c r="C233" s="450"/>
      <c r="D233" s="450"/>
      <c r="E233" s="450"/>
      <c r="F233" s="450"/>
      <c r="G233" s="450"/>
      <c r="H233" s="450"/>
      <c r="I233" s="450"/>
      <c r="J233" s="450"/>
      <c r="K233" s="450"/>
      <c r="L233" s="450"/>
      <c r="M233" s="23"/>
      <c r="N233" s="23"/>
      <c r="O233" s="23"/>
      <c r="P233" s="23"/>
      <c r="Q233" s="23"/>
      <c r="R233" s="23"/>
      <c r="S233" s="23"/>
      <c r="T233" s="15"/>
      <c r="U233" s="23"/>
      <c r="V233" s="23"/>
      <c r="W233" s="23"/>
      <c r="X233" s="23"/>
      <c r="Y233" s="23"/>
      <c r="Z233" s="23"/>
      <c r="AA233" s="23"/>
      <c r="AB233" s="23"/>
    </row>
    <row r="234" spans="1:28" s="16" customFormat="1" x14ac:dyDescent="0.25">
      <c r="A234" s="450"/>
      <c r="B234" s="450"/>
      <c r="C234" s="450"/>
      <c r="D234" s="450"/>
      <c r="E234" s="450"/>
      <c r="F234" s="450"/>
      <c r="G234" s="450"/>
      <c r="H234" s="450"/>
      <c r="I234" s="450"/>
      <c r="J234" s="450"/>
      <c r="K234" s="450"/>
      <c r="L234" s="450"/>
      <c r="M234" s="23"/>
      <c r="N234" s="23"/>
      <c r="O234" s="23"/>
      <c r="P234" s="23"/>
      <c r="Q234" s="23"/>
      <c r="R234" s="23"/>
      <c r="S234" s="23"/>
      <c r="T234" s="15"/>
      <c r="U234" s="23"/>
      <c r="V234" s="23"/>
      <c r="W234" s="23"/>
      <c r="X234" s="23"/>
      <c r="Y234" s="23"/>
      <c r="Z234" s="23"/>
      <c r="AA234" s="23"/>
      <c r="AB234" s="23"/>
    </row>
    <row r="235" spans="1:28" s="16" customFormat="1" x14ac:dyDescent="0.25">
      <c r="A235" s="450"/>
      <c r="B235" s="450"/>
      <c r="C235" s="450"/>
      <c r="D235" s="450"/>
      <c r="E235" s="450"/>
      <c r="F235" s="450"/>
      <c r="G235" s="450"/>
      <c r="H235" s="450"/>
      <c r="I235" s="450"/>
      <c r="J235" s="450"/>
      <c r="K235" s="450"/>
      <c r="L235" s="450"/>
      <c r="M235" s="23"/>
      <c r="N235" s="23"/>
      <c r="O235" s="23"/>
      <c r="P235" s="23"/>
      <c r="Q235" s="23"/>
      <c r="R235" s="23"/>
      <c r="S235" s="23"/>
      <c r="T235" s="15"/>
      <c r="U235" s="23"/>
      <c r="V235" s="23"/>
      <c r="W235" s="23"/>
      <c r="X235" s="23"/>
      <c r="Y235" s="23"/>
      <c r="Z235" s="23"/>
      <c r="AA235" s="23"/>
      <c r="AB235" s="23"/>
    </row>
    <row r="236" spans="1:28" s="16" customFormat="1" x14ac:dyDescent="0.25">
      <c r="A236" s="450"/>
      <c r="B236" s="450"/>
      <c r="C236" s="450"/>
      <c r="D236" s="450"/>
      <c r="E236" s="450"/>
      <c r="F236" s="450"/>
      <c r="G236" s="450"/>
      <c r="H236" s="450"/>
      <c r="I236" s="450"/>
      <c r="J236" s="450"/>
      <c r="K236" s="450"/>
      <c r="L236" s="450"/>
      <c r="M236" s="23"/>
      <c r="N236" s="23"/>
      <c r="O236" s="23"/>
      <c r="P236" s="23"/>
      <c r="Q236" s="23"/>
      <c r="R236" s="23"/>
      <c r="S236" s="23"/>
      <c r="T236" s="15"/>
      <c r="U236" s="23"/>
      <c r="V236" s="23"/>
      <c r="W236" s="23"/>
      <c r="X236" s="23"/>
      <c r="Y236" s="23"/>
      <c r="Z236" s="23"/>
      <c r="AA236" s="23"/>
      <c r="AB236" s="23"/>
    </row>
    <row r="237" spans="1:28" s="16" customFormat="1" x14ac:dyDescent="0.25">
      <c r="A237" s="450"/>
      <c r="B237" s="450"/>
      <c r="C237" s="450"/>
      <c r="D237" s="450"/>
      <c r="E237" s="450"/>
      <c r="F237" s="450"/>
      <c r="G237" s="450"/>
      <c r="H237" s="450"/>
      <c r="I237" s="450"/>
      <c r="J237" s="450"/>
      <c r="K237" s="450"/>
      <c r="L237" s="450"/>
      <c r="M237" s="23"/>
      <c r="N237" s="23"/>
      <c r="O237" s="23"/>
      <c r="P237" s="23"/>
      <c r="Q237" s="23"/>
      <c r="R237" s="23"/>
      <c r="S237" s="23"/>
      <c r="T237" s="15"/>
      <c r="U237" s="23"/>
      <c r="V237" s="23"/>
      <c r="W237" s="23"/>
      <c r="X237" s="23"/>
      <c r="Y237" s="23"/>
      <c r="Z237" s="23"/>
      <c r="AA237" s="23"/>
      <c r="AB237" s="23"/>
    </row>
    <row r="238" spans="1:28" s="16" customFormat="1" x14ac:dyDescent="0.25">
      <c r="A238" s="450"/>
      <c r="B238" s="450"/>
      <c r="C238" s="450"/>
      <c r="D238" s="450"/>
      <c r="E238" s="450"/>
      <c r="F238" s="450"/>
      <c r="G238" s="450"/>
      <c r="H238" s="450"/>
      <c r="I238" s="450"/>
      <c r="J238" s="450"/>
      <c r="K238" s="450"/>
      <c r="L238" s="450"/>
      <c r="M238" s="23"/>
      <c r="N238" s="23"/>
      <c r="O238" s="23"/>
      <c r="P238" s="23"/>
      <c r="Q238" s="23"/>
      <c r="R238" s="23"/>
      <c r="S238" s="23"/>
      <c r="T238" s="15"/>
      <c r="U238" s="23"/>
      <c r="V238" s="23"/>
      <c r="W238" s="23"/>
      <c r="X238" s="23"/>
      <c r="Y238" s="23"/>
      <c r="Z238" s="23"/>
      <c r="AA238" s="23"/>
      <c r="AB238" s="23"/>
    </row>
    <row r="239" spans="1:28" s="16" customFormat="1" x14ac:dyDescent="0.25">
      <c r="A239" s="450"/>
      <c r="B239" s="450"/>
      <c r="C239" s="450"/>
      <c r="D239" s="450"/>
      <c r="E239" s="450"/>
      <c r="F239" s="450"/>
      <c r="G239" s="450"/>
      <c r="H239" s="450"/>
      <c r="I239" s="450"/>
      <c r="J239" s="450"/>
      <c r="K239" s="450"/>
      <c r="L239" s="450"/>
      <c r="M239" s="23"/>
      <c r="N239" s="23"/>
      <c r="O239" s="23"/>
      <c r="P239" s="23"/>
      <c r="Q239" s="23"/>
      <c r="R239" s="23"/>
      <c r="S239" s="23"/>
      <c r="T239" s="15"/>
      <c r="U239" s="23"/>
      <c r="V239" s="23"/>
      <c r="W239" s="23"/>
      <c r="X239" s="23"/>
      <c r="Y239" s="23"/>
      <c r="Z239" s="23"/>
      <c r="AA239" s="23"/>
      <c r="AB239" s="23"/>
    </row>
    <row r="240" spans="1:28" s="16" customFormat="1" x14ac:dyDescent="0.25">
      <c r="A240" s="450"/>
      <c r="B240" s="450"/>
      <c r="C240" s="450"/>
      <c r="D240" s="450"/>
      <c r="E240" s="450"/>
      <c r="F240" s="450"/>
      <c r="G240" s="450"/>
      <c r="H240" s="450"/>
      <c r="I240" s="450"/>
      <c r="J240" s="450"/>
      <c r="K240" s="450"/>
      <c r="L240" s="450"/>
      <c r="M240" s="23"/>
      <c r="N240" s="23"/>
      <c r="O240" s="23"/>
      <c r="P240" s="23"/>
      <c r="Q240" s="23"/>
      <c r="R240" s="23"/>
      <c r="S240" s="23"/>
      <c r="T240" s="15"/>
      <c r="U240" s="23"/>
      <c r="V240" s="23"/>
      <c r="W240" s="23"/>
      <c r="X240" s="23"/>
      <c r="Y240" s="23"/>
      <c r="Z240" s="23"/>
      <c r="AA240" s="23"/>
      <c r="AB240" s="23"/>
    </row>
    <row r="241" spans="1:28" s="16" customFormat="1" x14ac:dyDescent="0.25">
      <c r="A241" s="450"/>
      <c r="B241" s="450"/>
      <c r="C241" s="450"/>
      <c r="D241" s="450"/>
      <c r="E241" s="450"/>
      <c r="F241" s="450"/>
      <c r="G241" s="450"/>
      <c r="H241" s="450"/>
      <c r="I241" s="450"/>
      <c r="J241" s="450"/>
      <c r="K241" s="450"/>
      <c r="L241" s="450"/>
      <c r="M241" s="23"/>
      <c r="N241" s="23"/>
      <c r="O241" s="23"/>
      <c r="P241" s="23"/>
      <c r="Q241" s="23"/>
      <c r="R241" s="23"/>
      <c r="S241" s="23"/>
      <c r="T241" s="15"/>
      <c r="U241" s="23"/>
      <c r="V241" s="23"/>
      <c r="W241" s="23"/>
      <c r="X241" s="23"/>
      <c r="Y241" s="23"/>
      <c r="Z241" s="23"/>
      <c r="AA241" s="23"/>
      <c r="AB241" s="23"/>
    </row>
    <row r="242" spans="1:28" s="16" customFormat="1" x14ac:dyDescent="0.25">
      <c r="A242" s="450"/>
      <c r="B242" s="450"/>
      <c r="C242" s="450"/>
      <c r="D242" s="450"/>
      <c r="E242" s="450"/>
      <c r="F242" s="450"/>
      <c r="G242" s="450"/>
      <c r="H242" s="450"/>
      <c r="I242" s="450"/>
      <c r="J242" s="450"/>
      <c r="K242" s="450"/>
      <c r="L242" s="450"/>
      <c r="M242" s="23"/>
      <c r="N242" s="23"/>
      <c r="O242" s="23"/>
      <c r="P242" s="23"/>
      <c r="Q242" s="23"/>
      <c r="R242" s="23"/>
      <c r="S242" s="23"/>
      <c r="T242" s="15"/>
      <c r="U242" s="23"/>
      <c r="V242" s="23"/>
      <c r="W242" s="23"/>
      <c r="X242" s="23"/>
      <c r="Y242" s="23"/>
      <c r="Z242" s="23"/>
      <c r="AA242" s="23"/>
      <c r="AB242" s="23"/>
    </row>
    <row r="243" spans="1:28" s="16" customFormat="1" x14ac:dyDescent="0.25">
      <c r="A243" s="450"/>
      <c r="B243" s="450"/>
      <c r="C243" s="450"/>
      <c r="D243" s="450"/>
      <c r="E243" s="450"/>
      <c r="F243" s="450"/>
      <c r="G243" s="450"/>
      <c r="H243" s="450"/>
      <c r="I243" s="450"/>
      <c r="J243" s="450"/>
      <c r="K243" s="450"/>
      <c r="L243" s="450"/>
      <c r="M243" s="23"/>
      <c r="N243" s="23"/>
      <c r="O243" s="23"/>
      <c r="P243" s="23"/>
      <c r="Q243" s="23"/>
      <c r="R243" s="23"/>
      <c r="S243" s="23"/>
      <c r="T243" s="15"/>
      <c r="U243" s="23"/>
      <c r="V243" s="23"/>
      <c r="W243" s="23"/>
      <c r="X243" s="23"/>
      <c r="Y243" s="23"/>
      <c r="Z243" s="23"/>
      <c r="AA243" s="23"/>
      <c r="AB243" s="23"/>
    </row>
    <row r="244" spans="1:28" s="16" customFormat="1" x14ac:dyDescent="0.25">
      <c r="A244" s="450"/>
      <c r="B244" s="450"/>
      <c r="C244" s="450"/>
      <c r="D244" s="450"/>
      <c r="E244" s="450"/>
      <c r="F244" s="450"/>
      <c r="G244" s="450"/>
      <c r="H244" s="450"/>
      <c r="I244" s="450"/>
      <c r="J244" s="450"/>
      <c r="K244" s="450"/>
      <c r="L244" s="450"/>
      <c r="M244" s="23"/>
      <c r="N244" s="23"/>
      <c r="O244" s="23"/>
      <c r="P244" s="23"/>
      <c r="Q244" s="23"/>
      <c r="R244" s="23"/>
      <c r="S244" s="23"/>
      <c r="T244" s="15"/>
      <c r="U244" s="23"/>
      <c r="V244" s="23"/>
      <c r="W244" s="23"/>
      <c r="X244" s="23"/>
      <c r="Y244" s="23"/>
      <c r="Z244" s="23"/>
      <c r="AA244" s="23"/>
      <c r="AB244" s="23"/>
    </row>
    <row r="245" spans="1:28" s="16" customFormat="1" x14ac:dyDescent="0.25">
      <c r="A245" s="450"/>
      <c r="B245" s="450"/>
      <c r="C245" s="450"/>
      <c r="D245" s="450"/>
      <c r="E245" s="450"/>
      <c r="F245" s="450"/>
      <c r="G245" s="450"/>
      <c r="H245" s="450"/>
      <c r="I245" s="450"/>
      <c r="J245" s="450"/>
      <c r="K245" s="450"/>
      <c r="L245" s="450"/>
      <c r="M245" s="23"/>
      <c r="N245" s="23"/>
      <c r="O245" s="23"/>
      <c r="P245" s="23"/>
      <c r="Q245" s="23"/>
      <c r="R245" s="23"/>
      <c r="S245" s="23"/>
      <c r="T245" s="15"/>
      <c r="U245" s="23"/>
      <c r="V245" s="23"/>
      <c r="W245" s="23"/>
      <c r="X245" s="23"/>
      <c r="Y245" s="23"/>
      <c r="Z245" s="23"/>
      <c r="AA245" s="23"/>
      <c r="AB245" s="23"/>
    </row>
    <row r="246" spans="1:28" s="16" customFormat="1" x14ac:dyDescent="0.25">
      <c r="A246" s="450"/>
      <c r="B246" s="450"/>
      <c r="C246" s="450"/>
      <c r="D246" s="450"/>
      <c r="E246" s="450"/>
      <c r="F246" s="450"/>
      <c r="G246" s="450"/>
      <c r="H246" s="450"/>
      <c r="I246" s="450"/>
      <c r="J246" s="450"/>
      <c r="K246" s="450"/>
      <c r="L246" s="450"/>
      <c r="M246" s="23"/>
      <c r="N246" s="23"/>
      <c r="O246" s="23"/>
      <c r="P246" s="23"/>
      <c r="Q246" s="23"/>
      <c r="R246" s="23"/>
      <c r="S246" s="23"/>
      <c r="T246" s="15"/>
      <c r="U246" s="23"/>
      <c r="V246" s="23"/>
      <c r="W246" s="23"/>
      <c r="X246" s="23"/>
      <c r="Y246" s="23"/>
      <c r="Z246" s="23"/>
      <c r="AA246" s="23"/>
      <c r="AB246" s="23"/>
    </row>
    <row r="247" spans="1:28" s="16" customFormat="1" x14ac:dyDescent="0.25">
      <c r="A247" s="450"/>
      <c r="B247" s="450"/>
      <c r="C247" s="450"/>
      <c r="D247" s="450"/>
      <c r="E247" s="450"/>
      <c r="F247" s="450"/>
      <c r="G247" s="450"/>
      <c r="H247" s="450"/>
      <c r="I247" s="450"/>
      <c r="J247" s="450"/>
      <c r="K247" s="450"/>
      <c r="L247" s="450"/>
      <c r="M247" s="23"/>
      <c r="N247" s="23"/>
      <c r="O247" s="23"/>
      <c r="P247" s="23"/>
      <c r="Q247" s="23"/>
      <c r="R247" s="23"/>
      <c r="S247" s="23"/>
      <c r="T247" s="15"/>
      <c r="U247" s="23"/>
      <c r="V247" s="23"/>
      <c r="W247" s="23"/>
      <c r="X247" s="23"/>
      <c r="Y247" s="23"/>
      <c r="Z247" s="23"/>
      <c r="AA247" s="23"/>
      <c r="AB247" s="23"/>
    </row>
    <row r="248" spans="1:28" s="16" customFormat="1" x14ac:dyDescent="0.25">
      <c r="A248" s="450"/>
      <c r="B248" s="450"/>
      <c r="C248" s="450"/>
      <c r="D248" s="450"/>
      <c r="E248" s="450"/>
      <c r="F248" s="450"/>
      <c r="G248" s="450"/>
      <c r="H248" s="450"/>
      <c r="I248" s="450"/>
      <c r="J248" s="450"/>
      <c r="K248" s="450"/>
      <c r="L248" s="450"/>
      <c r="M248" s="23"/>
      <c r="N248" s="23"/>
      <c r="O248" s="23"/>
      <c r="P248" s="23"/>
      <c r="Q248" s="23"/>
      <c r="R248" s="23"/>
      <c r="S248" s="23"/>
      <c r="T248" s="15"/>
      <c r="U248" s="23"/>
      <c r="V248" s="23"/>
      <c r="W248" s="23"/>
      <c r="X248" s="23"/>
      <c r="Y248" s="23"/>
      <c r="Z248" s="23"/>
      <c r="AA248" s="23"/>
      <c r="AB248" s="23"/>
    </row>
    <row r="249" spans="1:28" s="16" customFormat="1" x14ac:dyDescent="0.25">
      <c r="A249" s="450"/>
      <c r="B249" s="450"/>
      <c r="C249" s="450"/>
      <c r="D249" s="450"/>
      <c r="E249" s="450"/>
      <c r="F249" s="450"/>
      <c r="G249" s="450"/>
      <c r="H249" s="450"/>
      <c r="I249" s="450"/>
      <c r="J249" s="450"/>
      <c r="K249" s="450"/>
      <c r="L249" s="450"/>
      <c r="M249" s="23"/>
      <c r="N249" s="23"/>
      <c r="O249" s="23"/>
      <c r="P249" s="23"/>
      <c r="Q249" s="23"/>
      <c r="R249" s="23"/>
      <c r="S249" s="23"/>
      <c r="T249" s="15"/>
      <c r="U249" s="23"/>
      <c r="V249" s="23"/>
      <c r="W249" s="23"/>
      <c r="X249" s="23"/>
      <c r="Y249" s="23"/>
      <c r="Z249" s="23"/>
      <c r="AA249" s="23"/>
      <c r="AB249" s="23"/>
    </row>
    <row r="250" spans="1:28" s="16" customFormat="1" x14ac:dyDescent="0.25">
      <c r="A250" s="450"/>
      <c r="B250" s="450"/>
      <c r="C250" s="450"/>
      <c r="D250" s="450"/>
      <c r="E250" s="450"/>
      <c r="F250" s="450"/>
      <c r="G250" s="450"/>
      <c r="H250" s="450"/>
      <c r="I250" s="450"/>
      <c r="J250" s="450"/>
      <c r="K250" s="450"/>
      <c r="L250" s="450"/>
      <c r="M250" s="23"/>
      <c r="N250" s="23"/>
      <c r="O250" s="23"/>
      <c r="P250" s="23"/>
      <c r="Q250" s="23"/>
      <c r="R250" s="23"/>
      <c r="S250" s="23"/>
      <c r="T250" s="15"/>
      <c r="U250" s="23"/>
      <c r="V250" s="23"/>
      <c r="W250" s="23"/>
      <c r="X250" s="23"/>
      <c r="Y250" s="23"/>
      <c r="Z250" s="23"/>
      <c r="AA250" s="23"/>
      <c r="AB250" s="23"/>
    </row>
    <row r="251" spans="1:28" s="16" customFormat="1" x14ac:dyDescent="0.25">
      <c r="A251" s="450"/>
      <c r="B251" s="450"/>
      <c r="C251" s="450"/>
      <c r="D251" s="450"/>
      <c r="E251" s="450"/>
      <c r="F251" s="450"/>
      <c r="G251" s="450"/>
      <c r="H251" s="450"/>
      <c r="I251" s="450"/>
      <c r="J251" s="450"/>
      <c r="K251" s="450"/>
      <c r="L251" s="450"/>
      <c r="M251" s="23"/>
      <c r="N251" s="23"/>
      <c r="O251" s="23"/>
      <c r="P251" s="23"/>
      <c r="Q251" s="23"/>
      <c r="R251" s="23"/>
      <c r="S251" s="23"/>
      <c r="T251" s="15"/>
      <c r="U251" s="23"/>
      <c r="V251" s="23"/>
      <c r="W251" s="23"/>
      <c r="X251" s="23"/>
      <c r="Y251" s="23"/>
      <c r="Z251" s="23"/>
      <c r="AA251" s="23"/>
      <c r="AB251" s="23"/>
    </row>
    <row r="252" spans="1:28" s="16" customFormat="1" x14ac:dyDescent="0.25">
      <c r="A252" s="450"/>
      <c r="B252" s="450"/>
      <c r="C252" s="450"/>
      <c r="D252" s="450"/>
      <c r="E252" s="450"/>
      <c r="F252" s="450"/>
      <c r="G252" s="450"/>
      <c r="H252" s="450"/>
      <c r="I252" s="450"/>
      <c r="J252" s="450"/>
      <c r="K252" s="450"/>
      <c r="L252" s="450"/>
      <c r="M252" s="23"/>
      <c r="N252" s="23"/>
      <c r="O252" s="23"/>
      <c r="P252" s="23"/>
      <c r="Q252" s="23"/>
      <c r="R252" s="23"/>
      <c r="S252" s="23"/>
      <c r="T252" s="15"/>
      <c r="U252" s="23"/>
      <c r="V252" s="23"/>
      <c r="W252" s="23"/>
      <c r="X252" s="23"/>
      <c r="Y252" s="23"/>
      <c r="Z252" s="23"/>
      <c r="AA252" s="23"/>
      <c r="AB252" s="23"/>
    </row>
    <row r="253" spans="1:28" s="16" customFormat="1" x14ac:dyDescent="0.25">
      <c r="A253" s="450"/>
      <c r="B253" s="450"/>
      <c r="C253" s="450"/>
      <c r="D253" s="450"/>
      <c r="E253" s="450"/>
      <c r="F253" s="450"/>
      <c r="G253" s="450"/>
      <c r="H253" s="450"/>
      <c r="I253" s="450"/>
      <c r="J253" s="450"/>
      <c r="K253" s="450"/>
      <c r="L253" s="450"/>
      <c r="M253" s="23"/>
      <c r="N253" s="23"/>
      <c r="O253" s="23"/>
      <c r="P253" s="23"/>
      <c r="Q253" s="23"/>
      <c r="R253" s="23"/>
      <c r="S253" s="23"/>
      <c r="T253" s="15"/>
      <c r="U253" s="23"/>
      <c r="V253" s="23"/>
      <c r="W253" s="23"/>
      <c r="X253" s="23"/>
      <c r="Y253" s="23"/>
      <c r="Z253" s="23"/>
      <c r="AA253" s="23"/>
      <c r="AB253" s="23"/>
    </row>
    <row r="254" spans="1:28" s="16" customFormat="1" x14ac:dyDescent="0.25">
      <c r="A254" s="450"/>
      <c r="B254" s="450"/>
      <c r="C254" s="450"/>
      <c r="D254" s="450"/>
      <c r="E254" s="450"/>
      <c r="F254" s="450"/>
      <c r="G254" s="450"/>
      <c r="H254" s="450"/>
      <c r="I254" s="450"/>
      <c r="J254" s="450"/>
      <c r="K254" s="450"/>
      <c r="L254" s="450"/>
      <c r="M254" s="23"/>
      <c r="N254" s="23"/>
      <c r="O254" s="23"/>
      <c r="P254" s="23"/>
      <c r="Q254" s="23"/>
      <c r="R254" s="23"/>
      <c r="S254" s="23"/>
      <c r="T254" s="15"/>
      <c r="U254" s="23"/>
      <c r="V254" s="23"/>
      <c r="W254" s="23"/>
      <c r="X254" s="23"/>
      <c r="Y254" s="23"/>
      <c r="Z254" s="23"/>
      <c r="AA254" s="23"/>
      <c r="AB254" s="23"/>
    </row>
    <row r="255" spans="1:28" s="16" customFormat="1" x14ac:dyDescent="0.25">
      <c r="A255" s="450"/>
      <c r="B255" s="450"/>
      <c r="C255" s="450"/>
      <c r="D255" s="450"/>
      <c r="E255" s="450"/>
      <c r="F255" s="450"/>
      <c r="G255" s="450"/>
      <c r="H255" s="450"/>
      <c r="I255" s="450"/>
      <c r="J255" s="450"/>
      <c r="K255" s="450"/>
      <c r="L255" s="450"/>
      <c r="M255" s="23"/>
      <c r="N255" s="23"/>
      <c r="O255" s="23"/>
      <c r="P255" s="23"/>
      <c r="Q255" s="23"/>
      <c r="R255" s="23"/>
      <c r="S255" s="23"/>
      <c r="T255" s="15"/>
      <c r="U255" s="23"/>
      <c r="V255" s="23"/>
      <c r="W255" s="23"/>
      <c r="X255" s="23"/>
      <c r="Y255" s="23"/>
      <c r="Z255" s="23"/>
      <c r="AA255" s="23"/>
      <c r="AB255" s="23"/>
    </row>
    <row r="256" spans="1:28" s="16" customFormat="1" x14ac:dyDescent="0.25">
      <c r="A256" s="450"/>
      <c r="B256" s="450"/>
      <c r="C256" s="450"/>
      <c r="D256" s="450"/>
      <c r="E256" s="450"/>
      <c r="F256" s="450"/>
      <c r="G256" s="450"/>
      <c r="H256" s="450"/>
      <c r="I256" s="450"/>
      <c r="J256" s="450"/>
      <c r="K256" s="450"/>
      <c r="L256" s="450"/>
      <c r="M256" s="23"/>
      <c r="N256" s="23"/>
      <c r="O256" s="23"/>
      <c r="P256" s="23"/>
      <c r="Q256" s="23"/>
      <c r="R256" s="23"/>
      <c r="S256" s="23"/>
      <c r="T256" s="15"/>
      <c r="U256" s="23"/>
      <c r="V256" s="23"/>
      <c r="W256" s="23"/>
      <c r="X256" s="23"/>
      <c r="Y256" s="23"/>
      <c r="Z256" s="23"/>
      <c r="AA256" s="23"/>
      <c r="AB256" s="23"/>
    </row>
    <row r="257" spans="1:28" s="16" customFormat="1" x14ac:dyDescent="0.25">
      <c r="A257" s="450"/>
      <c r="B257" s="450"/>
      <c r="C257" s="450"/>
      <c r="D257" s="450"/>
      <c r="E257" s="450"/>
      <c r="F257" s="450"/>
      <c r="G257" s="450"/>
      <c r="H257" s="450"/>
      <c r="I257" s="450"/>
      <c r="J257" s="450"/>
      <c r="K257" s="450"/>
      <c r="L257" s="450"/>
      <c r="M257" s="23"/>
      <c r="N257" s="23"/>
      <c r="O257" s="23"/>
      <c r="P257" s="23"/>
      <c r="Q257" s="23"/>
      <c r="R257" s="23"/>
      <c r="S257" s="23"/>
      <c r="T257" s="15"/>
      <c r="U257" s="23"/>
      <c r="V257" s="23"/>
      <c r="W257" s="23"/>
      <c r="X257" s="23"/>
      <c r="Y257" s="23"/>
      <c r="Z257" s="23"/>
      <c r="AA257" s="23"/>
      <c r="AB257" s="23"/>
    </row>
    <row r="258" spans="1:28" s="16" customFormat="1" x14ac:dyDescent="0.25">
      <c r="A258" s="450"/>
      <c r="B258" s="450"/>
      <c r="C258" s="450"/>
      <c r="D258" s="450"/>
      <c r="E258" s="450"/>
      <c r="F258" s="450"/>
      <c r="G258" s="450"/>
      <c r="H258" s="450"/>
      <c r="I258" s="450"/>
      <c r="J258" s="450"/>
      <c r="K258" s="450"/>
      <c r="L258" s="450"/>
      <c r="M258" s="23"/>
      <c r="N258" s="23"/>
      <c r="O258" s="23"/>
      <c r="P258" s="23"/>
      <c r="Q258" s="23"/>
      <c r="R258" s="23"/>
      <c r="S258" s="23"/>
      <c r="T258" s="15"/>
      <c r="U258" s="23"/>
      <c r="V258" s="23"/>
      <c r="W258" s="23"/>
      <c r="X258" s="23"/>
      <c r="Y258" s="23"/>
      <c r="Z258" s="23"/>
      <c r="AA258" s="23"/>
      <c r="AB258" s="23"/>
    </row>
    <row r="259" spans="1:28" s="16" customFormat="1" x14ac:dyDescent="0.25">
      <c r="A259" s="450"/>
      <c r="B259" s="450"/>
      <c r="C259" s="450"/>
      <c r="D259" s="450"/>
      <c r="E259" s="450"/>
      <c r="F259" s="450"/>
      <c r="G259" s="450"/>
      <c r="H259" s="450"/>
      <c r="I259" s="450"/>
      <c r="J259" s="450"/>
      <c r="K259" s="450"/>
      <c r="L259" s="450"/>
      <c r="M259" s="23"/>
      <c r="N259" s="23"/>
      <c r="O259" s="23"/>
      <c r="P259" s="23"/>
      <c r="Q259" s="23"/>
      <c r="R259" s="23"/>
      <c r="S259" s="23"/>
      <c r="T259" s="15"/>
      <c r="U259" s="23"/>
      <c r="V259" s="23"/>
      <c r="W259" s="23"/>
      <c r="X259" s="23"/>
      <c r="Y259" s="23"/>
      <c r="Z259" s="23"/>
      <c r="AA259" s="23"/>
      <c r="AB259" s="23"/>
    </row>
    <row r="260" spans="1:28" s="16" customFormat="1" x14ac:dyDescent="0.25">
      <c r="A260" s="450"/>
      <c r="B260" s="450"/>
      <c r="C260" s="450"/>
      <c r="D260" s="450"/>
      <c r="E260" s="450"/>
      <c r="F260" s="450"/>
      <c r="G260" s="450"/>
      <c r="H260" s="450"/>
      <c r="I260" s="450"/>
      <c r="J260" s="450"/>
      <c r="K260" s="450"/>
      <c r="L260" s="450"/>
      <c r="M260" s="23"/>
      <c r="N260" s="23"/>
      <c r="O260" s="23"/>
      <c r="P260" s="23"/>
      <c r="Q260" s="23"/>
      <c r="R260" s="23"/>
      <c r="S260" s="23"/>
      <c r="T260" s="15"/>
      <c r="U260" s="23"/>
      <c r="V260" s="23"/>
      <c r="W260" s="23"/>
      <c r="X260" s="23"/>
      <c r="Y260" s="23"/>
      <c r="Z260" s="23"/>
      <c r="AA260" s="23"/>
      <c r="AB260" s="23"/>
    </row>
    <row r="261" spans="1:28" s="16" customFormat="1" x14ac:dyDescent="0.25">
      <c r="A261" s="450"/>
      <c r="B261" s="450"/>
      <c r="C261" s="450"/>
      <c r="D261" s="450"/>
      <c r="E261" s="450"/>
      <c r="F261" s="450"/>
      <c r="G261" s="450"/>
      <c r="H261" s="450"/>
      <c r="I261" s="450"/>
      <c r="J261" s="450"/>
      <c r="K261" s="450"/>
      <c r="L261" s="450"/>
      <c r="M261" s="23"/>
      <c r="N261" s="23"/>
      <c r="O261" s="23"/>
      <c r="P261" s="23"/>
      <c r="Q261" s="23"/>
      <c r="R261" s="23"/>
      <c r="S261" s="23"/>
      <c r="T261" s="15"/>
      <c r="U261" s="23"/>
      <c r="V261" s="23"/>
      <c r="W261" s="23"/>
      <c r="X261" s="23"/>
      <c r="Y261" s="23"/>
      <c r="Z261" s="23"/>
      <c r="AA261" s="23"/>
      <c r="AB261" s="23"/>
    </row>
    <row r="262" spans="1:28" s="16" customFormat="1" x14ac:dyDescent="0.25">
      <c r="A262" s="450"/>
      <c r="B262" s="450"/>
      <c r="C262" s="450"/>
      <c r="D262" s="450"/>
      <c r="E262" s="450"/>
      <c r="F262" s="450"/>
      <c r="G262" s="450"/>
      <c r="H262" s="450"/>
      <c r="I262" s="450"/>
      <c r="J262" s="450"/>
      <c r="K262" s="450"/>
      <c r="L262" s="450"/>
      <c r="M262" s="23"/>
      <c r="N262" s="23"/>
      <c r="O262" s="23"/>
      <c r="P262" s="23"/>
      <c r="Q262" s="23"/>
      <c r="R262" s="23"/>
      <c r="S262" s="23"/>
      <c r="T262" s="15"/>
      <c r="U262" s="23"/>
      <c r="V262" s="23"/>
      <c r="W262" s="23"/>
      <c r="X262" s="23"/>
      <c r="Y262" s="23"/>
      <c r="Z262" s="23"/>
      <c r="AA262" s="23"/>
      <c r="AB262" s="23"/>
    </row>
    <row r="263" spans="1:28" s="16" customFormat="1" x14ac:dyDescent="0.25">
      <c r="A263" s="450"/>
      <c r="B263" s="450"/>
      <c r="C263" s="450"/>
      <c r="D263" s="450"/>
      <c r="E263" s="450"/>
      <c r="F263" s="450"/>
      <c r="G263" s="450"/>
      <c r="H263" s="450"/>
      <c r="I263" s="450"/>
      <c r="J263" s="450"/>
      <c r="K263" s="450"/>
      <c r="L263" s="450"/>
      <c r="M263" s="23"/>
      <c r="N263" s="23"/>
      <c r="O263" s="23"/>
      <c r="P263" s="23"/>
      <c r="Q263" s="23"/>
      <c r="R263" s="23"/>
      <c r="S263" s="23"/>
      <c r="T263" s="15"/>
      <c r="U263" s="23"/>
      <c r="V263" s="23"/>
      <c r="W263" s="23"/>
      <c r="X263" s="23"/>
      <c r="Y263" s="23"/>
      <c r="Z263" s="23"/>
      <c r="AA263" s="23"/>
      <c r="AB263" s="23"/>
    </row>
    <row r="264" spans="1:28" s="16" customFormat="1" x14ac:dyDescent="0.25">
      <c r="A264" s="450"/>
      <c r="B264" s="450"/>
      <c r="C264" s="450"/>
      <c r="D264" s="450"/>
      <c r="E264" s="450"/>
      <c r="F264" s="450"/>
      <c r="G264" s="450"/>
      <c r="H264" s="450"/>
      <c r="I264" s="450"/>
      <c r="J264" s="450"/>
      <c r="K264" s="450"/>
      <c r="L264" s="450"/>
      <c r="M264" s="23"/>
      <c r="N264" s="23"/>
      <c r="O264" s="23"/>
      <c r="P264" s="23"/>
      <c r="Q264" s="23"/>
      <c r="R264" s="23"/>
      <c r="S264" s="23"/>
      <c r="T264" s="15"/>
      <c r="U264" s="23"/>
      <c r="V264" s="23"/>
      <c r="W264" s="23"/>
      <c r="X264" s="23"/>
      <c r="Y264" s="23"/>
      <c r="Z264" s="23"/>
      <c r="AA264" s="23"/>
      <c r="AB264" s="23"/>
    </row>
    <row r="265" spans="1:28" s="16" customFormat="1" x14ac:dyDescent="0.25">
      <c r="A265" s="450"/>
      <c r="B265" s="450"/>
      <c r="C265" s="450"/>
      <c r="D265" s="450"/>
      <c r="E265" s="450"/>
      <c r="F265" s="450"/>
      <c r="G265" s="450"/>
      <c r="H265" s="450"/>
      <c r="I265" s="450"/>
      <c r="J265" s="450"/>
      <c r="K265" s="450"/>
      <c r="L265" s="450"/>
      <c r="M265" s="23"/>
      <c r="N265" s="23"/>
      <c r="O265" s="23"/>
      <c r="P265" s="23"/>
      <c r="Q265" s="23"/>
      <c r="R265" s="23"/>
      <c r="S265" s="23"/>
      <c r="T265" s="15"/>
      <c r="U265" s="23"/>
      <c r="V265" s="23"/>
      <c r="W265" s="23"/>
      <c r="X265" s="23"/>
      <c r="Y265" s="23"/>
      <c r="Z265" s="23"/>
      <c r="AA265" s="23"/>
      <c r="AB265" s="23"/>
    </row>
    <row r="266" spans="1:28" s="16" customFormat="1" x14ac:dyDescent="0.25">
      <c r="A266" s="450"/>
      <c r="B266" s="450"/>
      <c r="C266" s="450"/>
      <c r="D266" s="450"/>
      <c r="E266" s="450"/>
      <c r="F266" s="450"/>
      <c r="G266" s="450"/>
      <c r="H266" s="450"/>
      <c r="I266" s="450"/>
      <c r="J266" s="450"/>
      <c r="K266" s="450"/>
      <c r="L266" s="450"/>
      <c r="M266" s="23"/>
      <c r="N266" s="23"/>
      <c r="O266" s="23"/>
      <c r="P266" s="23"/>
      <c r="Q266" s="23"/>
      <c r="R266" s="23"/>
      <c r="S266" s="23"/>
      <c r="T266" s="15"/>
      <c r="U266" s="23"/>
      <c r="V266" s="23"/>
      <c r="W266" s="23"/>
      <c r="X266" s="23"/>
      <c r="Y266" s="23"/>
      <c r="Z266" s="23"/>
      <c r="AA266" s="23"/>
      <c r="AB266" s="23"/>
    </row>
    <row r="267" spans="1:28" s="16" customFormat="1" x14ac:dyDescent="0.25">
      <c r="A267" s="450"/>
      <c r="B267" s="450"/>
      <c r="C267" s="450"/>
      <c r="D267" s="450"/>
      <c r="E267" s="450"/>
      <c r="F267" s="450"/>
      <c r="G267" s="450"/>
      <c r="H267" s="450"/>
      <c r="I267" s="450"/>
      <c r="J267" s="450"/>
      <c r="K267" s="450"/>
      <c r="L267" s="450"/>
      <c r="M267" s="23"/>
      <c r="N267" s="23"/>
      <c r="O267" s="23"/>
      <c r="P267" s="23"/>
      <c r="Q267" s="23"/>
      <c r="R267" s="23"/>
      <c r="S267" s="23"/>
      <c r="T267" s="15"/>
      <c r="U267" s="23"/>
      <c r="V267" s="23"/>
      <c r="W267" s="23"/>
      <c r="X267" s="23"/>
      <c r="Y267" s="23"/>
      <c r="Z267" s="23"/>
      <c r="AA267" s="23"/>
      <c r="AB267" s="23"/>
    </row>
    <row r="268" spans="1:28" s="16" customFormat="1" x14ac:dyDescent="0.25">
      <c r="A268" s="450"/>
      <c r="B268" s="450"/>
      <c r="C268" s="450"/>
      <c r="D268" s="450"/>
      <c r="E268" s="450"/>
      <c r="F268" s="450"/>
      <c r="G268" s="450"/>
      <c r="H268" s="450"/>
      <c r="I268" s="450"/>
      <c r="J268" s="450"/>
      <c r="K268" s="450"/>
      <c r="L268" s="450"/>
      <c r="M268" s="23"/>
      <c r="N268" s="23"/>
      <c r="O268" s="23"/>
      <c r="P268" s="23"/>
      <c r="Q268" s="23"/>
      <c r="R268" s="23"/>
      <c r="S268" s="23"/>
      <c r="T268" s="15"/>
      <c r="U268" s="23"/>
      <c r="V268" s="23"/>
      <c r="W268" s="23"/>
      <c r="X268" s="23"/>
      <c r="Y268" s="23"/>
      <c r="Z268" s="23"/>
      <c r="AA268" s="23"/>
      <c r="AB268" s="23"/>
    </row>
    <row r="269" spans="1:28" s="16" customFormat="1" x14ac:dyDescent="0.25">
      <c r="A269" s="450"/>
      <c r="B269" s="450"/>
      <c r="C269" s="450"/>
      <c r="D269" s="450"/>
      <c r="E269" s="450"/>
      <c r="F269" s="450"/>
      <c r="G269" s="450"/>
      <c r="H269" s="450"/>
      <c r="I269" s="450"/>
      <c r="J269" s="450"/>
      <c r="K269" s="450"/>
      <c r="L269" s="450"/>
      <c r="M269" s="23"/>
      <c r="N269" s="23"/>
      <c r="O269" s="23"/>
      <c r="P269" s="23"/>
      <c r="Q269" s="23"/>
      <c r="R269" s="23"/>
      <c r="S269" s="23"/>
      <c r="T269" s="15"/>
      <c r="U269" s="23"/>
      <c r="V269" s="23"/>
      <c r="W269" s="23"/>
      <c r="X269" s="23"/>
      <c r="Y269" s="23"/>
      <c r="Z269" s="23"/>
      <c r="AA269" s="23"/>
      <c r="AB269" s="23"/>
    </row>
    <row r="270" spans="1:28" s="16" customFormat="1" x14ac:dyDescent="0.25">
      <c r="A270" s="450"/>
      <c r="B270" s="450"/>
      <c r="C270" s="450"/>
      <c r="D270" s="450"/>
      <c r="E270" s="450"/>
      <c r="F270" s="450"/>
      <c r="G270" s="450"/>
      <c r="H270" s="450"/>
      <c r="I270" s="450"/>
      <c r="J270" s="450"/>
      <c r="K270" s="450"/>
      <c r="L270" s="450"/>
      <c r="M270" s="23"/>
      <c r="N270" s="23"/>
      <c r="O270" s="23"/>
      <c r="P270" s="23"/>
      <c r="Q270" s="23"/>
      <c r="R270" s="23"/>
      <c r="S270" s="23"/>
      <c r="T270" s="15"/>
      <c r="U270" s="23"/>
      <c r="V270" s="23"/>
      <c r="W270" s="23"/>
      <c r="X270" s="23"/>
      <c r="Y270" s="23"/>
      <c r="Z270" s="23"/>
      <c r="AA270" s="23"/>
      <c r="AB270" s="23"/>
    </row>
    <row r="271" spans="1:28" s="16" customFormat="1" x14ac:dyDescent="0.25">
      <c r="A271" s="450"/>
      <c r="B271" s="450"/>
      <c r="C271" s="450"/>
      <c r="D271" s="450"/>
      <c r="E271" s="450"/>
      <c r="F271" s="450"/>
      <c r="G271" s="450"/>
      <c r="H271" s="450"/>
      <c r="I271" s="450"/>
      <c r="J271" s="450"/>
      <c r="K271" s="450"/>
      <c r="L271" s="450"/>
      <c r="M271" s="23"/>
      <c r="N271" s="23"/>
      <c r="O271" s="23"/>
      <c r="P271" s="23"/>
      <c r="Q271" s="23"/>
      <c r="R271" s="23"/>
      <c r="S271" s="23"/>
      <c r="T271" s="15"/>
      <c r="U271" s="23"/>
      <c r="V271" s="23"/>
      <c r="W271" s="23"/>
      <c r="X271" s="23"/>
      <c r="Y271" s="23"/>
      <c r="Z271" s="23"/>
      <c r="AA271" s="23"/>
      <c r="AB271" s="23"/>
    </row>
    <row r="272" spans="1:28" s="16" customFormat="1" x14ac:dyDescent="0.25">
      <c r="A272" s="450"/>
      <c r="B272" s="450"/>
      <c r="C272" s="450"/>
      <c r="D272" s="450"/>
      <c r="E272" s="450"/>
      <c r="F272" s="450"/>
      <c r="G272" s="450"/>
      <c r="H272" s="450"/>
      <c r="I272" s="450"/>
      <c r="J272" s="450"/>
      <c r="K272" s="450"/>
      <c r="L272" s="450"/>
      <c r="M272" s="23"/>
      <c r="N272" s="23"/>
      <c r="O272" s="23"/>
      <c r="P272" s="23"/>
      <c r="Q272" s="23"/>
      <c r="R272" s="23"/>
      <c r="S272" s="23"/>
      <c r="T272" s="15"/>
      <c r="U272" s="23"/>
      <c r="V272" s="23"/>
      <c r="W272" s="23"/>
      <c r="X272" s="23"/>
      <c r="Y272" s="23"/>
      <c r="Z272" s="23"/>
      <c r="AA272" s="23"/>
      <c r="AB272" s="23"/>
    </row>
    <row r="273" spans="1:28" s="16" customFormat="1" x14ac:dyDescent="0.25">
      <c r="A273" s="450"/>
      <c r="B273" s="450"/>
      <c r="C273" s="450"/>
      <c r="D273" s="450"/>
      <c r="E273" s="450"/>
      <c r="F273" s="450"/>
      <c r="G273" s="450"/>
      <c r="H273" s="450"/>
      <c r="I273" s="450"/>
      <c r="J273" s="450"/>
      <c r="K273" s="450"/>
      <c r="L273" s="450"/>
      <c r="M273" s="23"/>
      <c r="N273" s="23"/>
      <c r="O273" s="23"/>
      <c r="P273" s="23"/>
      <c r="Q273" s="23"/>
      <c r="R273" s="23"/>
      <c r="S273" s="23"/>
      <c r="T273" s="15"/>
      <c r="U273" s="23"/>
      <c r="V273" s="23"/>
      <c r="W273" s="23"/>
      <c r="X273" s="23"/>
      <c r="Y273" s="23"/>
      <c r="Z273" s="23"/>
      <c r="AA273" s="23"/>
      <c r="AB273" s="23"/>
    </row>
    <row r="274" spans="1:28" s="16" customFormat="1" x14ac:dyDescent="0.25">
      <c r="A274" s="450"/>
      <c r="B274" s="450"/>
      <c r="C274" s="450"/>
      <c r="D274" s="450"/>
      <c r="E274" s="450"/>
      <c r="F274" s="450"/>
      <c r="G274" s="450"/>
      <c r="H274" s="450"/>
      <c r="I274" s="450"/>
      <c r="J274" s="450"/>
      <c r="K274" s="450"/>
      <c r="L274" s="450"/>
      <c r="M274" s="23"/>
      <c r="N274" s="23"/>
      <c r="O274" s="23"/>
      <c r="P274" s="23"/>
      <c r="Q274" s="23"/>
      <c r="R274" s="23"/>
      <c r="S274" s="23"/>
      <c r="T274" s="15"/>
      <c r="U274" s="23"/>
      <c r="V274" s="23"/>
      <c r="W274" s="23"/>
      <c r="X274" s="23"/>
      <c r="Y274" s="23"/>
      <c r="Z274" s="23"/>
      <c r="AA274" s="23"/>
      <c r="AB274" s="23"/>
    </row>
    <row r="275" spans="1:28" s="16" customFormat="1" x14ac:dyDescent="0.25">
      <c r="A275" s="450"/>
      <c r="B275" s="450"/>
      <c r="C275" s="450"/>
      <c r="D275" s="450"/>
      <c r="E275" s="450"/>
      <c r="F275" s="450"/>
      <c r="G275" s="450"/>
      <c r="H275" s="450"/>
      <c r="I275" s="450"/>
      <c r="J275" s="450"/>
      <c r="K275" s="450"/>
      <c r="L275" s="450"/>
      <c r="M275" s="23"/>
      <c r="N275" s="23"/>
      <c r="O275" s="23"/>
      <c r="P275" s="23"/>
      <c r="Q275" s="23"/>
      <c r="R275" s="23"/>
      <c r="S275" s="23"/>
      <c r="T275" s="15"/>
      <c r="U275" s="23"/>
      <c r="V275" s="23"/>
      <c r="W275" s="23"/>
      <c r="X275" s="23"/>
      <c r="Y275" s="23"/>
      <c r="Z275" s="23"/>
      <c r="AA275" s="23"/>
      <c r="AB275" s="23"/>
    </row>
    <row r="276" spans="1:28" s="16" customFormat="1" x14ac:dyDescent="0.25">
      <c r="A276" s="450"/>
      <c r="B276" s="450"/>
      <c r="C276" s="450"/>
      <c r="D276" s="450"/>
      <c r="E276" s="450"/>
      <c r="F276" s="450"/>
      <c r="G276" s="450"/>
      <c r="H276" s="450"/>
      <c r="I276" s="450"/>
      <c r="J276" s="450"/>
      <c r="K276" s="450"/>
      <c r="L276" s="450"/>
      <c r="M276" s="23"/>
      <c r="N276" s="23"/>
      <c r="O276" s="23"/>
      <c r="P276" s="23"/>
      <c r="Q276" s="23"/>
      <c r="R276" s="23"/>
      <c r="S276" s="23"/>
      <c r="T276" s="15"/>
      <c r="U276" s="23"/>
      <c r="V276" s="23"/>
      <c r="W276" s="23"/>
      <c r="X276" s="23"/>
      <c r="Y276" s="23"/>
      <c r="Z276" s="23"/>
      <c r="AA276" s="23"/>
      <c r="AB276" s="23"/>
    </row>
    <row r="277" spans="1:28" s="16" customFormat="1" x14ac:dyDescent="0.25">
      <c r="A277" s="450"/>
      <c r="B277" s="450"/>
      <c r="C277" s="450"/>
      <c r="D277" s="450"/>
      <c r="E277" s="450"/>
      <c r="F277" s="450"/>
      <c r="G277" s="450"/>
      <c r="H277" s="450"/>
      <c r="I277" s="450"/>
      <c r="J277" s="450"/>
      <c r="K277" s="450"/>
      <c r="L277" s="450"/>
      <c r="M277" s="23"/>
      <c r="N277" s="23"/>
      <c r="O277" s="23"/>
      <c r="P277" s="23"/>
      <c r="Q277" s="23"/>
      <c r="R277" s="23"/>
      <c r="S277" s="23"/>
      <c r="T277" s="15"/>
      <c r="U277" s="23"/>
      <c r="V277" s="23"/>
      <c r="W277" s="23"/>
      <c r="X277" s="23"/>
      <c r="Y277" s="23"/>
      <c r="Z277" s="23"/>
      <c r="AA277" s="23"/>
      <c r="AB277" s="23"/>
    </row>
    <row r="278" spans="1:28" s="16" customFormat="1" x14ac:dyDescent="0.25">
      <c r="A278" s="450"/>
      <c r="B278" s="450"/>
      <c r="C278" s="450"/>
      <c r="D278" s="450"/>
      <c r="E278" s="450"/>
      <c r="F278" s="450"/>
      <c r="G278" s="450"/>
      <c r="H278" s="450"/>
      <c r="I278" s="450"/>
      <c r="J278" s="450"/>
      <c r="K278" s="450"/>
      <c r="L278" s="450"/>
      <c r="M278" s="23"/>
      <c r="N278" s="23"/>
      <c r="O278" s="23"/>
      <c r="P278" s="23"/>
      <c r="Q278" s="23"/>
      <c r="R278" s="23"/>
      <c r="S278" s="23"/>
      <c r="T278" s="15"/>
      <c r="U278" s="23"/>
      <c r="V278" s="23"/>
      <c r="W278" s="23"/>
      <c r="X278" s="23"/>
      <c r="Y278" s="23"/>
      <c r="Z278" s="23"/>
      <c r="AA278" s="23"/>
      <c r="AB278" s="23"/>
    </row>
    <row r="279" spans="1:28" s="16" customFormat="1" x14ac:dyDescent="0.25">
      <c r="A279" s="450"/>
      <c r="B279" s="450"/>
      <c r="C279" s="450"/>
      <c r="D279" s="450"/>
      <c r="E279" s="450"/>
      <c r="F279" s="450"/>
      <c r="G279" s="450"/>
      <c r="H279" s="450"/>
      <c r="I279" s="450"/>
      <c r="J279" s="450"/>
      <c r="K279" s="450"/>
      <c r="L279" s="450"/>
      <c r="M279" s="23"/>
      <c r="N279" s="23"/>
      <c r="O279" s="23"/>
      <c r="P279" s="23"/>
      <c r="Q279" s="23"/>
      <c r="R279" s="23"/>
      <c r="S279" s="23"/>
      <c r="T279" s="15"/>
      <c r="U279" s="23"/>
      <c r="V279" s="23"/>
      <c r="W279" s="23"/>
      <c r="X279" s="23"/>
      <c r="Y279" s="23"/>
      <c r="Z279" s="23"/>
      <c r="AA279" s="23"/>
      <c r="AB279" s="23"/>
    </row>
    <row r="280" spans="1:28" s="16" customFormat="1" x14ac:dyDescent="0.25">
      <c r="A280" s="450"/>
      <c r="B280" s="450"/>
      <c r="C280" s="450"/>
      <c r="D280" s="450"/>
      <c r="E280" s="450"/>
      <c r="F280" s="450"/>
      <c r="G280" s="450"/>
      <c r="H280" s="450"/>
      <c r="I280" s="450"/>
      <c r="J280" s="450"/>
      <c r="K280" s="450"/>
      <c r="L280" s="450"/>
      <c r="M280" s="23"/>
      <c r="N280" s="23"/>
      <c r="O280" s="23"/>
      <c r="P280" s="23"/>
      <c r="Q280" s="23"/>
      <c r="R280" s="23"/>
      <c r="S280" s="23"/>
      <c r="T280" s="15"/>
      <c r="U280" s="23"/>
      <c r="V280" s="23"/>
      <c r="W280" s="23"/>
      <c r="X280" s="23"/>
      <c r="Y280" s="23"/>
      <c r="Z280" s="23"/>
      <c r="AA280" s="23"/>
      <c r="AB280" s="23"/>
    </row>
    <row r="281" spans="1:28" s="16" customFormat="1" x14ac:dyDescent="0.25">
      <c r="A281" s="450"/>
      <c r="B281" s="450"/>
      <c r="C281" s="450"/>
      <c r="D281" s="450"/>
      <c r="E281" s="450"/>
      <c r="F281" s="450"/>
      <c r="G281" s="450"/>
      <c r="H281" s="450"/>
      <c r="I281" s="450"/>
      <c r="J281" s="450"/>
      <c r="K281" s="450"/>
      <c r="L281" s="450"/>
      <c r="M281" s="23"/>
      <c r="N281" s="23"/>
      <c r="O281" s="23"/>
      <c r="P281" s="23"/>
      <c r="Q281" s="23"/>
      <c r="R281" s="23"/>
      <c r="S281" s="23"/>
      <c r="T281" s="15"/>
      <c r="U281" s="23"/>
      <c r="V281" s="23"/>
      <c r="W281" s="23"/>
      <c r="X281" s="23"/>
      <c r="Y281" s="23"/>
      <c r="Z281" s="23"/>
      <c r="AA281" s="23"/>
      <c r="AB281" s="23"/>
    </row>
    <row r="282" spans="1:28" s="16" customFormat="1" x14ac:dyDescent="0.25">
      <c r="A282" s="450"/>
      <c r="B282" s="450"/>
      <c r="C282" s="450"/>
      <c r="D282" s="450"/>
      <c r="E282" s="450"/>
      <c r="F282" s="450"/>
      <c r="G282" s="450"/>
      <c r="H282" s="450"/>
      <c r="I282" s="450"/>
      <c r="J282" s="450"/>
      <c r="K282" s="450"/>
      <c r="L282" s="450"/>
      <c r="M282" s="23"/>
      <c r="N282" s="23"/>
      <c r="O282" s="23"/>
      <c r="P282" s="23"/>
      <c r="Q282" s="23"/>
      <c r="R282" s="23"/>
      <c r="S282" s="23"/>
      <c r="T282" s="15"/>
      <c r="U282" s="23"/>
      <c r="V282" s="23"/>
      <c r="W282" s="23"/>
      <c r="X282" s="23"/>
      <c r="Y282" s="23"/>
      <c r="Z282" s="23"/>
      <c r="AA282" s="23"/>
      <c r="AB282" s="23"/>
    </row>
    <row r="283" spans="1:28" s="16" customFormat="1" x14ac:dyDescent="0.25">
      <c r="A283" s="450"/>
      <c r="B283" s="450"/>
      <c r="C283" s="450"/>
      <c r="D283" s="450"/>
      <c r="E283" s="450"/>
      <c r="F283" s="450"/>
      <c r="G283" s="450"/>
      <c r="H283" s="450"/>
      <c r="I283" s="450"/>
      <c r="J283" s="450"/>
      <c r="K283" s="450"/>
      <c r="L283" s="450"/>
      <c r="M283" s="23"/>
      <c r="N283" s="23"/>
      <c r="O283" s="23"/>
      <c r="P283" s="23"/>
      <c r="Q283" s="23"/>
      <c r="R283" s="23"/>
      <c r="S283" s="23"/>
      <c r="T283" s="15"/>
      <c r="U283" s="23"/>
      <c r="V283" s="23"/>
      <c r="W283" s="23"/>
      <c r="X283" s="23"/>
      <c r="Y283" s="23"/>
      <c r="Z283" s="23"/>
      <c r="AA283" s="23"/>
      <c r="AB283" s="23"/>
    </row>
    <row r="284" spans="1:28" s="16" customFormat="1" x14ac:dyDescent="0.25">
      <c r="A284" s="450"/>
      <c r="B284" s="450"/>
      <c r="C284" s="450"/>
      <c r="D284" s="450"/>
      <c r="E284" s="450"/>
      <c r="F284" s="450"/>
      <c r="G284" s="450"/>
      <c r="H284" s="450"/>
      <c r="I284" s="450"/>
      <c r="J284" s="450"/>
      <c r="K284" s="450"/>
      <c r="L284" s="450"/>
      <c r="M284" s="23"/>
      <c r="N284" s="23"/>
      <c r="O284" s="23"/>
      <c r="P284" s="23"/>
      <c r="Q284" s="23"/>
      <c r="R284" s="23"/>
      <c r="S284" s="23"/>
      <c r="T284" s="15"/>
      <c r="U284" s="23"/>
      <c r="V284" s="23"/>
      <c r="W284" s="23"/>
      <c r="X284" s="23"/>
      <c r="Y284" s="23"/>
      <c r="Z284" s="23"/>
      <c r="AA284" s="23"/>
      <c r="AB284" s="23"/>
    </row>
    <row r="285" spans="1:28" s="16" customFormat="1" x14ac:dyDescent="0.25">
      <c r="A285" s="450"/>
      <c r="B285" s="450"/>
      <c r="C285" s="450"/>
      <c r="D285" s="450"/>
      <c r="E285" s="450"/>
      <c r="F285" s="450"/>
      <c r="G285" s="450"/>
      <c r="H285" s="450"/>
      <c r="I285" s="450"/>
      <c r="J285" s="450"/>
      <c r="K285" s="450"/>
      <c r="L285" s="450"/>
      <c r="M285" s="23"/>
      <c r="N285" s="23"/>
      <c r="O285" s="23"/>
      <c r="P285" s="23"/>
      <c r="Q285" s="23"/>
      <c r="R285" s="23"/>
      <c r="S285" s="23"/>
      <c r="T285" s="15"/>
      <c r="U285" s="23"/>
      <c r="V285" s="23"/>
      <c r="W285" s="23"/>
      <c r="X285" s="23"/>
      <c r="Y285" s="23"/>
      <c r="Z285" s="23"/>
      <c r="AA285" s="23"/>
      <c r="AB285" s="23"/>
    </row>
    <row r="286" spans="1:28" s="16" customFormat="1" x14ac:dyDescent="0.25">
      <c r="A286" s="450"/>
      <c r="B286" s="450"/>
      <c r="C286" s="450"/>
      <c r="D286" s="450"/>
      <c r="E286" s="450"/>
      <c r="F286" s="450"/>
      <c r="G286" s="450"/>
      <c r="H286" s="450"/>
      <c r="I286" s="450"/>
      <c r="J286" s="450"/>
      <c r="K286" s="450"/>
      <c r="L286" s="450"/>
      <c r="M286" s="23"/>
      <c r="N286" s="23"/>
      <c r="O286" s="23"/>
      <c r="P286" s="23"/>
      <c r="Q286" s="23"/>
      <c r="R286" s="23"/>
      <c r="S286" s="23"/>
      <c r="T286" s="15"/>
      <c r="U286" s="23"/>
      <c r="V286" s="23"/>
      <c r="W286" s="23"/>
      <c r="X286" s="23"/>
      <c r="Y286" s="23"/>
      <c r="Z286" s="23"/>
      <c r="AA286" s="23"/>
      <c r="AB286" s="23"/>
    </row>
    <row r="287" spans="1:28" s="16" customFormat="1" x14ac:dyDescent="0.25">
      <c r="A287" s="450"/>
      <c r="B287" s="450"/>
      <c r="C287" s="450"/>
      <c r="D287" s="450"/>
      <c r="E287" s="450"/>
      <c r="F287" s="450"/>
      <c r="G287" s="450"/>
      <c r="H287" s="450"/>
      <c r="I287" s="450"/>
      <c r="J287" s="450"/>
      <c r="K287" s="450"/>
      <c r="L287" s="450"/>
      <c r="M287" s="23"/>
      <c r="N287" s="23"/>
      <c r="O287" s="23"/>
      <c r="P287" s="23"/>
      <c r="Q287" s="23"/>
      <c r="R287" s="23"/>
      <c r="S287" s="23"/>
      <c r="T287" s="15"/>
      <c r="U287" s="23"/>
      <c r="V287" s="23"/>
      <c r="W287" s="23"/>
      <c r="X287" s="23"/>
      <c r="Y287" s="23"/>
      <c r="Z287" s="23"/>
      <c r="AA287" s="23"/>
      <c r="AB287" s="23"/>
    </row>
    <row r="288" spans="1:28" s="16" customFormat="1" x14ac:dyDescent="0.25">
      <c r="A288" s="450"/>
      <c r="B288" s="450"/>
      <c r="C288" s="450"/>
      <c r="D288" s="450"/>
      <c r="E288" s="450"/>
      <c r="F288" s="450"/>
      <c r="G288" s="450"/>
      <c r="H288" s="450"/>
      <c r="I288" s="450"/>
      <c r="J288" s="450"/>
      <c r="K288" s="450"/>
      <c r="L288" s="450"/>
      <c r="M288" s="23"/>
      <c r="N288" s="23"/>
      <c r="O288" s="23"/>
      <c r="P288" s="23"/>
      <c r="Q288" s="23"/>
      <c r="R288" s="23"/>
      <c r="S288" s="23"/>
      <c r="T288" s="15"/>
      <c r="U288" s="23"/>
      <c r="V288" s="23"/>
      <c r="W288" s="23"/>
      <c r="X288" s="23"/>
      <c r="Y288" s="23"/>
      <c r="Z288" s="23"/>
      <c r="AA288" s="23"/>
      <c r="AB288" s="23"/>
    </row>
    <row r="289" spans="1:28" s="16" customFormat="1" x14ac:dyDescent="0.25">
      <c r="A289" s="450"/>
      <c r="B289" s="450"/>
      <c r="C289" s="450"/>
      <c r="D289" s="450"/>
      <c r="E289" s="450"/>
      <c r="F289" s="450"/>
      <c r="G289" s="450"/>
      <c r="H289" s="450"/>
      <c r="I289" s="450"/>
      <c r="J289" s="450"/>
      <c r="K289" s="450"/>
      <c r="L289" s="450"/>
      <c r="M289" s="23"/>
      <c r="N289" s="23"/>
      <c r="O289" s="23"/>
      <c r="P289" s="23"/>
      <c r="Q289" s="23"/>
      <c r="R289" s="23"/>
      <c r="S289" s="23"/>
      <c r="T289" s="15"/>
      <c r="U289" s="23"/>
      <c r="V289" s="23"/>
      <c r="W289" s="23"/>
      <c r="X289" s="23"/>
      <c r="Y289" s="23"/>
      <c r="Z289" s="23"/>
      <c r="AA289" s="23"/>
      <c r="AB289" s="23"/>
    </row>
    <row r="290" spans="1:28" s="16" customFormat="1" x14ac:dyDescent="0.25">
      <c r="A290" s="450"/>
      <c r="B290" s="450"/>
      <c r="C290" s="450"/>
      <c r="D290" s="450"/>
      <c r="E290" s="450"/>
      <c r="F290" s="450"/>
      <c r="G290" s="450"/>
      <c r="H290" s="450"/>
      <c r="I290" s="450"/>
      <c r="J290" s="450"/>
      <c r="K290" s="450"/>
      <c r="L290" s="450"/>
      <c r="M290" s="23"/>
      <c r="N290" s="23"/>
      <c r="O290" s="23"/>
      <c r="P290" s="23"/>
      <c r="Q290" s="23"/>
      <c r="R290" s="23"/>
      <c r="S290" s="23"/>
      <c r="T290" s="15"/>
      <c r="U290" s="23"/>
      <c r="V290" s="23"/>
      <c r="W290" s="23"/>
      <c r="X290" s="23"/>
      <c r="Y290" s="23"/>
      <c r="Z290" s="23"/>
      <c r="AA290" s="23"/>
      <c r="AB290" s="23"/>
    </row>
    <row r="291" spans="1:28" s="16" customFormat="1" x14ac:dyDescent="0.25">
      <c r="A291" s="450"/>
      <c r="B291" s="450"/>
      <c r="C291" s="450"/>
      <c r="D291" s="450"/>
      <c r="E291" s="450"/>
      <c r="F291" s="450"/>
      <c r="G291" s="450"/>
      <c r="H291" s="450"/>
      <c r="I291" s="450"/>
      <c r="J291" s="450"/>
      <c r="K291" s="450"/>
      <c r="L291" s="450"/>
      <c r="M291" s="23"/>
      <c r="N291" s="23"/>
      <c r="O291" s="23"/>
      <c r="P291" s="23"/>
      <c r="Q291" s="23"/>
      <c r="R291" s="23"/>
      <c r="S291" s="23"/>
      <c r="T291" s="15"/>
      <c r="U291" s="23"/>
      <c r="V291" s="23"/>
      <c r="W291" s="23"/>
      <c r="X291" s="23"/>
      <c r="Y291" s="23"/>
      <c r="Z291" s="23"/>
      <c r="AA291" s="23"/>
      <c r="AB291" s="23"/>
    </row>
    <row r="292" spans="1:28" s="16" customFormat="1" x14ac:dyDescent="0.25">
      <c r="A292" s="450"/>
      <c r="B292" s="450"/>
      <c r="C292" s="450"/>
      <c r="D292" s="450"/>
      <c r="E292" s="450"/>
      <c r="F292" s="450"/>
      <c r="G292" s="450"/>
      <c r="H292" s="450"/>
      <c r="I292" s="450"/>
      <c r="J292" s="450"/>
      <c r="K292" s="450"/>
      <c r="L292" s="450"/>
      <c r="M292" s="23"/>
      <c r="N292" s="23"/>
      <c r="O292" s="23"/>
      <c r="P292" s="23"/>
      <c r="Q292" s="23"/>
      <c r="R292" s="23"/>
      <c r="S292" s="23"/>
      <c r="T292" s="15"/>
      <c r="U292" s="23"/>
      <c r="V292" s="23"/>
      <c r="W292" s="23"/>
      <c r="X292" s="23"/>
      <c r="Y292" s="23"/>
      <c r="Z292" s="23"/>
      <c r="AA292" s="23"/>
      <c r="AB292" s="23"/>
    </row>
    <row r="293" spans="1:28" s="16" customFormat="1" x14ac:dyDescent="0.25">
      <c r="A293" s="450"/>
      <c r="B293" s="450"/>
      <c r="C293" s="450"/>
      <c r="D293" s="450"/>
      <c r="E293" s="450"/>
      <c r="F293" s="450"/>
      <c r="G293" s="450"/>
      <c r="H293" s="450"/>
      <c r="I293" s="450"/>
      <c r="J293" s="450"/>
      <c r="K293" s="450"/>
      <c r="L293" s="450"/>
      <c r="M293" s="23"/>
      <c r="N293" s="23"/>
      <c r="O293" s="23"/>
      <c r="P293" s="23"/>
      <c r="Q293" s="23"/>
      <c r="R293" s="23"/>
      <c r="S293" s="23"/>
      <c r="T293" s="15"/>
      <c r="U293" s="23"/>
      <c r="V293" s="23"/>
      <c r="W293" s="23"/>
      <c r="X293" s="23"/>
      <c r="Y293" s="23"/>
      <c r="Z293" s="23"/>
      <c r="AA293" s="23"/>
      <c r="AB293" s="23"/>
    </row>
    <row r="294" spans="1:28" s="16" customFormat="1" x14ac:dyDescent="0.25">
      <c r="A294" s="450"/>
      <c r="B294" s="450"/>
      <c r="C294" s="450"/>
      <c r="D294" s="450"/>
      <c r="E294" s="450"/>
      <c r="F294" s="450"/>
      <c r="G294" s="450"/>
      <c r="H294" s="450"/>
      <c r="I294" s="450"/>
      <c r="J294" s="450"/>
      <c r="K294" s="450"/>
      <c r="L294" s="450"/>
      <c r="M294" s="23"/>
      <c r="N294" s="23"/>
      <c r="O294" s="23"/>
      <c r="P294" s="23"/>
      <c r="Q294" s="23"/>
      <c r="R294" s="23"/>
      <c r="S294" s="23"/>
      <c r="T294" s="15"/>
      <c r="U294" s="23"/>
      <c r="V294" s="23"/>
      <c r="W294" s="23"/>
      <c r="X294" s="23"/>
      <c r="Y294" s="23"/>
      <c r="Z294" s="23"/>
      <c r="AA294" s="23"/>
      <c r="AB294" s="23"/>
    </row>
    <row r="295" spans="1:28" s="16" customFormat="1" x14ac:dyDescent="0.25">
      <c r="A295" s="450"/>
      <c r="B295" s="450"/>
      <c r="C295" s="450"/>
      <c r="D295" s="450"/>
      <c r="E295" s="450"/>
      <c r="F295" s="450"/>
      <c r="G295" s="450"/>
      <c r="H295" s="450"/>
      <c r="I295" s="450"/>
      <c r="J295" s="450"/>
      <c r="K295" s="450"/>
      <c r="L295" s="450"/>
      <c r="M295" s="23"/>
      <c r="N295" s="23"/>
      <c r="O295" s="23"/>
      <c r="P295" s="23"/>
      <c r="Q295" s="23"/>
      <c r="R295" s="23"/>
      <c r="S295" s="23"/>
      <c r="T295" s="15"/>
      <c r="U295" s="23"/>
      <c r="V295" s="23"/>
      <c r="W295" s="23"/>
      <c r="X295" s="23"/>
      <c r="Y295" s="23"/>
      <c r="Z295" s="23"/>
      <c r="AA295" s="23"/>
      <c r="AB295" s="23"/>
    </row>
    <row r="296" spans="1:28" s="16" customFormat="1" x14ac:dyDescent="0.25">
      <c r="A296" s="450"/>
      <c r="B296" s="450"/>
      <c r="C296" s="450"/>
      <c r="D296" s="450"/>
      <c r="E296" s="450"/>
      <c r="F296" s="450"/>
      <c r="G296" s="450"/>
      <c r="H296" s="450"/>
      <c r="I296" s="450"/>
      <c r="J296" s="450"/>
      <c r="K296" s="450"/>
      <c r="L296" s="450"/>
      <c r="M296" s="23"/>
      <c r="N296" s="23"/>
      <c r="O296" s="23"/>
      <c r="P296" s="23"/>
      <c r="Q296" s="23"/>
      <c r="R296" s="23"/>
      <c r="S296" s="23"/>
      <c r="T296" s="15"/>
      <c r="U296" s="23"/>
      <c r="V296" s="23"/>
      <c r="W296" s="23"/>
      <c r="X296" s="23"/>
      <c r="Y296" s="23"/>
      <c r="Z296" s="23"/>
      <c r="AA296" s="23"/>
      <c r="AB296" s="23"/>
    </row>
    <row r="297" spans="1:28" s="16" customFormat="1" x14ac:dyDescent="0.25">
      <c r="A297" s="450"/>
      <c r="B297" s="450"/>
      <c r="C297" s="450"/>
      <c r="D297" s="450"/>
      <c r="E297" s="450"/>
      <c r="F297" s="450"/>
      <c r="G297" s="450"/>
      <c r="H297" s="450"/>
      <c r="I297" s="450"/>
      <c r="J297" s="450"/>
      <c r="K297" s="450"/>
      <c r="L297" s="450"/>
      <c r="M297" s="23"/>
      <c r="N297" s="23"/>
      <c r="O297" s="23"/>
      <c r="P297" s="23"/>
      <c r="Q297" s="23"/>
      <c r="R297" s="23"/>
      <c r="S297" s="23"/>
      <c r="T297" s="15"/>
      <c r="U297" s="23"/>
      <c r="V297" s="23"/>
      <c r="W297" s="23"/>
      <c r="X297" s="23"/>
      <c r="Y297" s="23"/>
      <c r="Z297" s="23"/>
      <c r="AA297" s="23"/>
      <c r="AB297" s="23"/>
    </row>
    <row r="298" spans="1:28" s="16" customFormat="1" x14ac:dyDescent="0.25">
      <c r="A298" s="450"/>
      <c r="B298" s="450"/>
      <c r="C298" s="450"/>
      <c r="D298" s="450"/>
      <c r="E298" s="450"/>
      <c r="F298" s="450"/>
      <c r="G298" s="450"/>
      <c r="H298" s="450"/>
      <c r="I298" s="450"/>
      <c r="J298" s="450"/>
      <c r="K298" s="450"/>
      <c r="L298" s="450"/>
      <c r="M298" s="23"/>
      <c r="N298" s="23"/>
      <c r="O298" s="23"/>
      <c r="P298" s="23"/>
      <c r="Q298" s="23"/>
      <c r="R298" s="23"/>
      <c r="S298" s="23"/>
      <c r="T298" s="15"/>
      <c r="U298" s="23"/>
      <c r="V298" s="23"/>
      <c r="W298" s="23"/>
      <c r="X298" s="23"/>
      <c r="Y298" s="23"/>
      <c r="Z298" s="23"/>
      <c r="AA298" s="23"/>
      <c r="AB298" s="23"/>
    </row>
    <row r="299" spans="1:28" s="16" customFormat="1" x14ac:dyDescent="0.25">
      <c r="A299" s="450"/>
      <c r="B299" s="450"/>
      <c r="C299" s="450"/>
      <c r="D299" s="450"/>
      <c r="E299" s="450"/>
      <c r="F299" s="450"/>
      <c r="G299" s="450"/>
      <c r="H299" s="450"/>
      <c r="I299" s="450"/>
      <c r="J299" s="450"/>
      <c r="K299" s="450"/>
      <c r="L299" s="450"/>
      <c r="M299" s="23"/>
      <c r="N299" s="23"/>
      <c r="O299" s="23"/>
      <c r="P299" s="23"/>
      <c r="Q299" s="23"/>
      <c r="R299" s="23"/>
      <c r="S299" s="23"/>
      <c r="T299" s="15"/>
      <c r="U299" s="23"/>
      <c r="V299" s="23"/>
      <c r="W299" s="23"/>
      <c r="X299" s="23"/>
      <c r="Y299" s="23"/>
      <c r="Z299" s="23"/>
      <c r="AA299" s="23"/>
      <c r="AB299" s="23"/>
    </row>
    <row r="300" spans="1:28" s="16" customFormat="1" x14ac:dyDescent="0.25">
      <c r="A300" s="450"/>
      <c r="B300" s="450"/>
      <c r="C300" s="450"/>
      <c r="D300" s="450"/>
      <c r="E300" s="450"/>
      <c r="F300" s="450"/>
      <c r="G300" s="450"/>
      <c r="H300" s="450"/>
      <c r="I300" s="450"/>
      <c r="J300" s="450"/>
      <c r="K300" s="450"/>
      <c r="L300" s="450"/>
      <c r="M300" s="23"/>
      <c r="N300" s="23"/>
      <c r="O300" s="23"/>
      <c r="P300" s="23"/>
      <c r="Q300" s="23"/>
      <c r="R300" s="23"/>
      <c r="S300" s="23"/>
      <c r="T300" s="15"/>
      <c r="U300" s="23"/>
      <c r="V300" s="23"/>
      <c r="W300" s="23"/>
      <c r="X300" s="23"/>
      <c r="Y300" s="23"/>
      <c r="Z300" s="23"/>
      <c r="AA300" s="23"/>
      <c r="AB300" s="23"/>
    </row>
    <row r="301" spans="1:28" s="16" customFormat="1" x14ac:dyDescent="0.25">
      <c r="A301" s="450"/>
      <c r="B301" s="450"/>
      <c r="C301" s="450"/>
      <c r="D301" s="450"/>
      <c r="E301" s="450"/>
      <c r="F301" s="450"/>
      <c r="G301" s="450"/>
      <c r="H301" s="450"/>
      <c r="I301" s="450"/>
      <c r="J301" s="450"/>
      <c r="K301" s="450"/>
      <c r="L301" s="450"/>
      <c r="M301" s="23"/>
      <c r="N301" s="23"/>
      <c r="O301" s="23"/>
      <c r="P301" s="23"/>
      <c r="Q301" s="23"/>
      <c r="R301" s="23"/>
      <c r="S301" s="23"/>
      <c r="T301" s="15"/>
      <c r="U301" s="23"/>
      <c r="V301" s="23"/>
      <c r="W301" s="23"/>
      <c r="X301" s="23"/>
      <c r="Y301" s="23"/>
      <c r="Z301" s="23"/>
      <c r="AA301" s="23"/>
      <c r="AB301" s="23"/>
    </row>
    <row r="302" spans="1:28" s="16" customFormat="1" x14ac:dyDescent="0.25">
      <c r="A302" s="450"/>
      <c r="B302" s="450"/>
      <c r="C302" s="450"/>
      <c r="D302" s="450"/>
      <c r="E302" s="450"/>
      <c r="F302" s="450"/>
      <c r="G302" s="450"/>
      <c r="H302" s="450"/>
      <c r="I302" s="450"/>
      <c r="J302" s="450"/>
      <c r="K302" s="450"/>
      <c r="L302" s="450"/>
      <c r="M302" s="23"/>
      <c r="N302" s="23"/>
      <c r="O302" s="23"/>
      <c r="P302" s="23"/>
      <c r="Q302" s="23"/>
      <c r="R302" s="23"/>
      <c r="S302" s="23"/>
      <c r="T302" s="15"/>
      <c r="U302" s="23"/>
      <c r="V302" s="23"/>
      <c r="W302" s="23"/>
      <c r="X302" s="23"/>
      <c r="Y302" s="23"/>
      <c r="Z302" s="23"/>
      <c r="AA302" s="23"/>
      <c r="AB302" s="23"/>
    </row>
    <row r="303" spans="1:28" s="16" customFormat="1" x14ac:dyDescent="0.25">
      <c r="A303" s="450"/>
      <c r="B303" s="450"/>
      <c r="C303" s="450"/>
      <c r="D303" s="450"/>
      <c r="E303" s="450"/>
      <c r="F303" s="450"/>
      <c r="G303" s="450"/>
      <c r="H303" s="450"/>
      <c r="I303" s="450"/>
      <c r="J303" s="450"/>
      <c r="K303" s="450"/>
      <c r="L303" s="450"/>
      <c r="M303" s="23"/>
      <c r="N303" s="23"/>
      <c r="O303" s="23"/>
      <c r="P303" s="23"/>
      <c r="Q303" s="23"/>
      <c r="R303" s="23"/>
      <c r="S303" s="23"/>
      <c r="T303" s="15"/>
      <c r="U303" s="23"/>
      <c r="V303" s="23"/>
      <c r="W303" s="23"/>
      <c r="X303" s="23"/>
      <c r="Y303" s="23"/>
      <c r="Z303" s="23"/>
      <c r="AA303" s="23"/>
      <c r="AB303" s="23"/>
    </row>
    <row r="304" spans="1:28" s="16" customFormat="1" x14ac:dyDescent="0.25">
      <c r="A304" s="450"/>
      <c r="B304" s="450"/>
      <c r="C304" s="450"/>
      <c r="D304" s="450"/>
      <c r="E304" s="450"/>
      <c r="F304" s="450"/>
      <c r="G304" s="450"/>
      <c r="H304" s="450"/>
      <c r="I304" s="450"/>
      <c r="J304" s="450"/>
      <c r="K304" s="450"/>
      <c r="L304" s="450"/>
      <c r="M304" s="23"/>
      <c r="N304" s="23"/>
      <c r="O304" s="23"/>
      <c r="P304" s="23"/>
      <c r="Q304" s="23"/>
      <c r="R304" s="23"/>
      <c r="S304" s="23"/>
      <c r="T304" s="15"/>
      <c r="U304" s="23"/>
      <c r="V304" s="23"/>
      <c r="W304" s="23"/>
      <c r="X304" s="23"/>
      <c r="Y304" s="23"/>
      <c r="Z304" s="23"/>
      <c r="AA304" s="23"/>
      <c r="AB304" s="23"/>
    </row>
    <row r="305" spans="1:28" s="16" customFormat="1" x14ac:dyDescent="0.25">
      <c r="A305" s="450"/>
      <c r="B305" s="450"/>
      <c r="C305" s="450"/>
      <c r="D305" s="450"/>
      <c r="E305" s="450"/>
      <c r="F305" s="450"/>
      <c r="G305" s="450"/>
      <c r="H305" s="450"/>
      <c r="I305" s="450"/>
      <c r="J305" s="450"/>
      <c r="K305" s="450"/>
      <c r="L305" s="450"/>
      <c r="M305" s="23"/>
      <c r="N305" s="23"/>
      <c r="O305" s="23"/>
      <c r="P305" s="23"/>
      <c r="Q305" s="23"/>
      <c r="R305" s="23"/>
      <c r="S305" s="23"/>
      <c r="T305" s="15"/>
      <c r="U305" s="23"/>
      <c r="V305" s="23"/>
      <c r="W305" s="23"/>
      <c r="X305" s="23"/>
      <c r="Y305" s="23"/>
      <c r="Z305" s="23"/>
      <c r="AA305" s="23"/>
      <c r="AB305" s="23"/>
    </row>
    <row r="306" spans="1:28" s="16" customFormat="1" x14ac:dyDescent="0.25">
      <c r="A306" s="450"/>
      <c r="B306" s="450"/>
      <c r="C306" s="450"/>
      <c r="D306" s="450"/>
      <c r="E306" s="450"/>
      <c r="F306" s="450"/>
      <c r="G306" s="450"/>
      <c r="H306" s="450"/>
      <c r="I306" s="450"/>
      <c r="J306" s="450"/>
      <c r="K306" s="450"/>
      <c r="L306" s="450"/>
      <c r="M306" s="23"/>
      <c r="N306" s="23"/>
      <c r="O306" s="23"/>
      <c r="P306" s="23"/>
      <c r="Q306" s="23"/>
      <c r="R306" s="23"/>
      <c r="S306" s="23"/>
      <c r="T306" s="15"/>
      <c r="U306" s="23"/>
      <c r="V306" s="23"/>
      <c r="W306" s="23"/>
      <c r="X306" s="23"/>
      <c r="Y306" s="23"/>
      <c r="Z306" s="23"/>
      <c r="AA306" s="23"/>
      <c r="AB306" s="23"/>
    </row>
    <row r="307" spans="1:28" s="16" customFormat="1" x14ac:dyDescent="0.25">
      <c r="A307" s="450"/>
      <c r="B307" s="450"/>
      <c r="C307" s="450"/>
      <c r="D307" s="450"/>
      <c r="E307" s="450"/>
      <c r="F307" s="450"/>
      <c r="G307" s="450"/>
      <c r="H307" s="450"/>
      <c r="I307" s="450"/>
      <c r="J307" s="450"/>
      <c r="K307" s="450"/>
      <c r="L307" s="450"/>
      <c r="M307" s="23"/>
      <c r="N307" s="23"/>
      <c r="O307" s="23"/>
      <c r="P307" s="23"/>
      <c r="Q307" s="23"/>
      <c r="R307" s="23"/>
      <c r="S307" s="23"/>
      <c r="T307" s="15"/>
      <c r="U307" s="23"/>
      <c r="V307" s="23"/>
      <c r="W307" s="23"/>
      <c r="X307" s="23"/>
      <c r="Y307" s="23"/>
      <c r="Z307" s="23"/>
      <c r="AA307" s="23"/>
      <c r="AB307" s="23"/>
    </row>
    <row r="308" spans="1:28" s="16" customFormat="1" x14ac:dyDescent="0.25">
      <c r="A308" s="450"/>
      <c r="B308" s="450"/>
      <c r="C308" s="450"/>
      <c r="D308" s="450"/>
      <c r="E308" s="450"/>
      <c r="F308" s="450"/>
      <c r="G308" s="450"/>
      <c r="H308" s="450"/>
      <c r="I308" s="450"/>
      <c r="J308" s="450"/>
      <c r="K308" s="450"/>
      <c r="L308" s="450"/>
      <c r="M308" s="23"/>
      <c r="N308" s="23"/>
      <c r="O308" s="23"/>
      <c r="P308" s="23"/>
      <c r="Q308" s="23"/>
      <c r="R308" s="23"/>
      <c r="S308" s="23"/>
      <c r="T308" s="15"/>
      <c r="U308" s="23"/>
      <c r="V308" s="23"/>
      <c r="W308" s="23"/>
      <c r="X308" s="23"/>
      <c r="Y308" s="23"/>
      <c r="Z308" s="23"/>
      <c r="AA308" s="23"/>
      <c r="AB308" s="23"/>
    </row>
    <row r="309" spans="1:28" s="16" customFormat="1" x14ac:dyDescent="0.25">
      <c r="A309" s="450"/>
      <c r="B309" s="450"/>
      <c r="C309" s="450"/>
      <c r="D309" s="450"/>
      <c r="E309" s="450"/>
      <c r="F309" s="450"/>
      <c r="G309" s="450"/>
      <c r="H309" s="450"/>
      <c r="I309" s="450"/>
      <c r="J309" s="450"/>
      <c r="K309" s="450"/>
      <c r="L309" s="450"/>
      <c r="M309" s="23"/>
      <c r="N309" s="23"/>
      <c r="O309" s="23"/>
      <c r="P309" s="23"/>
      <c r="Q309" s="23"/>
      <c r="R309" s="23"/>
      <c r="S309" s="23"/>
      <c r="T309" s="15"/>
      <c r="U309" s="23"/>
      <c r="V309" s="23"/>
      <c r="W309" s="23"/>
      <c r="X309" s="23"/>
      <c r="Y309" s="23"/>
      <c r="Z309" s="23"/>
      <c r="AA309" s="23"/>
      <c r="AB309" s="23"/>
    </row>
    <row r="310" spans="1:28" s="16" customFormat="1" x14ac:dyDescent="0.25">
      <c r="A310" s="450"/>
      <c r="B310" s="450"/>
      <c r="C310" s="450"/>
      <c r="D310" s="450"/>
      <c r="E310" s="450"/>
      <c r="F310" s="450"/>
      <c r="G310" s="450"/>
      <c r="H310" s="450"/>
      <c r="I310" s="450"/>
      <c r="J310" s="450"/>
      <c r="K310" s="450"/>
      <c r="L310" s="450"/>
      <c r="M310" s="23"/>
      <c r="N310" s="23"/>
      <c r="O310" s="23"/>
      <c r="P310" s="23"/>
      <c r="Q310" s="23"/>
      <c r="R310" s="23"/>
      <c r="S310" s="23"/>
      <c r="T310" s="15"/>
      <c r="U310" s="23"/>
      <c r="V310" s="23"/>
      <c r="W310" s="23"/>
      <c r="X310" s="23"/>
      <c r="Y310" s="23"/>
      <c r="Z310" s="23"/>
      <c r="AA310" s="23"/>
      <c r="AB310" s="23"/>
    </row>
    <row r="311" spans="1:28" s="16" customFormat="1" x14ac:dyDescent="0.25">
      <c r="A311" s="450"/>
      <c r="B311" s="450"/>
      <c r="C311" s="450"/>
      <c r="D311" s="450"/>
      <c r="E311" s="450"/>
      <c r="F311" s="450"/>
      <c r="G311" s="450"/>
      <c r="H311" s="450"/>
      <c r="I311" s="450"/>
      <c r="J311" s="450"/>
      <c r="K311" s="450"/>
      <c r="L311" s="450"/>
      <c r="M311" s="23"/>
      <c r="N311" s="23"/>
      <c r="O311" s="23"/>
      <c r="P311" s="23"/>
      <c r="Q311" s="23"/>
      <c r="R311" s="23"/>
      <c r="S311" s="23"/>
      <c r="T311" s="15"/>
      <c r="U311" s="23"/>
      <c r="V311" s="23"/>
      <c r="W311" s="23"/>
      <c r="X311" s="23"/>
      <c r="Y311" s="23"/>
      <c r="Z311" s="23"/>
      <c r="AA311" s="23"/>
      <c r="AB311" s="23"/>
    </row>
    <row r="312" spans="1:28" s="16" customFormat="1" x14ac:dyDescent="0.25">
      <c r="A312" s="450"/>
      <c r="B312" s="450"/>
      <c r="C312" s="450"/>
      <c r="D312" s="450"/>
      <c r="E312" s="450"/>
      <c r="F312" s="450"/>
      <c r="G312" s="450"/>
      <c r="H312" s="450"/>
      <c r="I312" s="450"/>
      <c r="J312" s="450"/>
      <c r="K312" s="450"/>
      <c r="L312" s="450"/>
      <c r="M312" s="23"/>
      <c r="N312" s="23"/>
      <c r="O312" s="23"/>
      <c r="P312" s="23"/>
      <c r="Q312" s="23"/>
      <c r="R312" s="23"/>
      <c r="S312" s="23"/>
      <c r="T312" s="15"/>
      <c r="U312" s="23"/>
      <c r="V312" s="23"/>
      <c r="W312" s="23"/>
      <c r="X312" s="23"/>
      <c r="Y312" s="23"/>
      <c r="Z312" s="23"/>
      <c r="AA312" s="23"/>
      <c r="AB312" s="23"/>
    </row>
    <row r="313" spans="1:28" s="16" customFormat="1" x14ac:dyDescent="0.25">
      <c r="A313" s="450"/>
      <c r="B313" s="450"/>
      <c r="C313" s="450"/>
      <c r="D313" s="450"/>
      <c r="E313" s="450"/>
      <c r="F313" s="450"/>
      <c r="G313" s="450"/>
      <c r="H313" s="450"/>
      <c r="I313" s="450"/>
      <c r="J313" s="450"/>
      <c r="K313" s="450"/>
      <c r="L313" s="450"/>
      <c r="M313" s="23"/>
      <c r="N313" s="23"/>
      <c r="O313" s="23"/>
      <c r="P313" s="23"/>
      <c r="Q313" s="23"/>
      <c r="R313" s="23"/>
      <c r="S313" s="23"/>
      <c r="T313" s="15"/>
      <c r="U313" s="23"/>
      <c r="V313" s="23"/>
      <c r="W313" s="23"/>
      <c r="X313" s="23"/>
      <c r="Y313" s="23"/>
      <c r="Z313" s="23"/>
      <c r="AA313" s="23"/>
      <c r="AB313" s="23"/>
    </row>
    <row r="314" spans="1:28" s="16" customFormat="1" x14ac:dyDescent="0.25">
      <c r="A314" s="450"/>
      <c r="B314" s="450"/>
      <c r="C314" s="450"/>
      <c r="D314" s="450"/>
      <c r="E314" s="450"/>
      <c r="F314" s="450"/>
      <c r="G314" s="450"/>
      <c r="H314" s="450"/>
      <c r="I314" s="450"/>
      <c r="J314" s="450"/>
      <c r="K314" s="450"/>
      <c r="L314" s="450"/>
      <c r="M314" s="23"/>
      <c r="N314" s="23"/>
      <c r="O314" s="23"/>
      <c r="P314" s="23"/>
      <c r="Q314" s="23"/>
      <c r="R314" s="23"/>
      <c r="S314" s="23"/>
      <c r="T314" s="15"/>
      <c r="U314" s="23"/>
      <c r="V314" s="23"/>
      <c r="W314" s="23"/>
      <c r="X314" s="23"/>
      <c r="Y314" s="23"/>
      <c r="Z314" s="23"/>
      <c r="AA314" s="23"/>
      <c r="AB314" s="23"/>
    </row>
    <row r="315" spans="1:28" s="16" customFormat="1" x14ac:dyDescent="0.25">
      <c r="A315" s="450"/>
      <c r="B315" s="450"/>
      <c r="C315" s="450"/>
      <c r="D315" s="450"/>
      <c r="E315" s="450"/>
      <c r="F315" s="450"/>
      <c r="G315" s="450"/>
      <c r="H315" s="450"/>
      <c r="I315" s="450"/>
      <c r="J315" s="450"/>
      <c r="K315" s="450"/>
      <c r="L315" s="450"/>
      <c r="M315" s="23"/>
      <c r="N315" s="23"/>
      <c r="O315" s="23"/>
      <c r="P315" s="23"/>
      <c r="Q315" s="23"/>
      <c r="R315" s="23"/>
      <c r="S315" s="23"/>
      <c r="T315" s="15"/>
      <c r="U315" s="23"/>
      <c r="V315" s="23"/>
      <c r="W315" s="23"/>
      <c r="X315" s="23"/>
      <c r="Y315" s="23"/>
      <c r="Z315" s="23"/>
      <c r="AA315" s="23"/>
      <c r="AB315" s="23"/>
    </row>
    <row r="316" spans="1:28" s="16" customFormat="1" x14ac:dyDescent="0.25">
      <c r="A316" s="450"/>
      <c r="B316" s="450"/>
      <c r="C316" s="450"/>
      <c r="D316" s="450"/>
      <c r="E316" s="450"/>
      <c r="F316" s="450"/>
      <c r="G316" s="450"/>
      <c r="H316" s="450"/>
      <c r="I316" s="450"/>
      <c r="J316" s="450"/>
      <c r="K316" s="450"/>
      <c r="L316" s="450"/>
      <c r="M316" s="23"/>
      <c r="N316" s="23"/>
      <c r="O316" s="23"/>
      <c r="P316" s="23"/>
      <c r="Q316" s="23"/>
      <c r="R316" s="23"/>
      <c r="S316" s="23"/>
      <c r="T316" s="15"/>
      <c r="U316" s="23"/>
      <c r="V316" s="23"/>
      <c r="W316" s="23"/>
      <c r="X316" s="23"/>
      <c r="Y316" s="23"/>
      <c r="Z316" s="23"/>
      <c r="AA316" s="23"/>
      <c r="AB316" s="23"/>
    </row>
    <row r="317" spans="1:28" s="16" customFormat="1" x14ac:dyDescent="0.25">
      <c r="A317" s="450"/>
      <c r="B317" s="450"/>
      <c r="C317" s="450"/>
      <c r="D317" s="450"/>
      <c r="E317" s="450"/>
      <c r="F317" s="450"/>
      <c r="G317" s="450"/>
      <c r="H317" s="450"/>
      <c r="I317" s="450"/>
      <c r="J317" s="450"/>
      <c r="K317" s="450"/>
      <c r="L317" s="450"/>
      <c r="M317" s="23"/>
      <c r="N317" s="23"/>
      <c r="O317" s="23"/>
      <c r="P317" s="23"/>
      <c r="Q317" s="23"/>
      <c r="R317" s="23"/>
      <c r="S317" s="23"/>
      <c r="T317" s="15"/>
      <c r="U317" s="23"/>
      <c r="V317" s="23"/>
      <c r="W317" s="23"/>
      <c r="X317" s="23"/>
      <c r="Y317" s="23"/>
      <c r="Z317" s="23"/>
      <c r="AA317" s="23"/>
      <c r="AB317" s="23"/>
    </row>
    <row r="318" spans="1:28" s="16" customFormat="1" x14ac:dyDescent="0.25">
      <c r="A318" s="450"/>
      <c r="B318" s="450"/>
      <c r="C318" s="450"/>
      <c r="D318" s="450"/>
      <c r="E318" s="450"/>
      <c r="F318" s="450"/>
      <c r="G318" s="450"/>
      <c r="H318" s="450"/>
      <c r="I318" s="450"/>
      <c r="J318" s="450"/>
      <c r="K318" s="450"/>
      <c r="L318" s="450"/>
      <c r="M318" s="23"/>
      <c r="N318" s="23"/>
      <c r="O318" s="23"/>
      <c r="P318" s="23"/>
      <c r="Q318" s="23"/>
      <c r="R318" s="23"/>
      <c r="S318" s="23"/>
      <c r="T318" s="15"/>
      <c r="U318" s="23"/>
      <c r="V318" s="23"/>
      <c r="W318" s="23"/>
      <c r="X318" s="23"/>
      <c r="Y318" s="23"/>
      <c r="Z318" s="23"/>
      <c r="AA318" s="23"/>
      <c r="AB318" s="23"/>
    </row>
    <row r="319" spans="1:28" s="16" customFormat="1" x14ac:dyDescent="0.25">
      <c r="A319" s="450"/>
      <c r="B319" s="450"/>
      <c r="C319" s="450"/>
      <c r="D319" s="450"/>
      <c r="E319" s="450"/>
      <c r="F319" s="450"/>
      <c r="G319" s="450"/>
      <c r="H319" s="450"/>
      <c r="I319" s="450"/>
      <c r="J319" s="450"/>
      <c r="K319" s="450"/>
      <c r="L319" s="450"/>
      <c r="M319" s="23"/>
      <c r="N319" s="23"/>
      <c r="O319" s="23"/>
      <c r="P319" s="23"/>
      <c r="Q319" s="23"/>
      <c r="R319" s="23"/>
      <c r="S319" s="23"/>
      <c r="T319" s="15"/>
      <c r="U319" s="23"/>
      <c r="V319" s="23"/>
      <c r="W319" s="23"/>
      <c r="X319" s="23"/>
      <c r="Y319" s="23"/>
      <c r="Z319" s="23"/>
      <c r="AA319" s="23"/>
      <c r="AB319" s="23"/>
    </row>
    <row r="320" spans="1:28" s="16" customFormat="1" x14ac:dyDescent="0.25">
      <c r="A320" s="450"/>
      <c r="B320" s="450"/>
      <c r="C320" s="450"/>
      <c r="D320" s="450"/>
      <c r="E320" s="450"/>
      <c r="F320" s="450"/>
      <c r="G320" s="450"/>
      <c r="H320" s="450"/>
      <c r="I320" s="450"/>
      <c r="J320" s="450"/>
      <c r="K320" s="450"/>
      <c r="L320" s="450"/>
      <c r="M320" s="23"/>
      <c r="N320" s="23"/>
      <c r="O320" s="23"/>
      <c r="P320" s="23"/>
      <c r="Q320" s="23"/>
      <c r="R320" s="23"/>
      <c r="S320" s="23"/>
      <c r="T320" s="15"/>
      <c r="U320" s="23"/>
      <c r="V320" s="23"/>
      <c r="W320" s="23"/>
      <c r="X320" s="23"/>
      <c r="Y320" s="23"/>
      <c r="Z320" s="23"/>
      <c r="AA320" s="23"/>
      <c r="AB320" s="23"/>
    </row>
    <row r="321" spans="1:28" s="16" customFormat="1" x14ac:dyDescent="0.25">
      <c r="A321" s="450"/>
      <c r="B321" s="450"/>
      <c r="C321" s="450"/>
      <c r="D321" s="450"/>
      <c r="E321" s="450"/>
      <c r="F321" s="450"/>
      <c r="G321" s="450"/>
      <c r="H321" s="450"/>
      <c r="I321" s="450"/>
      <c r="J321" s="450"/>
      <c r="K321" s="450"/>
      <c r="L321" s="450"/>
      <c r="M321" s="23"/>
      <c r="N321" s="23"/>
      <c r="O321" s="23"/>
      <c r="P321" s="23"/>
      <c r="Q321" s="23"/>
      <c r="R321" s="23"/>
      <c r="S321" s="23"/>
      <c r="T321" s="15"/>
      <c r="U321" s="23"/>
      <c r="V321" s="23"/>
      <c r="W321" s="23"/>
      <c r="X321" s="23"/>
      <c r="Y321" s="23"/>
      <c r="Z321" s="23"/>
      <c r="AA321" s="23"/>
      <c r="AB321" s="23"/>
    </row>
    <row r="322" spans="1:28" s="16" customFormat="1" x14ac:dyDescent="0.25">
      <c r="A322" s="450"/>
      <c r="B322" s="450"/>
      <c r="C322" s="450"/>
      <c r="D322" s="450"/>
      <c r="E322" s="450"/>
      <c r="F322" s="450"/>
      <c r="G322" s="450"/>
      <c r="H322" s="450"/>
      <c r="I322" s="450"/>
      <c r="J322" s="450"/>
      <c r="K322" s="450"/>
      <c r="L322" s="450"/>
      <c r="M322" s="23"/>
      <c r="N322" s="23"/>
      <c r="O322" s="23"/>
      <c r="P322" s="23"/>
      <c r="Q322" s="23"/>
      <c r="R322" s="23"/>
      <c r="S322" s="23"/>
      <c r="T322" s="15"/>
      <c r="U322" s="23"/>
      <c r="V322" s="23"/>
      <c r="W322" s="23"/>
      <c r="X322" s="23"/>
      <c r="Y322" s="23"/>
      <c r="Z322" s="23"/>
      <c r="AA322" s="23"/>
      <c r="AB322" s="23"/>
    </row>
    <row r="323" spans="1:28" s="16" customFormat="1" x14ac:dyDescent="0.25">
      <c r="A323" s="450"/>
      <c r="B323" s="450"/>
      <c r="C323" s="450"/>
      <c r="D323" s="450"/>
      <c r="E323" s="450"/>
      <c r="F323" s="450"/>
      <c r="G323" s="450"/>
      <c r="H323" s="450"/>
      <c r="I323" s="450"/>
      <c r="J323" s="450"/>
      <c r="K323" s="450"/>
      <c r="L323" s="450"/>
      <c r="M323" s="23"/>
      <c r="N323" s="23"/>
      <c r="O323" s="23"/>
      <c r="P323" s="23"/>
      <c r="Q323" s="23"/>
      <c r="R323" s="23"/>
      <c r="S323" s="23"/>
      <c r="T323" s="15"/>
      <c r="U323" s="23"/>
      <c r="V323" s="23"/>
      <c r="W323" s="23"/>
      <c r="X323" s="23"/>
      <c r="Y323" s="23"/>
      <c r="Z323" s="23"/>
      <c r="AA323" s="23"/>
      <c r="AB323" s="23"/>
    </row>
    <row r="324" spans="1:28" s="16" customFormat="1" x14ac:dyDescent="0.25">
      <c r="A324" s="450"/>
      <c r="B324" s="450"/>
      <c r="C324" s="450"/>
      <c r="D324" s="450"/>
      <c r="E324" s="450"/>
      <c r="F324" s="450"/>
      <c r="G324" s="450"/>
      <c r="H324" s="450"/>
      <c r="I324" s="450"/>
      <c r="J324" s="450"/>
      <c r="K324" s="450"/>
      <c r="L324" s="450"/>
      <c r="M324" s="23"/>
      <c r="N324" s="23"/>
      <c r="O324" s="23"/>
      <c r="P324" s="23"/>
      <c r="Q324" s="23"/>
      <c r="R324" s="23"/>
      <c r="S324" s="23"/>
      <c r="T324" s="15"/>
      <c r="U324" s="23"/>
      <c r="V324" s="23"/>
      <c r="W324" s="23"/>
      <c r="X324" s="23"/>
      <c r="Y324" s="23"/>
      <c r="Z324" s="23"/>
      <c r="AA324" s="23"/>
      <c r="AB324" s="23"/>
    </row>
    <row r="325" spans="1:28" s="16" customFormat="1" x14ac:dyDescent="0.25">
      <c r="A325" s="450"/>
      <c r="B325" s="450"/>
      <c r="C325" s="450"/>
      <c r="D325" s="450"/>
      <c r="E325" s="450"/>
      <c r="F325" s="450"/>
      <c r="G325" s="450"/>
      <c r="H325" s="450"/>
      <c r="I325" s="450"/>
      <c r="J325" s="450"/>
      <c r="K325" s="450"/>
      <c r="L325" s="450"/>
      <c r="M325" s="23"/>
      <c r="N325" s="23"/>
      <c r="O325" s="23"/>
      <c r="P325" s="23"/>
      <c r="Q325" s="23"/>
      <c r="R325" s="23"/>
      <c r="S325" s="23"/>
      <c r="T325" s="15"/>
      <c r="U325" s="23"/>
      <c r="V325" s="23"/>
      <c r="W325" s="23"/>
      <c r="X325" s="23"/>
      <c r="Y325" s="23"/>
      <c r="Z325" s="23"/>
      <c r="AA325" s="23"/>
      <c r="AB325" s="23"/>
    </row>
    <row r="326" spans="1:28" s="16" customFormat="1" x14ac:dyDescent="0.25">
      <c r="A326" s="450"/>
      <c r="B326" s="450"/>
      <c r="C326" s="450"/>
      <c r="D326" s="450"/>
      <c r="E326" s="450"/>
      <c r="F326" s="450"/>
      <c r="G326" s="450"/>
      <c r="H326" s="450"/>
      <c r="I326" s="450"/>
      <c r="J326" s="450"/>
      <c r="K326" s="450"/>
      <c r="L326" s="450"/>
      <c r="M326" s="23"/>
      <c r="N326" s="23"/>
      <c r="O326" s="23"/>
      <c r="P326" s="23"/>
      <c r="Q326" s="23"/>
      <c r="R326" s="23"/>
      <c r="S326" s="23"/>
      <c r="T326" s="15"/>
      <c r="U326" s="23"/>
      <c r="V326" s="23"/>
      <c r="W326" s="23"/>
      <c r="X326" s="23"/>
      <c r="Y326" s="23"/>
      <c r="Z326" s="23"/>
      <c r="AA326" s="23"/>
      <c r="AB326" s="23"/>
    </row>
    <row r="327" spans="1:28" s="16" customFormat="1" x14ac:dyDescent="0.25">
      <c r="A327" s="450"/>
      <c r="B327" s="450"/>
      <c r="C327" s="450"/>
      <c r="D327" s="450"/>
      <c r="E327" s="450"/>
      <c r="F327" s="450"/>
      <c r="G327" s="450"/>
      <c r="H327" s="450"/>
      <c r="I327" s="450"/>
      <c r="J327" s="450"/>
      <c r="K327" s="450"/>
      <c r="L327" s="450"/>
      <c r="M327" s="23"/>
      <c r="N327" s="23"/>
      <c r="O327" s="23"/>
      <c r="P327" s="23"/>
      <c r="Q327" s="23"/>
      <c r="R327" s="23"/>
      <c r="S327" s="23"/>
      <c r="T327" s="15"/>
      <c r="U327" s="23"/>
      <c r="V327" s="23"/>
      <c r="W327" s="23"/>
      <c r="X327" s="23"/>
      <c r="Y327" s="23"/>
      <c r="Z327" s="23"/>
      <c r="AA327" s="23"/>
      <c r="AB327" s="23"/>
    </row>
    <row r="328" spans="1:28" s="16" customFormat="1" x14ac:dyDescent="0.25">
      <c r="A328" s="450"/>
      <c r="B328" s="450"/>
      <c r="C328" s="450"/>
      <c r="D328" s="450"/>
      <c r="E328" s="450"/>
      <c r="F328" s="450"/>
      <c r="G328" s="450"/>
      <c r="H328" s="450"/>
      <c r="I328" s="450"/>
      <c r="J328" s="450"/>
      <c r="K328" s="450"/>
      <c r="L328" s="450"/>
      <c r="M328" s="23"/>
      <c r="N328" s="23"/>
      <c r="O328" s="23"/>
      <c r="P328" s="23"/>
      <c r="Q328" s="23"/>
      <c r="R328" s="23"/>
      <c r="S328" s="23"/>
      <c r="T328" s="15"/>
      <c r="U328" s="23"/>
      <c r="V328" s="23"/>
      <c r="W328" s="23"/>
      <c r="X328" s="23"/>
      <c r="Y328" s="23"/>
      <c r="Z328" s="23"/>
      <c r="AA328" s="23"/>
      <c r="AB328" s="23"/>
    </row>
    <row r="329" spans="1:28" s="16" customFormat="1" x14ac:dyDescent="0.25">
      <c r="A329" s="450"/>
      <c r="B329" s="450"/>
      <c r="C329" s="450"/>
      <c r="D329" s="450"/>
      <c r="E329" s="450"/>
      <c r="F329" s="450"/>
      <c r="G329" s="450"/>
      <c r="H329" s="450"/>
      <c r="I329" s="450"/>
      <c r="J329" s="450"/>
      <c r="K329" s="450"/>
      <c r="L329" s="450"/>
      <c r="M329" s="23"/>
      <c r="N329" s="23"/>
      <c r="O329" s="23"/>
      <c r="P329" s="23"/>
      <c r="Q329" s="23"/>
      <c r="R329" s="23"/>
      <c r="S329" s="23"/>
      <c r="T329" s="15"/>
      <c r="U329" s="23"/>
      <c r="V329" s="23"/>
      <c r="W329" s="23"/>
      <c r="X329" s="23"/>
      <c r="Y329" s="23"/>
      <c r="Z329" s="23"/>
      <c r="AA329" s="23"/>
      <c r="AB329" s="23"/>
    </row>
    <row r="330" spans="1:28" s="16" customFormat="1" x14ac:dyDescent="0.25">
      <c r="A330" s="450"/>
      <c r="B330" s="450"/>
      <c r="C330" s="450"/>
      <c r="D330" s="450"/>
      <c r="E330" s="450"/>
      <c r="F330" s="450"/>
      <c r="G330" s="450"/>
      <c r="H330" s="450"/>
      <c r="I330" s="450"/>
      <c r="J330" s="450"/>
      <c r="K330" s="450"/>
      <c r="L330" s="450"/>
      <c r="M330" s="23"/>
      <c r="N330" s="23"/>
      <c r="O330" s="23"/>
      <c r="P330" s="23"/>
      <c r="Q330" s="23"/>
      <c r="R330" s="23"/>
      <c r="S330" s="23"/>
      <c r="T330" s="15"/>
      <c r="U330" s="23"/>
      <c r="V330" s="23"/>
      <c r="W330" s="23"/>
      <c r="X330" s="23"/>
      <c r="Y330" s="23"/>
      <c r="Z330" s="23"/>
      <c r="AA330" s="23"/>
      <c r="AB330" s="23"/>
    </row>
    <row r="331" spans="1:28" s="16" customFormat="1" x14ac:dyDescent="0.25">
      <c r="A331" s="450"/>
      <c r="B331" s="450"/>
      <c r="C331" s="450"/>
      <c r="D331" s="450"/>
      <c r="E331" s="450"/>
      <c r="F331" s="450"/>
      <c r="G331" s="450"/>
      <c r="H331" s="450"/>
      <c r="I331" s="450"/>
      <c r="J331" s="450"/>
      <c r="K331" s="450"/>
      <c r="L331" s="450"/>
      <c r="M331" s="23"/>
      <c r="N331" s="23"/>
      <c r="O331" s="23"/>
      <c r="P331" s="23"/>
      <c r="Q331" s="23"/>
      <c r="R331" s="23"/>
      <c r="S331" s="23"/>
      <c r="T331" s="15"/>
      <c r="U331" s="23"/>
      <c r="V331" s="23"/>
      <c r="W331" s="23"/>
      <c r="X331" s="23"/>
      <c r="Y331" s="23"/>
      <c r="Z331" s="23"/>
      <c r="AA331" s="23"/>
      <c r="AB331" s="23"/>
    </row>
    <row r="332" spans="1:28" s="16" customFormat="1" x14ac:dyDescent="0.25">
      <c r="A332" s="450"/>
      <c r="B332" s="450"/>
      <c r="C332" s="450"/>
      <c r="D332" s="450"/>
      <c r="E332" s="450"/>
      <c r="F332" s="450"/>
      <c r="G332" s="450"/>
      <c r="H332" s="450"/>
      <c r="I332" s="450"/>
      <c r="J332" s="450"/>
      <c r="K332" s="450"/>
      <c r="L332" s="450"/>
      <c r="M332" s="23"/>
      <c r="N332" s="23"/>
      <c r="O332" s="23"/>
      <c r="P332" s="23"/>
      <c r="Q332" s="23"/>
      <c r="R332" s="23"/>
      <c r="S332" s="23"/>
      <c r="T332" s="15"/>
      <c r="U332" s="23"/>
      <c r="V332" s="23"/>
      <c r="W332" s="23"/>
      <c r="X332" s="23"/>
      <c r="Y332" s="23"/>
      <c r="Z332" s="23"/>
      <c r="AA332" s="23"/>
      <c r="AB332" s="23"/>
    </row>
    <row r="333" spans="1:28" s="16" customFormat="1" x14ac:dyDescent="0.25">
      <c r="A333" s="450"/>
      <c r="B333" s="450"/>
      <c r="C333" s="450"/>
      <c r="D333" s="450"/>
      <c r="E333" s="450"/>
      <c r="F333" s="450"/>
      <c r="G333" s="450"/>
      <c r="H333" s="450"/>
      <c r="I333" s="450"/>
      <c r="J333" s="450"/>
      <c r="K333" s="450"/>
      <c r="L333" s="450"/>
      <c r="M333" s="23"/>
      <c r="N333" s="23"/>
      <c r="O333" s="23"/>
      <c r="P333" s="23"/>
      <c r="Q333" s="23"/>
      <c r="R333" s="23"/>
      <c r="S333" s="23"/>
      <c r="T333" s="15"/>
      <c r="U333" s="23"/>
      <c r="V333" s="23"/>
      <c r="W333" s="23"/>
      <c r="X333" s="23"/>
      <c r="Y333" s="23"/>
      <c r="Z333" s="23"/>
      <c r="AA333" s="23"/>
      <c r="AB333" s="23"/>
    </row>
    <row r="350" spans="1:28" s="18" customFormat="1" x14ac:dyDescent="0.25">
      <c r="A350" s="450"/>
      <c r="B350" s="450"/>
      <c r="C350" s="450"/>
      <c r="D350" s="450"/>
      <c r="E350" s="450"/>
      <c r="F350" s="450"/>
      <c r="G350" s="450"/>
      <c r="H350" s="450"/>
      <c r="I350" s="450"/>
      <c r="J350" s="450"/>
      <c r="K350" s="450"/>
      <c r="L350" s="450"/>
      <c r="M350" s="23"/>
      <c r="N350" s="23"/>
      <c r="O350" s="23"/>
      <c r="P350" s="23"/>
      <c r="Q350" s="23"/>
      <c r="R350" s="23"/>
      <c r="S350" s="23"/>
      <c r="T350" s="15"/>
      <c r="U350" s="23"/>
      <c r="V350" s="23"/>
      <c r="W350" s="23"/>
      <c r="X350" s="23"/>
      <c r="Y350" s="23"/>
      <c r="Z350" s="23"/>
      <c r="AA350" s="23"/>
      <c r="AB350" s="23"/>
    </row>
    <row r="351" spans="1:28" s="18" customFormat="1" x14ac:dyDescent="0.25">
      <c r="A351" s="450"/>
      <c r="B351" s="450"/>
      <c r="C351" s="450"/>
      <c r="D351" s="450"/>
      <c r="E351" s="450"/>
      <c r="F351" s="450"/>
      <c r="G351" s="450"/>
      <c r="H351" s="450"/>
      <c r="I351" s="450"/>
      <c r="J351" s="450"/>
      <c r="K351" s="450"/>
      <c r="L351" s="450"/>
      <c r="M351" s="23"/>
      <c r="N351" s="23"/>
      <c r="O351" s="23"/>
      <c r="P351" s="23"/>
      <c r="Q351" s="23"/>
      <c r="R351" s="23"/>
      <c r="S351" s="23"/>
      <c r="T351" s="15"/>
      <c r="U351" s="23"/>
      <c r="V351" s="23"/>
      <c r="W351" s="23"/>
      <c r="X351" s="23"/>
      <c r="Y351" s="23"/>
      <c r="Z351" s="23"/>
      <c r="AA351" s="23"/>
      <c r="AB351" s="23"/>
    </row>
    <row r="352" spans="1:28" s="18" customFormat="1" x14ac:dyDescent="0.25">
      <c r="A352" s="450"/>
      <c r="B352" s="450"/>
      <c r="C352" s="450"/>
      <c r="D352" s="450"/>
      <c r="E352" s="450"/>
      <c r="F352" s="450"/>
      <c r="G352" s="450"/>
      <c r="H352" s="450"/>
      <c r="I352" s="450"/>
      <c r="J352" s="450"/>
      <c r="K352" s="450"/>
      <c r="L352" s="450"/>
      <c r="M352" s="23"/>
      <c r="N352" s="23"/>
      <c r="O352" s="23"/>
      <c r="P352" s="23"/>
      <c r="Q352" s="23"/>
      <c r="R352" s="23"/>
      <c r="S352" s="23"/>
      <c r="T352" s="15"/>
      <c r="U352" s="23"/>
      <c r="V352" s="23"/>
      <c r="W352" s="23"/>
      <c r="X352" s="23"/>
      <c r="Y352" s="23"/>
      <c r="Z352" s="23"/>
      <c r="AA352" s="23"/>
      <c r="AB352" s="23"/>
    </row>
    <row r="353" spans="1:28" s="18" customFormat="1" x14ac:dyDescent="0.25">
      <c r="A353" s="450"/>
      <c r="B353" s="450"/>
      <c r="C353" s="450"/>
      <c r="D353" s="450"/>
      <c r="E353" s="450"/>
      <c r="F353" s="450"/>
      <c r="G353" s="450"/>
      <c r="H353" s="450"/>
      <c r="I353" s="450"/>
      <c r="J353" s="450"/>
      <c r="K353" s="450"/>
      <c r="L353" s="450"/>
      <c r="M353" s="23"/>
      <c r="N353" s="23"/>
      <c r="O353" s="23"/>
      <c r="P353" s="23"/>
      <c r="Q353" s="23"/>
      <c r="R353" s="23"/>
      <c r="S353" s="23"/>
      <c r="T353" s="15"/>
      <c r="U353" s="23"/>
      <c r="V353" s="23"/>
      <c r="W353" s="23"/>
      <c r="X353" s="23"/>
      <c r="Y353" s="23"/>
      <c r="Z353" s="23"/>
      <c r="AA353" s="23"/>
      <c r="AB353" s="23"/>
    </row>
    <row r="354" spans="1:28" s="18" customFormat="1" x14ac:dyDescent="0.25">
      <c r="A354" s="450"/>
      <c r="B354" s="450"/>
      <c r="C354" s="450"/>
      <c r="D354" s="450"/>
      <c r="E354" s="450"/>
      <c r="F354" s="450"/>
      <c r="G354" s="450"/>
      <c r="H354" s="450"/>
      <c r="I354" s="450"/>
      <c r="J354" s="450"/>
      <c r="K354" s="450"/>
      <c r="L354" s="450"/>
      <c r="M354" s="23"/>
      <c r="N354" s="23"/>
      <c r="O354" s="23"/>
      <c r="P354" s="23"/>
      <c r="Q354" s="23"/>
      <c r="R354" s="23"/>
      <c r="S354" s="23"/>
      <c r="T354" s="15"/>
      <c r="U354" s="23"/>
      <c r="V354" s="23"/>
      <c r="W354" s="23"/>
      <c r="X354" s="23"/>
      <c r="Y354" s="23"/>
      <c r="Z354" s="23"/>
      <c r="AA354" s="23"/>
      <c r="AB354" s="23"/>
    </row>
    <row r="355" spans="1:28" s="18" customFormat="1" x14ac:dyDescent="0.25">
      <c r="A355" s="450"/>
      <c r="B355" s="450"/>
      <c r="C355" s="450"/>
      <c r="D355" s="450"/>
      <c r="E355" s="450"/>
      <c r="F355" s="450"/>
      <c r="G355" s="450"/>
      <c r="H355" s="450"/>
      <c r="I355" s="450"/>
      <c r="J355" s="450"/>
      <c r="K355" s="450"/>
      <c r="L355" s="450"/>
      <c r="M355" s="23"/>
      <c r="N355" s="23"/>
      <c r="O355" s="23"/>
      <c r="P355" s="23"/>
      <c r="Q355" s="23"/>
      <c r="R355" s="23"/>
      <c r="S355" s="23"/>
      <c r="T355" s="15"/>
      <c r="U355" s="23"/>
      <c r="V355" s="23"/>
      <c r="W355" s="23"/>
      <c r="X355" s="23"/>
      <c r="Y355" s="23"/>
      <c r="Z355" s="23"/>
      <c r="AA355" s="23"/>
      <c r="AB355" s="23"/>
    </row>
    <row r="356" spans="1:28" s="18" customFormat="1" x14ac:dyDescent="0.25">
      <c r="A356" s="450"/>
      <c r="B356" s="450"/>
      <c r="C356" s="450"/>
      <c r="D356" s="450"/>
      <c r="E356" s="450"/>
      <c r="F356" s="450"/>
      <c r="G356" s="450"/>
      <c r="H356" s="450"/>
      <c r="I356" s="450"/>
      <c r="J356" s="450"/>
      <c r="K356" s="450"/>
      <c r="L356" s="450"/>
      <c r="M356" s="23"/>
      <c r="N356" s="23"/>
      <c r="O356" s="23"/>
      <c r="P356" s="23"/>
      <c r="Q356" s="23"/>
      <c r="R356" s="23"/>
      <c r="S356" s="23"/>
      <c r="T356" s="15"/>
      <c r="U356" s="23"/>
      <c r="V356" s="23"/>
      <c r="W356" s="23"/>
      <c r="X356" s="23"/>
      <c r="Y356" s="23"/>
      <c r="Z356" s="23"/>
      <c r="AA356" s="23"/>
      <c r="AB356" s="23"/>
    </row>
    <row r="357" spans="1:28" s="18" customFormat="1" x14ac:dyDescent="0.25">
      <c r="A357" s="450"/>
      <c r="B357" s="450"/>
      <c r="C357" s="450"/>
      <c r="D357" s="450"/>
      <c r="E357" s="450"/>
      <c r="F357" s="450"/>
      <c r="G357" s="450"/>
      <c r="H357" s="450"/>
      <c r="I357" s="450"/>
      <c r="J357" s="450"/>
      <c r="K357" s="450"/>
      <c r="L357" s="450"/>
      <c r="M357" s="23"/>
      <c r="N357" s="23"/>
      <c r="O357" s="23"/>
      <c r="P357" s="23"/>
      <c r="Q357" s="23"/>
      <c r="R357" s="23"/>
      <c r="S357" s="23"/>
      <c r="T357" s="15"/>
      <c r="U357" s="23"/>
      <c r="V357" s="23"/>
      <c r="W357" s="23"/>
      <c r="X357" s="23"/>
      <c r="Y357" s="23"/>
      <c r="Z357" s="23"/>
      <c r="AA357" s="23"/>
      <c r="AB357" s="23"/>
    </row>
    <row r="358" spans="1:28" s="18" customFormat="1" x14ac:dyDescent="0.25">
      <c r="A358" s="450"/>
      <c r="B358" s="450"/>
      <c r="C358" s="450"/>
      <c r="D358" s="450"/>
      <c r="E358" s="450"/>
      <c r="F358" s="450"/>
      <c r="G358" s="450"/>
      <c r="H358" s="450"/>
      <c r="I358" s="450"/>
      <c r="J358" s="450"/>
      <c r="K358" s="450"/>
      <c r="L358" s="450"/>
      <c r="M358" s="23"/>
      <c r="N358" s="23"/>
      <c r="O358" s="23"/>
      <c r="P358" s="23"/>
      <c r="Q358" s="23"/>
      <c r="R358" s="23"/>
      <c r="S358" s="23"/>
      <c r="T358" s="15"/>
      <c r="U358" s="23"/>
      <c r="V358" s="23"/>
      <c r="W358" s="23"/>
      <c r="X358" s="23"/>
      <c r="Y358" s="23"/>
      <c r="Z358" s="23"/>
      <c r="AA358" s="23"/>
      <c r="AB358" s="23"/>
    </row>
  </sheetData>
  <sheetProtection selectLockedCells="1"/>
  <pageMargins left="0.7" right="0.7" top="0.75" bottom="0.75" header="0.3" footer="0.3"/>
  <pageSetup scale="70"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B363"/>
  <sheetViews>
    <sheetView topLeftCell="R1" zoomScaleNormal="100" workbookViewId="0">
      <selection activeCell="X11" activeCellId="2" sqref="X2 AB29 X11"/>
    </sheetView>
  </sheetViews>
  <sheetFormatPr defaultColWidth="9" defaultRowHeight="15" x14ac:dyDescent="0.25"/>
  <cols>
    <col min="1" max="1" width="9" style="450"/>
    <col min="2" max="2" width="15.5703125" style="450" customWidth="1"/>
    <col min="3" max="3" width="13" style="450" customWidth="1"/>
    <col min="4" max="4" width="26.140625" style="450" customWidth="1"/>
    <col min="5" max="5" width="14.85546875" style="450" customWidth="1"/>
    <col min="6" max="6" width="27.5703125" style="450" customWidth="1"/>
    <col min="7" max="7" width="20.7109375" style="450" bestFit="1" customWidth="1"/>
    <col min="8" max="8" width="37.28515625" style="450" customWidth="1"/>
    <col min="9" max="9" width="25.42578125" style="450" customWidth="1"/>
    <col min="10" max="10" width="29" style="450" customWidth="1"/>
    <col min="11" max="11" width="31.7109375" style="450" customWidth="1"/>
    <col min="12" max="12" width="14.28515625" style="450" bestFit="1" customWidth="1"/>
    <col min="13" max="13" width="30.28515625" style="23" customWidth="1"/>
    <col min="14" max="14" width="44.5703125" style="23" customWidth="1"/>
    <col min="15" max="15" width="64.28515625" style="23" customWidth="1"/>
    <col min="16" max="18" width="65.28515625" style="23" customWidth="1"/>
    <col min="19" max="19" width="16.7109375" style="23" customWidth="1"/>
    <col min="20" max="20" width="14.28515625" style="15" bestFit="1" customWidth="1"/>
    <col min="21" max="21" width="12.5703125" style="23" customWidth="1"/>
    <col min="22" max="22" width="11.5703125" style="23" customWidth="1"/>
    <col min="23" max="23" width="12.42578125" style="23" customWidth="1"/>
    <col min="24" max="24" width="15.5703125" style="23" customWidth="1"/>
    <col min="25" max="25" width="14.140625" style="23" customWidth="1"/>
    <col min="26" max="26" width="30" style="23" customWidth="1"/>
    <col min="27" max="27" width="13.85546875" style="23" customWidth="1"/>
    <col min="28" max="28" width="37.28515625" style="23" customWidth="1"/>
    <col min="29" max="16384" width="9" style="1"/>
  </cols>
  <sheetData>
    <row r="1" spans="1:28" s="26" customFormat="1" ht="38.25" x14ac:dyDescent="0.25">
      <c r="A1" s="455" t="s">
        <v>155</v>
      </c>
      <c r="B1" s="456" t="s">
        <v>156</v>
      </c>
      <c r="C1" s="456" t="s">
        <v>157</v>
      </c>
      <c r="D1" s="456" t="s">
        <v>158</v>
      </c>
      <c r="E1" s="456" t="s">
        <v>159</v>
      </c>
      <c r="F1" s="456" t="s">
        <v>160</v>
      </c>
      <c r="G1" s="456" t="s">
        <v>161</v>
      </c>
      <c r="H1" s="456" t="s">
        <v>162</v>
      </c>
      <c r="I1" s="456" t="s">
        <v>189</v>
      </c>
      <c r="J1" s="456" t="s">
        <v>190</v>
      </c>
      <c r="K1" s="456" t="s">
        <v>193</v>
      </c>
      <c r="L1" s="456" t="s">
        <v>249</v>
      </c>
      <c r="M1" s="34" t="s">
        <v>8440</v>
      </c>
      <c r="N1" s="34" t="s">
        <v>8464</v>
      </c>
      <c r="O1" s="59" t="s">
        <v>211</v>
      </c>
      <c r="P1" s="59" t="s">
        <v>8093</v>
      </c>
      <c r="Q1" s="59" t="s">
        <v>8094</v>
      </c>
      <c r="R1" s="59" t="s">
        <v>8095</v>
      </c>
      <c r="S1" s="34" t="s">
        <v>133</v>
      </c>
      <c r="T1" s="34" t="s">
        <v>8211</v>
      </c>
      <c r="U1" s="34" t="s">
        <v>171</v>
      </c>
      <c r="V1" s="34" t="s">
        <v>8471</v>
      </c>
      <c r="W1" s="34" t="s">
        <v>136</v>
      </c>
      <c r="X1" s="34" t="s">
        <v>137</v>
      </c>
      <c r="Y1" s="34" t="s">
        <v>210</v>
      </c>
      <c r="Z1" s="34" t="s">
        <v>172</v>
      </c>
      <c r="AA1" s="34" t="s">
        <v>139</v>
      </c>
      <c r="AB1" s="40" t="s">
        <v>196</v>
      </c>
    </row>
    <row r="2" spans="1:28" s="26" customFormat="1" x14ac:dyDescent="0.25">
      <c r="A2" s="519"/>
      <c r="B2" s="520"/>
      <c r="C2" s="520"/>
      <c r="D2" s="520"/>
      <c r="E2" s="520"/>
      <c r="F2" s="520"/>
      <c r="G2" s="520"/>
      <c r="H2" s="520"/>
      <c r="I2" s="520"/>
      <c r="J2" s="520"/>
      <c r="K2" s="520"/>
      <c r="L2" s="521"/>
      <c r="M2" s="59"/>
      <c r="N2" s="59"/>
      <c r="O2" s="59"/>
      <c r="P2" s="59"/>
      <c r="Q2" s="59"/>
      <c r="R2" s="59"/>
      <c r="S2" s="59">
        <v>0</v>
      </c>
      <c r="T2" s="251"/>
      <c r="U2" s="59"/>
      <c r="V2" s="59"/>
      <c r="W2" s="59"/>
      <c r="X2" s="59"/>
      <c r="Y2" s="59"/>
      <c r="Z2" s="59"/>
      <c r="AA2" s="59"/>
      <c r="AB2" s="522"/>
    </row>
    <row r="3" spans="1:28" s="26" customFormat="1" x14ac:dyDescent="0.25">
      <c r="A3" s="519"/>
      <c r="B3" s="520"/>
      <c r="C3" s="520"/>
      <c r="D3" s="520"/>
      <c r="E3" s="520"/>
      <c r="F3" s="520"/>
      <c r="G3" s="520"/>
      <c r="H3" s="520"/>
      <c r="I3" s="520"/>
      <c r="J3" s="520"/>
      <c r="K3" s="520"/>
      <c r="L3" s="521"/>
      <c r="M3" s="59"/>
      <c r="N3" s="59"/>
      <c r="O3" s="59"/>
      <c r="P3" s="59"/>
      <c r="Q3" s="59"/>
      <c r="R3" s="59"/>
      <c r="S3" s="59"/>
      <c r="T3" s="251"/>
      <c r="U3" s="59"/>
      <c r="V3" s="59"/>
      <c r="W3" s="59"/>
      <c r="X3" s="59"/>
      <c r="Y3" s="59"/>
      <c r="Z3" s="59"/>
      <c r="AA3" s="59"/>
      <c r="AB3" s="522"/>
    </row>
    <row r="4" spans="1:28" s="26" customFormat="1" x14ac:dyDescent="0.25">
      <c r="A4" s="519"/>
      <c r="B4" s="520"/>
      <c r="C4" s="520"/>
      <c r="D4" s="520"/>
      <c r="E4" s="520"/>
      <c r="F4" s="520"/>
      <c r="G4" s="520"/>
      <c r="H4" s="520"/>
      <c r="I4" s="520"/>
      <c r="J4" s="520"/>
      <c r="K4" s="520"/>
      <c r="L4" s="521"/>
      <c r="M4" s="59"/>
      <c r="N4" s="59"/>
      <c r="O4" s="59"/>
      <c r="P4" s="59"/>
      <c r="Q4" s="59"/>
      <c r="R4" s="59"/>
      <c r="S4" s="59"/>
      <c r="T4" s="251"/>
      <c r="U4" s="59"/>
      <c r="V4" s="59"/>
      <c r="W4" s="59"/>
      <c r="X4" s="59"/>
      <c r="Y4" s="59"/>
      <c r="Z4" s="59"/>
      <c r="AA4" s="59"/>
      <c r="AB4" s="522"/>
    </row>
    <row r="5" spans="1:28" s="26" customFormat="1" x14ac:dyDescent="0.25">
      <c r="A5" s="519"/>
      <c r="B5" s="520"/>
      <c r="C5" s="520"/>
      <c r="D5" s="520"/>
      <c r="E5" s="520"/>
      <c r="F5" s="520"/>
      <c r="G5" s="520"/>
      <c r="H5" s="520"/>
      <c r="I5" s="520"/>
      <c r="J5" s="520"/>
      <c r="K5" s="520"/>
      <c r="L5" s="521"/>
      <c r="M5" s="59"/>
      <c r="N5" s="59"/>
      <c r="O5" s="59"/>
      <c r="P5" s="59"/>
      <c r="Q5" s="59"/>
      <c r="R5" s="59"/>
      <c r="S5" s="59"/>
      <c r="T5" s="251"/>
      <c r="U5" s="59"/>
      <c r="V5" s="59"/>
      <c r="W5" s="59"/>
      <c r="X5" s="59"/>
      <c r="Y5" s="59"/>
      <c r="Z5" s="59"/>
      <c r="AA5" s="59"/>
      <c r="AB5" s="522"/>
    </row>
    <row r="6" spans="1:28" s="26" customFormat="1" x14ac:dyDescent="0.25">
      <c r="A6" s="519"/>
      <c r="B6" s="520"/>
      <c r="C6" s="520"/>
      <c r="D6" s="520"/>
      <c r="E6" s="520"/>
      <c r="F6" s="520"/>
      <c r="G6" s="520"/>
      <c r="H6" s="520"/>
      <c r="I6" s="520"/>
      <c r="J6" s="520"/>
      <c r="K6" s="520"/>
      <c r="L6" s="521"/>
      <c r="M6" s="59"/>
      <c r="N6" s="59"/>
      <c r="O6" s="59"/>
      <c r="P6" s="59"/>
      <c r="Q6" s="59"/>
      <c r="R6" s="59"/>
      <c r="S6" s="59"/>
      <c r="T6" s="251"/>
      <c r="U6" s="59"/>
      <c r="V6" s="59"/>
      <c r="W6" s="59"/>
      <c r="X6" s="59"/>
      <c r="Y6" s="59"/>
      <c r="Z6" s="59"/>
      <c r="AA6" s="59"/>
      <c r="AB6" s="522"/>
    </row>
    <row r="7" spans="1:28" s="26" customFormat="1" x14ac:dyDescent="0.25">
      <c r="A7" s="519"/>
      <c r="B7" s="520"/>
      <c r="C7" s="520"/>
      <c r="D7" s="520"/>
      <c r="E7" s="520"/>
      <c r="F7" s="520"/>
      <c r="G7" s="520"/>
      <c r="H7" s="520"/>
      <c r="I7" s="520"/>
      <c r="J7" s="520"/>
      <c r="K7" s="520"/>
      <c r="L7" s="521"/>
      <c r="M7" s="59"/>
      <c r="N7" s="59"/>
      <c r="O7" s="59"/>
      <c r="P7" s="59"/>
      <c r="Q7" s="59"/>
      <c r="R7" s="59"/>
      <c r="S7" s="59">
        <v>0</v>
      </c>
      <c r="T7" s="251"/>
      <c r="U7" s="59"/>
      <c r="V7" s="59"/>
      <c r="W7" s="59"/>
      <c r="X7" s="59"/>
      <c r="Y7" s="59"/>
      <c r="Z7" s="59"/>
      <c r="AA7" s="59"/>
      <c r="AB7" s="522"/>
    </row>
    <row r="8" spans="1:28" s="26" customFormat="1" x14ac:dyDescent="0.25">
      <c r="A8" s="519"/>
      <c r="B8" s="520"/>
      <c r="C8" s="520"/>
      <c r="D8" s="520"/>
      <c r="E8" s="520"/>
      <c r="F8" s="520"/>
      <c r="G8" s="520"/>
      <c r="H8" s="520"/>
      <c r="I8" s="520"/>
      <c r="J8" s="520"/>
      <c r="K8" s="520"/>
      <c r="L8" s="521"/>
      <c r="M8" s="59"/>
      <c r="N8" s="59"/>
      <c r="O8" s="59"/>
      <c r="P8" s="59"/>
      <c r="Q8" s="59"/>
      <c r="R8" s="59"/>
      <c r="S8" s="59">
        <v>0</v>
      </c>
      <c r="T8" s="251"/>
      <c r="U8" s="59"/>
      <c r="V8" s="59"/>
      <c r="W8" s="59"/>
      <c r="X8" s="59"/>
      <c r="Y8" s="59"/>
      <c r="Z8" s="59"/>
      <c r="AA8" s="59"/>
      <c r="AB8" s="522"/>
    </row>
    <row r="9" spans="1:28" s="26" customFormat="1" x14ac:dyDescent="0.25">
      <c r="A9" s="519"/>
      <c r="B9" s="520"/>
      <c r="C9" s="520"/>
      <c r="D9" s="520"/>
      <c r="E9" s="520"/>
      <c r="F9" s="520"/>
      <c r="G9" s="520"/>
      <c r="H9" s="520"/>
      <c r="I9" s="520"/>
      <c r="J9" s="520"/>
      <c r="K9" s="520"/>
      <c r="L9" s="521"/>
      <c r="M9" s="59"/>
      <c r="N9" s="59"/>
      <c r="O9" s="59"/>
      <c r="P9" s="59"/>
      <c r="Q9" s="59"/>
      <c r="R9" s="59"/>
      <c r="S9" s="59">
        <v>0</v>
      </c>
      <c r="T9" s="251"/>
      <c r="U9" s="59"/>
      <c r="V9" s="59"/>
      <c r="W9" s="59"/>
      <c r="X9" s="59"/>
      <c r="Y9" s="59"/>
      <c r="Z9" s="59"/>
      <c r="AA9" s="59"/>
      <c r="AB9" s="522"/>
    </row>
    <row r="10" spans="1:28" s="26" customFormat="1" x14ac:dyDescent="0.25">
      <c r="A10" s="519"/>
      <c r="B10" s="520"/>
      <c r="C10" s="520"/>
      <c r="D10" s="520"/>
      <c r="E10" s="520"/>
      <c r="F10" s="520"/>
      <c r="G10" s="520"/>
      <c r="H10" s="520"/>
      <c r="I10" s="520"/>
      <c r="J10" s="520"/>
      <c r="K10" s="520"/>
      <c r="L10" s="521"/>
      <c r="M10" s="59"/>
      <c r="N10" s="59"/>
      <c r="O10" s="59"/>
      <c r="P10" s="59"/>
      <c r="Q10" s="59"/>
      <c r="R10" s="59"/>
      <c r="S10" s="59">
        <v>0</v>
      </c>
      <c r="T10" s="251"/>
      <c r="U10" s="59"/>
      <c r="V10" s="59"/>
      <c r="W10" s="59"/>
      <c r="X10" s="59"/>
      <c r="Y10" s="59"/>
      <c r="Z10" s="59"/>
      <c r="AA10" s="59"/>
      <c r="AB10" s="522"/>
    </row>
    <row r="11" spans="1:28" s="26" customFormat="1" x14ac:dyDescent="0.25">
      <c r="A11" s="519"/>
      <c r="B11" s="520"/>
      <c r="C11" s="520"/>
      <c r="D11" s="520"/>
      <c r="E11" s="520"/>
      <c r="F11" s="520"/>
      <c r="G11" s="520"/>
      <c r="H11" s="520"/>
      <c r="I11" s="520"/>
      <c r="J11" s="520"/>
      <c r="K11" s="520"/>
      <c r="L11" s="521"/>
      <c r="M11" s="59"/>
      <c r="N11" s="59"/>
      <c r="O11" s="59"/>
      <c r="P11" s="59"/>
      <c r="Q11" s="59"/>
      <c r="R11" s="59"/>
      <c r="S11" s="59">
        <v>0</v>
      </c>
      <c r="T11" s="251"/>
      <c r="U11" s="59"/>
      <c r="V11" s="59"/>
      <c r="W11" s="59"/>
      <c r="X11" s="59"/>
      <c r="Y11" s="59"/>
      <c r="Z11" s="59"/>
      <c r="AA11" s="59"/>
      <c r="AB11" s="522"/>
    </row>
    <row r="12" spans="1:28" s="26" customFormat="1" x14ac:dyDescent="0.25">
      <c r="A12" s="519"/>
      <c r="B12" s="520"/>
      <c r="C12" s="520"/>
      <c r="D12" s="520"/>
      <c r="E12" s="520"/>
      <c r="F12" s="520"/>
      <c r="G12" s="520"/>
      <c r="H12" s="520"/>
      <c r="I12" s="520"/>
      <c r="J12" s="520"/>
      <c r="K12" s="520"/>
      <c r="L12" s="521"/>
      <c r="M12" s="59"/>
      <c r="N12" s="59"/>
      <c r="O12" s="59"/>
      <c r="P12" s="59"/>
      <c r="Q12" s="59"/>
      <c r="R12" s="59"/>
      <c r="S12" s="59">
        <v>0</v>
      </c>
      <c r="T12" s="251"/>
      <c r="U12" s="59"/>
      <c r="V12" s="59"/>
      <c r="W12" s="59"/>
      <c r="X12" s="59"/>
      <c r="Y12" s="59"/>
      <c r="Z12" s="59"/>
      <c r="AA12" s="59"/>
      <c r="AB12" s="522"/>
    </row>
    <row r="13" spans="1:28" s="26" customFormat="1" x14ac:dyDescent="0.25">
      <c r="A13" s="519"/>
      <c r="B13" s="520"/>
      <c r="C13" s="520"/>
      <c r="D13" s="520"/>
      <c r="E13" s="520"/>
      <c r="F13" s="520"/>
      <c r="G13" s="520"/>
      <c r="H13" s="520"/>
      <c r="I13" s="520"/>
      <c r="J13" s="520"/>
      <c r="K13" s="520"/>
      <c r="L13" s="521"/>
      <c r="M13" s="59"/>
      <c r="N13" s="59"/>
      <c r="O13" s="59"/>
      <c r="P13" s="59"/>
      <c r="Q13" s="59"/>
      <c r="R13" s="59"/>
      <c r="S13" s="59">
        <v>0</v>
      </c>
      <c r="T13" s="251"/>
      <c r="U13" s="59"/>
      <c r="V13" s="59"/>
      <c r="W13" s="59"/>
      <c r="X13" s="59"/>
      <c r="Y13" s="59"/>
      <c r="Z13" s="59"/>
      <c r="AA13" s="59"/>
      <c r="AB13" s="522"/>
    </row>
    <row r="14" spans="1:28" s="26" customFormat="1" x14ac:dyDescent="0.25">
      <c r="A14" s="519"/>
      <c r="B14" s="520"/>
      <c r="C14" s="520"/>
      <c r="D14" s="520"/>
      <c r="E14" s="520"/>
      <c r="F14" s="520"/>
      <c r="G14" s="520"/>
      <c r="H14" s="520"/>
      <c r="I14" s="520"/>
      <c r="J14" s="520"/>
      <c r="K14" s="520"/>
      <c r="L14" s="521"/>
      <c r="M14" s="59"/>
      <c r="N14" s="59"/>
      <c r="O14" s="59"/>
      <c r="P14" s="59"/>
      <c r="Q14" s="59"/>
      <c r="R14" s="59"/>
      <c r="S14" s="59">
        <v>0</v>
      </c>
      <c r="T14" s="251"/>
      <c r="U14" s="59"/>
      <c r="V14" s="59"/>
      <c r="W14" s="59"/>
      <c r="X14" s="59"/>
      <c r="Y14" s="59"/>
      <c r="Z14" s="59"/>
      <c r="AA14" s="59"/>
      <c r="AB14" s="522"/>
    </row>
    <row r="15" spans="1:28" s="26" customFormat="1" x14ac:dyDescent="0.25">
      <c r="A15" s="519"/>
      <c r="B15" s="520"/>
      <c r="C15" s="520"/>
      <c r="D15" s="520"/>
      <c r="E15" s="520"/>
      <c r="F15" s="520"/>
      <c r="G15" s="520"/>
      <c r="H15" s="520"/>
      <c r="I15" s="520"/>
      <c r="J15" s="520"/>
      <c r="K15" s="520"/>
      <c r="L15" s="521"/>
      <c r="M15" s="59"/>
      <c r="N15" s="59"/>
      <c r="O15" s="59"/>
      <c r="P15" s="59"/>
      <c r="Q15" s="59"/>
      <c r="R15" s="59"/>
      <c r="S15" s="59">
        <v>0</v>
      </c>
      <c r="T15" s="251"/>
      <c r="U15" s="59"/>
      <c r="V15" s="59"/>
      <c r="W15" s="59"/>
      <c r="X15" s="59"/>
      <c r="Y15" s="59"/>
      <c r="Z15" s="59"/>
      <c r="AA15" s="59"/>
      <c r="AB15" s="522"/>
    </row>
    <row r="16" spans="1:28" s="26" customFormat="1" x14ac:dyDescent="0.25">
      <c r="A16" s="519"/>
      <c r="B16" s="520"/>
      <c r="C16" s="520"/>
      <c r="D16" s="520"/>
      <c r="E16" s="520"/>
      <c r="F16" s="520"/>
      <c r="G16" s="520"/>
      <c r="H16" s="520"/>
      <c r="I16" s="520"/>
      <c r="J16" s="520"/>
      <c r="K16" s="520"/>
      <c r="L16" s="521"/>
      <c r="M16" s="59"/>
      <c r="N16" s="59"/>
      <c r="O16" s="59"/>
      <c r="P16" s="59"/>
      <c r="Q16" s="59"/>
      <c r="R16" s="59"/>
      <c r="S16" s="59">
        <v>0</v>
      </c>
      <c r="T16" s="251"/>
      <c r="U16" s="59"/>
      <c r="V16" s="59"/>
      <c r="W16" s="59"/>
      <c r="X16" s="59"/>
      <c r="Y16" s="59"/>
      <c r="Z16" s="59"/>
      <c r="AA16" s="59"/>
      <c r="AB16" s="522"/>
    </row>
    <row r="17" spans="1:28" s="26" customFormat="1" x14ac:dyDescent="0.25">
      <c r="A17" s="519"/>
      <c r="B17" s="520"/>
      <c r="C17" s="520"/>
      <c r="D17" s="520"/>
      <c r="E17" s="520"/>
      <c r="F17" s="520"/>
      <c r="G17" s="520"/>
      <c r="H17" s="520"/>
      <c r="I17" s="520"/>
      <c r="J17" s="520"/>
      <c r="K17" s="520"/>
      <c r="L17" s="521"/>
      <c r="M17" s="59"/>
      <c r="N17" s="59"/>
      <c r="O17" s="59"/>
      <c r="P17" s="59"/>
      <c r="Q17" s="59"/>
      <c r="R17" s="59"/>
      <c r="S17" s="59">
        <v>0</v>
      </c>
      <c r="T17" s="251"/>
      <c r="U17" s="59"/>
      <c r="V17" s="59"/>
      <c r="W17" s="59"/>
      <c r="X17" s="59"/>
      <c r="Y17" s="59"/>
      <c r="Z17" s="59"/>
      <c r="AA17" s="59"/>
      <c r="AB17" s="522"/>
    </row>
    <row r="18" spans="1:28" s="26" customFormat="1" x14ac:dyDescent="0.25">
      <c r="A18" s="449"/>
      <c r="B18" s="450"/>
      <c r="C18" s="450"/>
      <c r="D18" s="450"/>
      <c r="E18" s="450"/>
      <c r="F18" s="450"/>
      <c r="G18" s="450"/>
      <c r="H18" s="450"/>
      <c r="I18" s="450"/>
      <c r="J18" s="450"/>
      <c r="K18" s="450"/>
      <c r="L18" s="451"/>
      <c r="M18" s="23"/>
      <c r="N18" s="23"/>
      <c r="O18" s="23"/>
      <c r="P18" s="23"/>
      <c r="Q18" s="23"/>
      <c r="R18" s="23"/>
      <c r="S18" s="24"/>
      <c r="T18" s="403"/>
      <c r="U18" s="14"/>
      <c r="V18" s="23"/>
      <c r="W18" s="23"/>
      <c r="X18" s="23"/>
      <c r="Y18" s="23"/>
      <c r="Z18" s="19"/>
      <c r="AA18" s="22"/>
      <c r="AB18" s="39"/>
    </row>
    <row r="19" spans="1:28" s="26" customFormat="1" x14ac:dyDescent="0.25">
      <c r="A19" s="449"/>
      <c r="B19" s="450"/>
      <c r="C19" s="450"/>
      <c r="D19" s="450"/>
      <c r="E19" s="450"/>
      <c r="F19" s="450"/>
      <c r="G19" s="450"/>
      <c r="H19" s="450"/>
      <c r="I19" s="450"/>
      <c r="J19" s="450"/>
      <c r="K19" s="450"/>
      <c r="L19" s="451"/>
      <c r="M19" s="23"/>
      <c r="N19" s="23"/>
      <c r="O19" s="23"/>
      <c r="P19" s="23"/>
      <c r="Q19" s="23"/>
      <c r="R19" s="23"/>
      <c r="S19" s="24"/>
      <c r="T19" s="403"/>
      <c r="U19" s="14"/>
      <c r="V19" s="23"/>
      <c r="W19" s="23"/>
      <c r="X19" s="23"/>
      <c r="Y19" s="23"/>
      <c r="Z19" s="19"/>
      <c r="AA19" s="22"/>
      <c r="AB19" s="39"/>
    </row>
    <row r="20" spans="1:28" s="26" customFormat="1" x14ac:dyDescent="0.25">
      <c r="A20" s="450"/>
      <c r="B20" s="450"/>
      <c r="C20" s="450"/>
      <c r="D20" s="450"/>
      <c r="E20" s="450"/>
      <c r="F20" s="450"/>
      <c r="G20" s="450"/>
      <c r="H20" s="450"/>
      <c r="I20" s="450"/>
      <c r="J20" s="450"/>
      <c r="K20" s="450"/>
      <c r="L20" s="450"/>
      <c r="M20" s="23"/>
      <c r="N20" s="23"/>
      <c r="O20" s="23"/>
      <c r="P20" s="23"/>
      <c r="Q20" s="23"/>
      <c r="R20" s="23"/>
      <c r="S20" s="23"/>
      <c r="T20" s="15"/>
      <c r="U20" s="23"/>
      <c r="V20" s="23"/>
      <c r="W20" s="23"/>
      <c r="X20" s="23"/>
      <c r="Y20" s="23"/>
      <c r="Z20" s="23"/>
      <c r="AA20" s="23"/>
      <c r="AB20" s="23"/>
    </row>
    <row r="21" spans="1:28" s="26" customFormat="1" x14ac:dyDescent="0.25">
      <c r="A21" s="450"/>
      <c r="B21" s="450"/>
      <c r="C21" s="450"/>
      <c r="D21" s="450"/>
      <c r="E21" s="450"/>
      <c r="F21" s="450"/>
      <c r="G21" s="450"/>
      <c r="H21" s="450"/>
      <c r="I21" s="450"/>
      <c r="J21" s="450"/>
      <c r="K21" s="450"/>
      <c r="L21" s="450"/>
      <c r="M21" s="23"/>
      <c r="N21" s="23"/>
      <c r="O21" s="23"/>
      <c r="P21" s="23"/>
      <c r="Q21" s="23"/>
      <c r="R21" s="23"/>
      <c r="S21" s="23"/>
      <c r="T21" s="15"/>
      <c r="U21" s="23"/>
      <c r="V21" s="23"/>
      <c r="W21" s="23"/>
      <c r="X21" s="23"/>
      <c r="Y21" s="23"/>
      <c r="Z21" s="23"/>
      <c r="AA21" s="23"/>
      <c r="AB21" s="23"/>
    </row>
    <row r="22" spans="1:28" s="26" customFormat="1" x14ac:dyDescent="0.25">
      <c r="A22" s="450"/>
      <c r="B22" s="450"/>
      <c r="C22" s="450"/>
      <c r="D22" s="450"/>
      <c r="E22" s="450"/>
      <c r="F22" s="450"/>
      <c r="G22" s="450"/>
      <c r="H22" s="450"/>
      <c r="I22" s="450"/>
      <c r="J22" s="450"/>
      <c r="K22" s="450"/>
      <c r="L22" s="450"/>
      <c r="M22" s="23"/>
      <c r="N22" s="23"/>
      <c r="O22" s="23"/>
      <c r="P22" s="23"/>
      <c r="Q22" s="23"/>
      <c r="R22" s="23"/>
      <c r="S22" s="23"/>
      <c r="T22" s="15"/>
      <c r="U22" s="23"/>
      <c r="V22" s="23"/>
      <c r="W22" s="23"/>
      <c r="X22" s="23"/>
      <c r="Y22" s="23"/>
      <c r="Z22" s="23"/>
      <c r="AA22" s="23"/>
      <c r="AB22" s="23"/>
    </row>
    <row r="23" spans="1:28" s="26" customFormat="1" x14ac:dyDescent="0.25">
      <c r="A23" s="450"/>
      <c r="B23" s="450"/>
      <c r="C23" s="450"/>
      <c r="D23" s="450"/>
      <c r="E23" s="450"/>
      <c r="F23" s="450"/>
      <c r="G23" s="450"/>
      <c r="H23" s="450"/>
      <c r="I23" s="450"/>
      <c r="J23" s="450"/>
      <c r="K23" s="450"/>
      <c r="L23" s="450"/>
      <c r="M23" s="23"/>
      <c r="N23" s="23"/>
      <c r="O23" s="23"/>
      <c r="P23" s="23"/>
      <c r="Q23" s="23"/>
      <c r="R23" s="23"/>
      <c r="S23" s="23"/>
      <c r="T23" s="15"/>
      <c r="U23" s="23"/>
      <c r="V23" s="23"/>
      <c r="W23" s="23"/>
      <c r="X23" s="23"/>
      <c r="Y23" s="23"/>
      <c r="Z23" s="23"/>
      <c r="AA23" s="23"/>
      <c r="AB23" s="23"/>
    </row>
    <row r="24" spans="1:28" s="26" customFormat="1" x14ac:dyDescent="0.25">
      <c r="A24" s="450"/>
      <c r="B24" s="450"/>
      <c r="C24" s="450"/>
      <c r="D24" s="450"/>
      <c r="E24" s="450"/>
      <c r="F24" s="450"/>
      <c r="G24" s="450"/>
      <c r="H24" s="450"/>
      <c r="I24" s="450"/>
      <c r="J24" s="450"/>
      <c r="K24" s="450"/>
      <c r="L24" s="450"/>
      <c r="M24" s="23"/>
      <c r="N24" s="23"/>
      <c r="O24" s="23"/>
      <c r="P24" s="23"/>
      <c r="Q24" s="23"/>
      <c r="R24" s="23"/>
      <c r="S24" s="23"/>
      <c r="T24" s="15"/>
      <c r="U24" s="23"/>
      <c r="V24" s="23"/>
      <c r="W24" s="23"/>
      <c r="X24" s="23"/>
      <c r="Y24" s="23"/>
      <c r="Z24" s="23"/>
      <c r="AA24" s="23"/>
      <c r="AB24" s="23"/>
    </row>
    <row r="25" spans="1:28" s="26" customFormat="1" x14ac:dyDescent="0.25">
      <c r="A25" s="450"/>
      <c r="B25" s="450"/>
      <c r="C25" s="450"/>
      <c r="D25" s="450"/>
      <c r="E25" s="450"/>
      <c r="F25" s="450"/>
      <c r="G25" s="450"/>
      <c r="H25" s="450"/>
      <c r="I25" s="450"/>
      <c r="J25" s="450"/>
      <c r="K25" s="450"/>
      <c r="L25" s="450"/>
      <c r="M25" s="23"/>
      <c r="N25" s="23"/>
      <c r="O25" s="23"/>
      <c r="P25" s="23"/>
      <c r="Q25" s="23"/>
      <c r="R25" s="23"/>
      <c r="S25" s="23"/>
      <c r="T25" s="15"/>
      <c r="U25" s="23"/>
      <c r="V25" s="23"/>
      <c r="W25" s="23"/>
      <c r="X25" s="23"/>
      <c r="Y25" s="23"/>
      <c r="Z25" s="23"/>
      <c r="AA25" s="23"/>
      <c r="AB25" s="23"/>
    </row>
    <row r="26" spans="1:28" s="26" customFormat="1" x14ac:dyDescent="0.25">
      <c r="A26" s="450"/>
      <c r="B26" s="450"/>
      <c r="C26" s="450"/>
      <c r="D26" s="450"/>
      <c r="E26" s="450"/>
      <c r="F26" s="450"/>
      <c r="G26" s="450"/>
      <c r="H26" s="450"/>
      <c r="I26" s="450"/>
      <c r="J26" s="450"/>
      <c r="K26" s="450"/>
      <c r="L26" s="450"/>
      <c r="M26" s="23"/>
      <c r="N26" s="23"/>
      <c r="O26" s="23"/>
      <c r="P26" s="23"/>
      <c r="Q26" s="23"/>
      <c r="R26" s="23"/>
      <c r="S26" s="23"/>
      <c r="T26" s="15"/>
      <c r="U26" s="23"/>
      <c r="V26" s="23"/>
      <c r="W26" s="23"/>
      <c r="X26" s="23"/>
      <c r="Y26" s="23"/>
      <c r="Z26" s="23"/>
      <c r="AA26" s="23"/>
      <c r="AB26" s="23"/>
    </row>
    <row r="27" spans="1:28" s="26" customFormat="1" x14ac:dyDescent="0.25">
      <c r="A27" s="450"/>
      <c r="B27" s="450"/>
      <c r="C27" s="450"/>
      <c r="D27" s="450"/>
      <c r="E27" s="450"/>
      <c r="F27" s="450"/>
      <c r="G27" s="450"/>
      <c r="H27" s="450"/>
      <c r="I27" s="450"/>
      <c r="J27" s="450"/>
      <c r="K27" s="450"/>
      <c r="L27" s="450"/>
      <c r="M27" s="23"/>
      <c r="N27" s="23"/>
      <c r="O27" s="23"/>
      <c r="P27" s="23"/>
      <c r="Q27" s="23"/>
      <c r="R27" s="23"/>
      <c r="S27" s="23"/>
      <c r="T27" s="15"/>
      <c r="U27" s="23"/>
      <c r="V27" s="23"/>
      <c r="W27" s="23"/>
      <c r="X27" s="23"/>
      <c r="Y27" s="23"/>
      <c r="Z27" s="23"/>
      <c r="AA27" s="23"/>
      <c r="AB27" s="23"/>
    </row>
    <row r="28" spans="1:28" s="26" customFormat="1" x14ac:dyDescent="0.25">
      <c r="A28" s="450"/>
      <c r="B28" s="450"/>
      <c r="C28" s="450"/>
      <c r="D28" s="450"/>
      <c r="E28" s="450"/>
      <c r="F28" s="450"/>
      <c r="G28" s="450"/>
      <c r="H28" s="450"/>
      <c r="I28" s="450"/>
      <c r="J28" s="450"/>
      <c r="K28" s="450"/>
      <c r="L28" s="450"/>
      <c r="M28" s="23"/>
      <c r="N28" s="23"/>
      <c r="O28" s="23"/>
      <c r="P28" s="23"/>
      <c r="Q28" s="23"/>
      <c r="R28" s="23"/>
      <c r="S28" s="23"/>
      <c r="T28" s="15"/>
      <c r="U28" s="23"/>
      <c r="V28" s="23"/>
      <c r="W28" s="23"/>
      <c r="X28" s="23"/>
      <c r="Y28" s="23"/>
      <c r="Z28" s="23"/>
      <c r="AA28" s="23"/>
      <c r="AB28" s="23"/>
    </row>
    <row r="29" spans="1:28" s="26" customFormat="1" x14ac:dyDescent="0.25">
      <c r="A29" s="450"/>
      <c r="B29" s="450"/>
      <c r="C29" s="450"/>
      <c r="D29" s="450"/>
      <c r="E29" s="450"/>
      <c r="F29" s="450"/>
      <c r="G29" s="450"/>
      <c r="H29" s="450"/>
      <c r="I29" s="450"/>
      <c r="J29" s="450"/>
      <c r="K29" s="450"/>
      <c r="L29" s="450"/>
      <c r="M29" s="23"/>
      <c r="N29" s="23"/>
      <c r="O29" s="23"/>
      <c r="P29" s="23"/>
      <c r="Q29" s="23"/>
      <c r="R29" s="23"/>
      <c r="S29" s="23"/>
      <c r="T29" s="15"/>
      <c r="U29" s="23"/>
      <c r="V29" s="23"/>
      <c r="W29" s="23"/>
      <c r="X29" s="23"/>
      <c r="Y29" s="23"/>
      <c r="Z29" s="23"/>
      <c r="AA29" s="23"/>
      <c r="AB29" s="23"/>
    </row>
    <row r="30" spans="1:28" s="26" customFormat="1" x14ac:dyDescent="0.25">
      <c r="A30" s="450"/>
      <c r="B30" s="450"/>
      <c r="C30" s="450"/>
      <c r="D30" s="450"/>
      <c r="E30" s="450"/>
      <c r="F30" s="450"/>
      <c r="G30" s="450"/>
      <c r="H30" s="450"/>
      <c r="I30" s="450"/>
      <c r="J30" s="450"/>
      <c r="K30" s="450"/>
      <c r="L30" s="450"/>
      <c r="M30" s="23"/>
      <c r="N30" s="23"/>
      <c r="O30" s="23"/>
      <c r="P30" s="23"/>
      <c r="Q30" s="23"/>
      <c r="R30" s="23"/>
      <c r="S30" s="23"/>
      <c r="T30" s="15"/>
      <c r="U30" s="23"/>
      <c r="V30" s="23"/>
      <c r="W30" s="23"/>
      <c r="X30" s="23"/>
      <c r="Y30" s="23"/>
      <c r="Z30" s="23"/>
      <c r="AA30" s="23"/>
      <c r="AB30" s="23"/>
    </row>
    <row r="31" spans="1:28" s="26" customFormat="1" x14ac:dyDescent="0.25">
      <c r="A31" s="450"/>
      <c r="B31" s="450"/>
      <c r="C31" s="450"/>
      <c r="D31" s="450"/>
      <c r="E31" s="450"/>
      <c r="F31" s="450"/>
      <c r="G31" s="450"/>
      <c r="H31" s="450"/>
      <c r="I31" s="450"/>
      <c r="J31" s="450"/>
      <c r="K31" s="450"/>
      <c r="L31" s="450"/>
      <c r="M31" s="23"/>
      <c r="N31" s="23"/>
      <c r="O31" s="23"/>
      <c r="P31" s="23"/>
      <c r="Q31" s="23"/>
      <c r="R31" s="23"/>
      <c r="S31" s="23"/>
      <c r="T31" s="15"/>
      <c r="U31" s="23"/>
      <c r="V31" s="23"/>
      <c r="W31" s="23"/>
      <c r="X31" s="23"/>
      <c r="Y31" s="23"/>
      <c r="Z31" s="23"/>
      <c r="AA31" s="23"/>
      <c r="AB31" s="23"/>
    </row>
    <row r="32" spans="1:28" s="26" customFormat="1" x14ac:dyDescent="0.25">
      <c r="A32" s="450"/>
      <c r="B32" s="450"/>
      <c r="C32" s="450"/>
      <c r="D32" s="450"/>
      <c r="E32" s="450"/>
      <c r="F32" s="450"/>
      <c r="G32" s="450"/>
      <c r="H32" s="450"/>
      <c r="I32" s="450"/>
      <c r="J32" s="450"/>
      <c r="K32" s="450"/>
      <c r="L32" s="450"/>
      <c r="M32" s="23"/>
      <c r="N32" s="23"/>
      <c r="O32" s="23"/>
      <c r="P32" s="23"/>
      <c r="Q32" s="23"/>
      <c r="R32" s="23"/>
      <c r="S32" s="23"/>
      <c r="T32" s="15"/>
      <c r="U32" s="23"/>
      <c r="V32" s="23"/>
      <c r="W32" s="23"/>
      <c r="X32" s="23"/>
      <c r="Y32" s="23"/>
      <c r="Z32" s="23"/>
      <c r="AA32" s="23"/>
      <c r="AB32" s="23"/>
    </row>
    <row r="33" spans="1:28" s="26" customFormat="1" x14ac:dyDescent="0.25">
      <c r="A33" s="450"/>
      <c r="B33" s="450"/>
      <c r="C33" s="450"/>
      <c r="D33" s="450"/>
      <c r="E33" s="450"/>
      <c r="F33" s="450"/>
      <c r="G33" s="450"/>
      <c r="H33" s="450"/>
      <c r="I33" s="450"/>
      <c r="J33" s="450"/>
      <c r="K33" s="450"/>
      <c r="L33" s="450"/>
      <c r="M33" s="23"/>
      <c r="N33" s="23"/>
      <c r="O33" s="23"/>
      <c r="P33" s="23"/>
      <c r="Q33" s="23"/>
      <c r="R33" s="23"/>
      <c r="S33" s="23"/>
      <c r="T33" s="15"/>
      <c r="U33" s="23"/>
      <c r="V33" s="23"/>
      <c r="W33" s="23"/>
      <c r="X33" s="23"/>
      <c r="Y33" s="23"/>
      <c r="Z33" s="23"/>
      <c r="AA33" s="23"/>
      <c r="AB33" s="23"/>
    </row>
    <row r="34" spans="1:28" s="26" customFormat="1" x14ac:dyDescent="0.25">
      <c r="A34" s="450"/>
      <c r="B34" s="450"/>
      <c r="C34" s="450"/>
      <c r="D34" s="450"/>
      <c r="E34" s="450"/>
      <c r="F34" s="450"/>
      <c r="G34" s="450"/>
      <c r="H34" s="450"/>
      <c r="I34" s="450"/>
      <c r="J34" s="450"/>
      <c r="K34" s="450"/>
      <c r="L34" s="450"/>
      <c r="M34" s="23"/>
      <c r="N34" s="23"/>
      <c r="O34" s="23"/>
      <c r="P34" s="23"/>
      <c r="Q34" s="23"/>
      <c r="R34" s="23"/>
      <c r="S34" s="23"/>
      <c r="T34" s="15"/>
      <c r="U34" s="23"/>
      <c r="V34" s="23"/>
      <c r="W34" s="23"/>
      <c r="X34" s="23"/>
      <c r="Y34" s="23"/>
      <c r="Z34" s="23"/>
      <c r="AA34" s="23"/>
      <c r="AB34" s="23"/>
    </row>
    <row r="35" spans="1:28" s="26" customFormat="1" x14ac:dyDescent="0.25">
      <c r="A35" s="450"/>
      <c r="B35" s="450"/>
      <c r="C35" s="450"/>
      <c r="D35" s="450"/>
      <c r="E35" s="450"/>
      <c r="F35" s="450"/>
      <c r="G35" s="450"/>
      <c r="H35" s="450"/>
      <c r="I35" s="450"/>
      <c r="J35" s="450"/>
      <c r="K35" s="450"/>
      <c r="L35" s="450"/>
      <c r="M35" s="23"/>
      <c r="N35" s="23"/>
      <c r="O35" s="23"/>
      <c r="P35" s="23"/>
      <c r="Q35" s="23"/>
      <c r="R35" s="23"/>
      <c r="S35" s="23"/>
      <c r="T35" s="15"/>
      <c r="U35" s="23"/>
      <c r="V35" s="23"/>
      <c r="W35" s="23"/>
      <c r="X35" s="23"/>
      <c r="Y35" s="23"/>
      <c r="Z35" s="23"/>
      <c r="AA35" s="23"/>
      <c r="AB35" s="23"/>
    </row>
    <row r="36" spans="1:28" s="26" customFormat="1" x14ac:dyDescent="0.25">
      <c r="A36" s="450"/>
      <c r="B36" s="450"/>
      <c r="C36" s="450"/>
      <c r="D36" s="450"/>
      <c r="E36" s="450"/>
      <c r="F36" s="450"/>
      <c r="G36" s="450"/>
      <c r="H36" s="450"/>
      <c r="I36" s="450"/>
      <c r="J36" s="450"/>
      <c r="K36" s="450"/>
      <c r="L36" s="450"/>
      <c r="M36" s="23"/>
      <c r="N36" s="23"/>
      <c r="O36" s="23"/>
      <c r="P36" s="23"/>
      <c r="Q36" s="23"/>
      <c r="R36" s="23"/>
      <c r="S36" s="23"/>
      <c r="T36" s="15"/>
      <c r="U36" s="23"/>
      <c r="V36" s="23"/>
      <c r="W36" s="23"/>
      <c r="X36" s="23"/>
      <c r="Y36" s="23"/>
      <c r="Z36" s="23"/>
      <c r="AA36" s="23"/>
      <c r="AB36" s="23"/>
    </row>
    <row r="37" spans="1:28" s="26" customFormat="1" x14ac:dyDescent="0.25">
      <c r="A37" s="450"/>
      <c r="B37" s="450"/>
      <c r="C37" s="450"/>
      <c r="D37" s="450"/>
      <c r="E37" s="450"/>
      <c r="F37" s="450"/>
      <c r="G37" s="450"/>
      <c r="H37" s="450"/>
      <c r="I37" s="450"/>
      <c r="J37" s="450"/>
      <c r="K37" s="450"/>
      <c r="L37" s="450"/>
      <c r="M37" s="23"/>
      <c r="N37" s="23"/>
      <c r="O37" s="23"/>
      <c r="P37" s="23"/>
      <c r="Q37" s="23"/>
      <c r="R37" s="23"/>
      <c r="S37" s="23"/>
      <c r="T37" s="15"/>
      <c r="U37" s="23"/>
      <c r="V37" s="23"/>
      <c r="W37" s="23"/>
      <c r="X37" s="23"/>
      <c r="Y37" s="23"/>
      <c r="Z37" s="23"/>
      <c r="AA37" s="23"/>
      <c r="AB37" s="23"/>
    </row>
    <row r="38" spans="1:28" s="26" customFormat="1" x14ac:dyDescent="0.25">
      <c r="A38" s="450"/>
      <c r="B38" s="450"/>
      <c r="C38" s="450"/>
      <c r="D38" s="450"/>
      <c r="E38" s="450"/>
      <c r="F38" s="450"/>
      <c r="G38" s="450"/>
      <c r="H38" s="450"/>
      <c r="I38" s="450"/>
      <c r="J38" s="450"/>
      <c r="K38" s="450"/>
      <c r="L38" s="450"/>
      <c r="M38" s="23"/>
      <c r="N38" s="23"/>
      <c r="O38" s="23"/>
      <c r="P38" s="23"/>
      <c r="Q38" s="23"/>
      <c r="R38" s="23"/>
      <c r="S38" s="23"/>
      <c r="T38" s="15"/>
      <c r="U38" s="23"/>
      <c r="V38" s="23"/>
      <c r="W38" s="23"/>
      <c r="X38" s="23"/>
      <c r="Y38" s="23"/>
      <c r="Z38" s="23"/>
      <c r="AA38" s="23"/>
      <c r="AB38" s="23"/>
    </row>
    <row r="39" spans="1:28" s="26" customFormat="1" x14ac:dyDescent="0.25">
      <c r="A39" s="450"/>
      <c r="B39" s="450"/>
      <c r="C39" s="450"/>
      <c r="D39" s="450"/>
      <c r="E39" s="450"/>
      <c r="F39" s="450"/>
      <c r="G39" s="450"/>
      <c r="H39" s="450"/>
      <c r="I39" s="450"/>
      <c r="J39" s="450"/>
      <c r="K39" s="450"/>
      <c r="L39" s="450"/>
      <c r="M39" s="23"/>
      <c r="N39" s="23"/>
      <c r="O39" s="23"/>
      <c r="P39" s="23"/>
      <c r="Q39" s="23"/>
      <c r="R39" s="23"/>
      <c r="S39" s="23"/>
      <c r="T39" s="15"/>
      <c r="U39" s="23"/>
      <c r="V39" s="23"/>
      <c r="W39" s="23"/>
      <c r="X39" s="23"/>
      <c r="Y39" s="23"/>
      <c r="Z39" s="23"/>
      <c r="AA39" s="23"/>
      <c r="AB39" s="23"/>
    </row>
    <row r="40" spans="1:28" s="26" customFormat="1" x14ac:dyDescent="0.25">
      <c r="A40" s="450"/>
      <c r="B40" s="450"/>
      <c r="C40" s="450"/>
      <c r="D40" s="450"/>
      <c r="E40" s="450"/>
      <c r="F40" s="450"/>
      <c r="G40" s="450"/>
      <c r="H40" s="450"/>
      <c r="I40" s="450"/>
      <c r="J40" s="450"/>
      <c r="K40" s="450"/>
      <c r="L40" s="450"/>
      <c r="M40" s="23"/>
      <c r="N40" s="23"/>
      <c r="O40" s="23"/>
      <c r="P40" s="23"/>
      <c r="Q40" s="23"/>
      <c r="R40" s="23"/>
      <c r="S40" s="23"/>
      <c r="T40" s="15"/>
      <c r="U40" s="23"/>
      <c r="V40" s="23"/>
      <c r="W40" s="23"/>
      <c r="X40" s="23"/>
      <c r="Y40" s="23"/>
      <c r="Z40" s="23"/>
      <c r="AA40" s="23"/>
      <c r="AB40" s="23"/>
    </row>
    <row r="41" spans="1:28" s="26" customFormat="1" x14ac:dyDescent="0.25">
      <c r="A41" s="450"/>
      <c r="B41" s="450"/>
      <c r="C41" s="450"/>
      <c r="D41" s="450"/>
      <c r="E41" s="450"/>
      <c r="F41" s="450"/>
      <c r="G41" s="450"/>
      <c r="H41" s="450"/>
      <c r="I41" s="450"/>
      <c r="J41" s="450"/>
      <c r="K41" s="450"/>
      <c r="L41" s="450"/>
      <c r="M41" s="23"/>
      <c r="N41" s="23"/>
      <c r="O41" s="23"/>
      <c r="P41" s="23"/>
      <c r="Q41" s="23"/>
      <c r="R41" s="23"/>
      <c r="S41" s="23"/>
      <c r="T41" s="15"/>
      <c r="U41" s="23"/>
      <c r="V41" s="23"/>
      <c r="W41" s="23"/>
      <c r="X41" s="23"/>
      <c r="Y41" s="23"/>
      <c r="Z41" s="23"/>
      <c r="AA41" s="23"/>
      <c r="AB41" s="23"/>
    </row>
    <row r="42" spans="1:28" s="26" customFormat="1" x14ac:dyDescent="0.25">
      <c r="A42" s="450"/>
      <c r="B42" s="450"/>
      <c r="C42" s="450"/>
      <c r="D42" s="450"/>
      <c r="E42" s="450"/>
      <c r="F42" s="450"/>
      <c r="G42" s="450"/>
      <c r="H42" s="450"/>
      <c r="I42" s="450"/>
      <c r="J42" s="450"/>
      <c r="K42" s="450"/>
      <c r="L42" s="450"/>
      <c r="M42" s="23"/>
      <c r="N42" s="23"/>
      <c r="O42" s="23"/>
      <c r="P42" s="23"/>
      <c r="Q42" s="23"/>
      <c r="R42" s="23"/>
      <c r="S42" s="23"/>
      <c r="T42" s="15"/>
      <c r="U42" s="23"/>
      <c r="V42" s="23"/>
      <c r="W42" s="23"/>
      <c r="X42" s="23"/>
      <c r="Y42" s="23"/>
      <c r="Z42" s="23"/>
      <c r="AA42" s="23"/>
      <c r="AB42" s="23"/>
    </row>
    <row r="43" spans="1:28" s="26" customFormat="1" x14ac:dyDescent="0.25">
      <c r="A43" s="450"/>
      <c r="B43" s="450"/>
      <c r="C43" s="450"/>
      <c r="D43" s="450"/>
      <c r="E43" s="450"/>
      <c r="F43" s="450"/>
      <c r="G43" s="450"/>
      <c r="H43" s="450"/>
      <c r="I43" s="450"/>
      <c r="J43" s="450"/>
      <c r="K43" s="450"/>
      <c r="L43" s="450"/>
      <c r="M43" s="23"/>
      <c r="N43" s="23"/>
      <c r="O43" s="23"/>
      <c r="P43" s="23"/>
      <c r="Q43" s="23"/>
      <c r="R43" s="23"/>
      <c r="S43" s="23"/>
      <c r="T43" s="15"/>
      <c r="U43" s="23"/>
      <c r="V43" s="23"/>
      <c r="W43" s="23"/>
      <c r="X43" s="23"/>
      <c r="Y43" s="23"/>
      <c r="Z43" s="23"/>
      <c r="AA43" s="23"/>
      <c r="AB43" s="23"/>
    </row>
    <row r="44" spans="1:28" s="26" customFormat="1" x14ac:dyDescent="0.25">
      <c r="A44" s="450"/>
      <c r="B44" s="450"/>
      <c r="C44" s="450"/>
      <c r="D44" s="450"/>
      <c r="E44" s="450"/>
      <c r="F44" s="450"/>
      <c r="G44" s="450"/>
      <c r="H44" s="450"/>
      <c r="I44" s="450"/>
      <c r="J44" s="450"/>
      <c r="K44" s="450"/>
      <c r="L44" s="450"/>
      <c r="M44" s="23"/>
      <c r="N44" s="23"/>
      <c r="O44" s="23"/>
      <c r="P44" s="23"/>
      <c r="Q44" s="23"/>
      <c r="R44" s="23"/>
      <c r="S44" s="23"/>
      <c r="T44" s="15"/>
      <c r="U44" s="23"/>
      <c r="V44" s="23"/>
      <c r="W44" s="23"/>
      <c r="X44" s="23"/>
      <c r="Y44" s="23"/>
      <c r="Z44" s="23"/>
      <c r="AA44" s="23"/>
      <c r="AB44" s="23"/>
    </row>
    <row r="45" spans="1:28" s="26" customFormat="1" x14ac:dyDescent="0.25">
      <c r="A45" s="450"/>
      <c r="B45" s="450"/>
      <c r="C45" s="450"/>
      <c r="D45" s="450"/>
      <c r="E45" s="450"/>
      <c r="F45" s="450"/>
      <c r="G45" s="450"/>
      <c r="H45" s="450"/>
      <c r="I45" s="450"/>
      <c r="J45" s="450"/>
      <c r="K45" s="450"/>
      <c r="L45" s="450"/>
      <c r="M45" s="23"/>
      <c r="N45" s="23"/>
      <c r="O45" s="23"/>
      <c r="P45" s="23"/>
      <c r="Q45" s="23"/>
      <c r="R45" s="23"/>
      <c r="S45" s="23"/>
      <c r="T45" s="15"/>
      <c r="U45" s="23"/>
      <c r="V45" s="23"/>
      <c r="W45" s="23"/>
      <c r="X45" s="23"/>
      <c r="Y45" s="23"/>
      <c r="Z45" s="23"/>
      <c r="AA45" s="23"/>
      <c r="AB45" s="23"/>
    </row>
    <row r="46" spans="1:28" s="26" customFormat="1" x14ac:dyDescent="0.25">
      <c r="A46" s="450"/>
      <c r="B46" s="450"/>
      <c r="C46" s="450"/>
      <c r="D46" s="450"/>
      <c r="E46" s="450"/>
      <c r="F46" s="450"/>
      <c r="G46" s="450"/>
      <c r="H46" s="450"/>
      <c r="I46" s="450"/>
      <c r="J46" s="450"/>
      <c r="K46" s="450"/>
      <c r="L46" s="450"/>
      <c r="M46" s="23"/>
      <c r="N46" s="23"/>
      <c r="O46" s="23"/>
      <c r="P46" s="23"/>
      <c r="Q46" s="23"/>
      <c r="R46" s="23"/>
      <c r="S46" s="23"/>
      <c r="T46" s="15"/>
      <c r="U46" s="23"/>
      <c r="V46" s="23"/>
      <c r="W46" s="23"/>
      <c r="X46" s="23"/>
      <c r="Y46" s="23"/>
      <c r="Z46" s="23"/>
      <c r="AA46" s="23"/>
      <c r="AB46" s="23"/>
    </row>
    <row r="47" spans="1:28" s="26" customFormat="1" x14ac:dyDescent="0.25">
      <c r="A47" s="450"/>
      <c r="B47" s="450"/>
      <c r="C47" s="450"/>
      <c r="D47" s="450"/>
      <c r="E47" s="450"/>
      <c r="F47" s="450"/>
      <c r="G47" s="450"/>
      <c r="H47" s="450"/>
      <c r="I47" s="450"/>
      <c r="J47" s="450"/>
      <c r="K47" s="450"/>
      <c r="L47" s="450"/>
      <c r="M47" s="23"/>
      <c r="N47" s="23"/>
      <c r="O47" s="23"/>
      <c r="P47" s="23"/>
      <c r="Q47" s="23"/>
      <c r="R47" s="23"/>
      <c r="S47" s="23"/>
      <c r="T47" s="15"/>
      <c r="U47" s="23"/>
      <c r="V47" s="23"/>
      <c r="W47" s="23"/>
      <c r="X47" s="23"/>
      <c r="Y47" s="23"/>
      <c r="Z47" s="23"/>
      <c r="AA47" s="23"/>
      <c r="AB47" s="23"/>
    </row>
    <row r="48" spans="1:28" s="26" customFormat="1" x14ac:dyDescent="0.25">
      <c r="A48" s="450"/>
      <c r="B48" s="450"/>
      <c r="C48" s="450"/>
      <c r="D48" s="450"/>
      <c r="E48" s="450"/>
      <c r="F48" s="450"/>
      <c r="G48" s="450"/>
      <c r="H48" s="450"/>
      <c r="I48" s="450"/>
      <c r="J48" s="450"/>
      <c r="K48" s="450"/>
      <c r="L48" s="450"/>
      <c r="M48" s="23"/>
      <c r="N48" s="23"/>
      <c r="O48" s="23"/>
      <c r="P48" s="23"/>
      <c r="Q48" s="23"/>
      <c r="R48" s="23"/>
      <c r="S48" s="23"/>
      <c r="T48" s="15"/>
      <c r="U48" s="23"/>
      <c r="V48" s="23"/>
      <c r="W48" s="23"/>
      <c r="X48" s="23"/>
      <c r="Y48" s="23"/>
      <c r="Z48" s="23"/>
      <c r="AA48" s="23"/>
      <c r="AB48" s="23"/>
    </row>
    <row r="49" spans="1:28" s="26" customFormat="1" x14ac:dyDescent="0.25">
      <c r="A49" s="450"/>
      <c r="B49" s="450"/>
      <c r="C49" s="450"/>
      <c r="D49" s="450"/>
      <c r="E49" s="450"/>
      <c r="F49" s="450"/>
      <c r="G49" s="450"/>
      <c r="H49" s="450"/>
      <c r="I49" s="450"/>
      <c r="J49" s="450"/>
      <c r="K49" s="450"/>
      <c r="L49" s="450"/>
      <c r="M49" s="23"/>
      <c r="N49" s="23"/>
      <c r="O49" s="23"/>
      <c r="P49" s="23"/>
      <c r="Q49" s="23"/>
      <c r="R49" s="23"/>
      <c r="S49" s="23"/>
      <c r="T49" s="15"/>
      <c r="U49" s="23"/>
      <c r="V49" s="23"/>
      <c r="W49" s="23"/>
      <c r="X49" s="23"/>
      <c r="Y49" s="23"/>
      <c r="Z49" s="23"/>
      <c r="AA49" s="23"/>
      <c r="AB49" s="23"/>
    </row>
    <row r="50" spans="1:28" s="26" customFormat="1" x14ac:dyDescent="0.25">
      <c r="A50" s="450"/>
      <c r="B50" s="450"/>
      <c r="C50" s="450"/>
      <c r="D50" s="450"/>
      <c r="E50" s="450"/>
      <c r="F50" s="450"/>
      <c r="G50" s="450"/>
      <c r="H50" s="450"/>
      <c r="I50" s="450"/>
      <c r="J50" s="450"/>
      <c r="K50" s="450"/>
      <c r="L50" s="450"/>
      <c r="M50" s="23"/>
      <c r="N50" s="23"/>
      <c r="O50" s="23"/>
      <c r="P50" s="23"/>
      <c r="Q50" s="23"/>
      <c r="R50" s="23"/>
      <c r="S50" s="23"/>
      <c r="T50" s="15"/>
      <c r="U50" s="23"/>
      <c r="V50" s="23"/>
      <c r="W50" s="23"/>
      <c r="X50" s="23"/>
      <c r="Y50" s="23"/>
      <c r="Z50" s="23"/>
      <c r="AA50" s="23"/>
      <c r="AB50" s="23"/>
    </row>
    <row r="51" spans="1:28" s="26" customFormat="1" x14ac:dyDescent="0.25">
      <c r="A51" s="450"/>
      <c r="B51" s="450"/>
      <c r="C51" s="450"/>
      <c r="D51" s="450"/>
      <c r="E51" s="450"/>
      <c r="F51" s="450"/>
      <c r="G51" s="450"/>
      <c r="H51" s="450"/>
      <c r="I51" s="450"/>
      <c r="J51" s="450"/>
      <c r="K51" s="450"/>
      <c r="L51" s="450"/>
      <c r="M51" s="23"/>
      <c r="N51" s="23"/>
      <c r="O51" s="23"/>
      <c r="P51" s="23"/>
      <c r="Q51" s="23"/>
      <c r="R51" s="23"/>
      <c r="S51" s="23"/>
      <c r="T51" s="15"/>
      <c r="U51" s="23"/>
      <c r="V51" s="23"/>
      <c r="W51" s="23"/>
      <c r="X51" s="23"/>
      <c r="Y51" s="23"/>
      <c r="Z51" s="23"/>
      <c r="AA51" s="23"/>
      <c r="AB51" s="23"/>
    </row>
    <row r="52" spans="1:28" s="26" customFormat="1" x14ac:dyDescent="0.25">
      <c r="A52" s="450"/>
      <c r="B52" s="450"/>
      <c r="C52" s="450"/>
      <c r="D52" s="450"/>
      <c r="E52" s="450"/>
      <c r="F52" s="450"/>
      <c r="G52" s="450"/>
      <c r="H52" s="450"/>
      <c r="I52" s="450"/>
      <c r="J52" s="450"/>
      <c r="K52" s="450"/>
      <c r="L52" s="450"/>
      <c r="M52" s="23"/>
      <c r="N52" s="23"/>
      <c r="O52" s="23"/>
      <c r="P52" s="23"/>
      <c r="Q52" s="23"/>
      <c r="R52" s="23"/>
      <c r="S52" s="23"/>
      <c r="T52" s="15"/>
      <c r="U52" s="23"/>
      <c r="V52" s="23"/>
      <c r="W52" s="23"/>
      <c r="X52" s="23"/>
      <c r="Y52" s="23"/>
      <c r="Z52" s="23"/>
      <c r="AA52" s="23"/>
      <c r="AB52" s="23"/>
    </row>
    <row r="53" spans="1:28" s="26" customFormat="1" x14ac:dyDescent="0.25">
      <c r="A53" s="450"/>
      <c r="B53" s="450"/>
      <c r="C53" s="450"/>
      <c r="D53" s="450"/>
      <c r="E53" s="450"/>
      <c r="F53" s="450"/>
      <c r="G53" s="450"/>
      <c r="H53" s="450"/>
      <c r="I53" s="450"/>
      <c r="J53" s="450"/>
      <c r="K53" s="450"/>
      <c r="L53" s="450"/>
      <c r="M53" s="23"/>
      <c r="N53" s="23"/>
      <c r="O53" s="23"/>
      <c r="P53" s="23"/>
      <c r="Q53" s="23"/>
      <c r="R53" s="23"/>
      <c r="S53" s="23"/>
      <c r="T53" s="15"/>
      <c r="U53" s="23"/>
      <c r="V53" s="23"/>
      <c r="W53" s="23"/>
      <c r="X53" s="23"/>
      <c r="Y53" s="23"/>
      <c r="Z53" s="23"/>
      <c r="AA53" s="23"/>
      <c r="AB53" s="23"/>
    </row>
    <row r="54" spans="1:28" s="26" customFormat="1" x14ac:dyDescent="0.25">
      <c r="A54" s="450"/>
      <c r="B54" s="450"/>
      <c r="C54" s="450"/>
      <c r="D54" s="450"/>
      <c r="E54" s="450"/>
      <c r="F54" s="450"/>
      <c r="G54" s="450"/>
      <c r="H54" s="450"/>
      <c r="I54" s="450"/>
      <c r="J54" s="450"/>
      <c r="K54" s="450"/>
      <c r="L54" s="450"/>
      <c r="M54" s="23"/>
      <c r="N54" s="23"/>
      <c r="O54" s="23"/>
      <c r="P54" s="23"/>
      <c r="Q54" s="23"/>
      <c r="R54" s="23"/>
      <c r="S54" s="23"/>
      <c r="T54" s="15"/>
      <c r="U54" s="23"/>
      <c r="V54" s="23"/>
      <c r="W54" s="23"/>
      <c r="X54" s="23"/>
      <c r="Y54" s="23"/>
      <c r="Z54" s="23"/>
      <c r="AA54" s="23"/>
      <c r="AB54" s="23"/>
    </row>
    <row r="55" spans="1:28" s="26" customFormat="1" x14ac:dyDescent="0.25">
      <c r="A55" s="450"/>
      <c r="B55" s="450"/>
      <c r="C55" s="450"/>
      <c r="D55" s="450"/>
      <c r="E55" s="450"/>
      <c r="F55" s="450"/>
      <c r="G55" s="450"/>
      <c r="H55" s="450"/>
      <c r="I55" s="450"/>
      <c r="J55" s="450"/>
      <c r="K55" s="450"/>
      <c r="L55" s="450"/>
      <c r="M55" s="23"/>
      <c r="N55" s="23"/>
      <c r="O55" s="23"/>
      <c r="P55" s="23"/>
      <c r="Q55" s="23"/>
      <c r="R55" s="23"/>
      <c r="S55" s="23"/>
      <c r="T55" s="15"/>
      <c r="U55" s="23"/>
      <c r="V55" s="23"/>
      <c r="W55" s="23"/>
      <c r="X55" s="23"/>
      <c r="Y55" s="23"/>
      <c r="Z55" s="23"/>
      <c r="AA55" s="23"/>
      <c r="AB55" s="23"/>
    </row>
    <row r="56" spans="1:28" s="26" customFormat="1" x14ac:dyDescent="0.25">
      <c r="A56" s="450"/>
      <c r="B56" s="450"/>
      <c r="C56" s="450"/>
      <c r="D56" s="450"/>
      <c r="E56" s="450"/>
      <c r="F56" s="450"/>
      <c r="G56" s="450"/>
      <c r="H56" s="450"/>
      <c r="I56" s="450"/>
      <c r="J56" s="450"/>
      <c r="K56" s="450"/>
      <c r="L56" s="450"/>
      <c r="M56" s="23"/>
      <c r="N56" s="23"/>
      <c r="O56" s="23"/>
      <c r="P56" s="23"/>
      <c r="Q56" s="23"/>
      <c r="R56" s="23"/>
      <c r="S56" s="23"/>
      <c r="T56" s="15"/>
      <c r="U56" s="23"/>
      <c r="V56" s="23"/>
      <c r="W56" s="23"/>
      <c r="X56" s="23"/>
      <c r="Y56" s="23"/>
      <c r="Z56" s="23"/>
      <c r="AA56" s="23"/>
      <c r="AB56" s="23"/>
    </row>
    <row r="57" spans="1:28" s="26" customFormat="1" x14ac:dyDescent="0.25">
      <c r="A57" s="450"/>
      <c r="B57" s="450"/>
      <c r="C57" s="450"/>
      <c r="D57" s="450"/>
      <c r="E57" s="450"/>
      <c r="F57" s="450"/>
      <c r="G57" s="450"/>
      <c r="H57" s="450"/>
      <c r="I57" s="450"/>
      <c r="J57" s="450"/>
      <c r="K57" s="450"/>
      <c r="L57" s="450"/>
      <c r="M57" s="23"/>
      <c r="N57" s="23"/>
      <c r="O57" s="23"/>
      <c r="P57" s="23"/>
      <c r="Q57" s="23"/>
      <c r="R57" s="23"/>
      <c r="S57" s="23"/>
      <c r="T57" s="15"/>
      <c r="U57" s="23"/>
      <c r="V57" s="23"/>
      <c r="W57" s="23"/>
      <c r="X57" s="23"/>
      <c r="Y57" s="23"/>
      <c r="Z57" s="23"/>
      <c r="AA57" s="23"/>
      <c r="AB57" s="23"/>
    </row>
    <row r="58" spans="1:28" s="26" customFormat="1" x14ac:dyDescent="0.25">
      <c r="A58" s="450"/>
      <c r="B58" s="450"/>
      <c r="C58" s="450"/>
      <c r="D58" s="450"/>
      <c r="E58" s="450"/>
      <c r="F58" s="450"/>
      <c r="G58" s="450"/>
      <c r="H58" s="450"/>
      <c r="I58" s="450"/>
      <c r="J58" s="450"/>
      <c r="K58" s="450"/>
      <c r="L58" s="450"/>
      <c r="M58" s="23"/>
      <c r="N58" s="23"/>
      <c r="O58" s="23"/>
      <c r="P58" s="23"/>
      <c r="Q58" s="23"/>
      <c r="R58" s="23"/>
      <c r="S58" s="23"/>
      <c r="T58" s="15"/>
      <c r="U58" s="23"/>
      <c r="V58" s="23"/>
      <c r="W58" s="23"/>
      <c r="X58" s="23"/>
      <c r="Y58" s="23"/>
      <c r="Z58" s="23"/>
      <c r="AA58" s="23"/>
      <c r="AB58" s="23"/>
    </row>
    <row r="59" spans="1:28" s="26" customFormat="1" x14ac:dyDescent="0.25">
      <c r="A59" s="450"/>
      <c r="B59" s="450"/>
      <c r="C59" s="450"/>
      <c r="D59" s="450"/>
      <c r="E59" s="450"/>
      <c r="F59" s="450"/>
      <c r="G59" s="450"/>
      <c r="H59" s="450"/>
      <c r="I59" s="450"/>
      <c r="J59" s="450"/>
      <c r="K59" s="450"/>
      <c r="L59" s="450"/>
      <c r="M59" s="23"/>
      <c r="N59" s="23"/>
      <c r="O59" s="23"/>
      <c r="P59" s="23"/>
      <c r="Q59" s="23"/>
      <c r="R59" s="23"/>
      <c r="S59" s="23"/>
      <c r="T59" s="15"/>
      <c r="U59" s="23"/>
      <c r="V59" s="23"/>
      <c r="W59" s="23"/>
      <c r="X59" s="23"/>
      <c r="Y59" s="23"/>
      <c r="Z59" s="23"/>
      <c r="AA59" s="23"/>
      <c r="AB59" s="23"/>
    </row>
    <row r="60" spans="1:28" s="26" customFormat="1" x14ac:dyDescent="0.25">
      <c r="A60" s="450"/>
      <c r="B60" s="450"/>
      <c r="C60" s="450"/>
      <c r="D60" s="450"/>
      <c r="E60" s="450"/>
      <c r="F60" s="450"/>
      <c r="G60" s="450"/>
      <c r="H60" s="450"/>
      <c r="I60" s="450"/>
      <c r="J60" s="450"/>
      <c r="K60" s="450"/>
      <c r="L60" s="450"/>
      <c r="M60" s="23"/>
      <c r="N60" s="23"/>
      <c r="O60" s="23"/>
      <c r="P60" s="23"/>
      <c r="Q60" s="23"/>
      <c r="R60" s="23"/>
      <c r="S60" s="23"/>
      <c r="T60" s="15"/>
      <c r="U60" s="23"/>
      <c r="V60" s="23"/>
      <c r="W60" s="23"/>
      <c r="X60" s="23"/>
      <c r="Y60" s="23"/>
      <c r="Z60" s="23"/>
      <c r="AA60" s="23"/>
      <c r="AB60" s="23"/>
    </row>
    <row r="61" spans="1:28" s="26" customFormat="1" x14ac:dyDescent="0.25">
      <c r="A61" s="450"/>
      <c r="B61" s="450"/>
      <c r="C61" s="450"/>
      <c r="D61" s="450"/>
      <c r="E61" s="450"/>
      <c r="F61" s="450"/>
      <c r="G61" s="450"/>
      <c r="H61" s="450"/>
      <c r="I61" s="450"/>
      <c r="J61" s="450"/>
      <c r="K61" s="450"/>
      <c r="L61" s="450"/>
      <c r="M61" s="23"/>
      <c r="N61" s="23"/>
      <c r="O61" s="23"/>
      <c r="P61" s="23"/>
      <c r="Q61" s="23"/>
      <c r="R61" s="23"/>
      <c r="S61" s="23"/>
      <c r="T61" s="15"/>
      <c r="U61" s="23"/>
      <c r="V61" s="23"/>
      <c r="W61" s="23"/>
      <c r="X61" s="23"/>
      <c r="Y61" s="23"/>
      <c r="Z61" s="23"/>
      <c r="AA61" s="23"/>
      <c r="AB61" s="23"/>
    </row>
    <row r="62" spans="1:28" s="26" customFormat="1" x14ac:dyDescent="0.25">
      <c r="A62" s="450"/>
      <c r="B62" s="450"/>
      <c r="C62" s="450"/>
      <c r="D62" s="450"/>
      <c r="E62" s="450"/>
      <c r="F62" s="450"/>
      <c r="G62" s="450"/>
      <c r="H62" s="450"/>
      <c r="I62" s="450"/>
      <c r="J62" s="450"/>
      <c r="K62" s="450"/>
      <c r="L62" s="450"/>
      <c r="M62" s="23"/>
      <c r="N62" s="23"/>
      <c r="O62" s="23"/>
      <c r="P62" s="23"/>
      <c r="Q62" s="23"/>
      <c r="R62" s="23"/>
      <c r="S62" s="23"/>
      <c r="T62" s="15"/>
      <c r="U62" s="23"/>
      <c r="V62" s="23"/>
      <c r="W62" s="23"/>
      <c r="X62" s="23"/>
      <c r="Y62" s="23"/>
      <c r="Z62" s="23"/>
      <c r="AA62" s="23"/>
      <c r="AB62" s="23"/>
    </row>
    <row r="63" spans="1:28" s="26" customFormat="1" x14ac:dyDescent="0.25">
      <c r="A63" s="450"/>
      <c r="B63" s="450"/>
      <c r="C63" s="450"/>
      <c r="D63" s="450"/>
      <c r="E63" s="450"/>
      <c r="F63" s="450"/>
      <c r="G63" s="450"/>
      <c r="H63" s="450"/>
      <c r="I63" s="450"/>
      <c r="J63" s="450"/>
      <c r="K63" s="450"/>
      <c r="L63" s="450"/>
      <c r="M63" s="23"/>
      <c r="N63" s="23"/>
      <c r="O63" s="23"/>
      <c r="P63" s="23"/>
      <c r="Q63" s="23"/>
      <c r="R63" s="23"/>
      <c r="S63" s="23"/>
      <c r="T63" s="15"/>
      <c r="U63" s="23"/>
      <c r="V63" s="23"/>
      <c r="W63" s="23"/>
      <c r="X63" s="23"/>
      <c r="Y63" s="23"/>
      <c r="Z63" s="23"/>
      <c r="AA63" s="23"/>
      <c r="AB63" s="23"/>
    </row>
    <row r="64" spans="1:28" s="26" customFormat="1" x14ac:dyDescent="0.25">
      <c r="A64" s="450"/>
      <c r="B64" s="450"/>
      <c r="C64" s="450"/>
      <c r="D64" s="450"/>
      <c r="E64" s="450"/>
      <c r="F64" s="450"/>
      <c r="G64" s="450"/>
      <c r="H64" s="450"/>
      <c r="I64" s="450"/>
      <c r="J64" s="450"/>
      <c r="K64" s="450"/>
      <c r="L64" s="450"/>
      <c r="M64" s="23"/>
      <c r="N64" s="23"/>
      <c r="O64" s="23"/>
      <c r="P64" s="23"/>
      <c r="Q64" s="23"/>
      <c r="R64" s="23"/>
      <c r="S64" s="23"/>
      <c r="T64" s="15"/>
      <c r="U64" s="23"/>
      <c r="V64" s="23"/>
      <c r="W64" s="23"/>
      <c r="X64" s="23"/>
      <c r="Y64" s="23"/>
      <c r="Z64" s="23"/>
      <c r="AA64" s="23"/>
      <c r="AB64" s="23"/>
    </row>
    <row r="65" spans="1:28" s="26" customFormat="1" x14ac:dyDescent="0.25">
      <c r="A65" s="450"/>
      <c r="B65" s="450"/>
      <c r="C65" s="450"/>
      <c r="D65" s="450"/>
      <c r="E65" s="450"/>
      <c r="F65" s="450"/>
      <c r="G65" s="450"/>
      <c r="H65" s="450"/>
      <c r="I65" s="450"/>
      <c r="J65" s="450"/>
      <c r="K65" s="450"/>
      <c r="L65" s="450"/>
      <c r="M65" s="23"/>
      <c r="N65" s="23"/>
      <c r="O65" s="23"/>
      <c r="P65" s="23"/>
      <c r="Q65" s="23"/>
      <c r="R65" s="23"/>
      <c r="S65" s="23"/>
      <c r="T65" s="15"/>
      <c r="U65" s="23"/>
      <c r="V65" s="23"/>
      <c r="W65" s="23"/>
      <c r="X65" s="23"/>
      <c r="Y65" s="23"/>
      <c r="Z65" s="23"/>
      <c r="AA65" s="23"/>
      <c r="AB65" s="23"/>
    </row>
    <row r="66" spans="1:28" s="26" customFormat="1" x14ac:dyDescent="0.25">
      <c r="A66" s="450"/>
      <c r="B66" s="450"/>
      <c r="C66" s="450"/>
      <c r="D66" s="450"/>
      <c r="E66" s="450"/>
      <c r="F66" s="450"/>
      <c r="G66" s="450"/>
      <c r="H66" s="450"/>
      <c r="I66" s="450"/>
      <c r="J66" s="450"/>
      <c r="K66" s="450"/>
      <c r="L66" s="450"/>
      <c r="M66" s="23"/>
      <c r="N66" s="23"/>
      <c r="O66" s="23"/>
      <c r="P66" s="23"/>
      <c r="Q66" s="23"/>
      <c r="R66" s="23"/>
      <c r="S66" s="23"/>
      <c r="T66" s="15"/>
      <c r="U66" s="23"/>
      <c r="V66" s="23"/>
      <c r="W66" s="23"/>
      <c r="X66" s="23"/>
      <c r="Y66" s="23"/>
      <c r="Z66" s="23"/>
      <c r="AA66" s="23"/>
      <c r="AB66" s="23"/>
    </row>
    <row r="67" spans="1:28" s="26" customFormat="1" x14ac:dyDescent="0.25">
      <c r="A67" s="450"/>
      <c r="B67" s="450"/>
      <c r="C67" s="450"/>
      <c r="D67" s="450"/>
      <c r="E67" s="450"/>
      <c r="F67" s="450"/>
      <c r="G67" s="450"/>
      <c r="H67" s="450"/>
      <c r="I67" s="450"/>
      <c r="J67" s="450"/>
      <c r="K67" s="450"/>
      <c r="L67" s="450"/>
      <c r="M67" s="23"/>
      <c r="N67" s="23"/>
      <c r="O67" s="23"/>
      <c r="P67" s="23"/>
      <c r="Q67" s="23"/>
      <c r="R67" s="23"/>
      <c r="S67" s="23"/>
      <c r="T67" s="15"/>
      <c r="U67" s="23"/>
      <c r="V67" s="23"/>
      <c r="W67" s="23"/>
      <c r="X67" s="23"/>
      <c r="Y67" s="23"/>
      <c r="Z67" s="23"/>
      <c r="AA67" s="23"/>
      <c r="AB67" s="23"/>
    </row>
    <row r="68" spans="1:28" s="26" customFormat="1" x14ac:dyDescent="0.25">
      <c r="A68" s="450"/>
      <c r="B68" s="450"/>
      <c r="C68" s="450"/>
      <c r="D68" s="450"/>
      <c r="E68" s="450"/>
      <c r="F68" s="450"/>
      <c r="G68" s="450"/>
      <c r="H68" s="450"/>
      <c r="I68" s="450"/>
      <c r="J68" s="450"/>
      <c r="K68" s="450"/>
      <c r="L68" s="450"/>
      <c r="M68" s="23"/>
      <c r="N68" s="23"/>
      <c r="O68" s="23"/>
      <c r="P68" s="23"/>
      <c r="Q68" s="23"/>
      <c r="R68" s="23"/>
      <c r="S68" s="23"/>
      <c r="T68" s="15"/>
      <c r="U68" s="23"/>
      <c r="V68" s="23"/>
      <c r="W68" s="23"/>
      <c r="X68" s="23"/>
      <c r="Y68" s="23"/>
      <c r="Z68" s="23"/>
      <c r="AA68" s="23"/>
      <c r="AB68" s="23"/>
    </row>
    <row r="69" spans="1:28" s="26" customFormat="1" x14ac:dyDescent="0.25">
      <c r="A69" s="450"/>
      <c r="B69" s="450"/>
      <c r="C69" s="450"/>
      <c r="D69" s="450"/>
      <c r="E69" s="450"/>
      <c r="F69" s="450"/>
      <c r="G69" s="450"/>
      <c r="H69" s="450"/>
      <c r="I69" s="450"/>
      <c r="J69" s="450"/>
      <c r="K69" s="450"/>
      <c r="L69" s="450"/>
      <c r="M69" s="23"/>
      <c r="N69" s="23"/>
      <c r="O69" s="23"/>
      <c r="P69" s="23"/>
      <c r="Q69" s="23"/>
      <c r="R69" s="23"/>
      <c r="S69" s="23"/>
      <c r="T69" s="15"/>
      <c r="U69" s="23"/>
      <c r="V69" s="23"/>
      <c r="W69" s="23"/>
      <c r="X69" s="23"/>
      <c r="Y69" s="23"/>
      <c r="Z69" s="23"/>
      <c r="AA69" s="23"/>
      <c r="AB69" s="23"/>
    </row>
    <row r="70" spans="1:28" s="26" customFormat="1" x14ac:dyDescent="0.25">
      <c r="A70" s="450"/>
      <c r="B70" s="450"/>
      <c r="C70" s="450"/>
      <c r="D70" s="450"/>
      <c r="E70" s="450"/>
      <c r="F70" s="450"/>
      <c r="G70" s="450"/>
      <c r="H70" s="450"/>
      <c r="I70" s="450"/>
      <c r="J70" s="450"/>
      <c r="K70" s="450"/>
      <c r="L70" s="450"/>
      <c r="M70" s="23"/>
      <c r="N70" s="23"/>
      <c r="O70" s="23"/>
      <c r="P70" s="23"/>
      <c r="Q70" s="23"/>
      <c r="R70" s="23"/>
      <c r="S70" s="23"/>
      <c r="T70" s="15"/>
      <c r="U70" s="23"/>
      <c r="V70" s="23"/>
      <c r="W70" s="23"/>
      <c r="X70" s="23"/>
      <c r="Y70" s="23"/>
      <c r="Z70" s="23"/>
      <c r="AA70" s="23"/>
      <c r="AB70" s="23"/>
    </row>
    <row r="71" spans="1:28" s="26" customFormat="1" x14ac:dyDescent="0.25">
      <c r="A71" s="450"/>
      <c r="B71" s="450"/>
      <c r="C71" s="450"/>
      <c r="D71" s="450"/>
      <c r="E71" s="450"/>
      <c r="F71" s="450"/>
      <c r="G71" s="450"/>
      <c r="H71" s="450"/>
      <c r="I71" s="450"/>
      <c r="J71" s="450"/>
      <c r="K71" s="450"/>
      <c r="L71" s="450"/>
      <c r="M71" s="23"/>
      <c r="N71" s="23"/>
      <c r="O71" s="23"/>
      <c r="P71" s="23"/>
      <c r="Q71" s="23"/>
      <c r="R71" s="23"/>
      <c r="S71" s="23"/>
      <c r="T71" s="15"/>
      <c r="U71" s="23"/>
      <c r="V71" s="23"/>
      <c r="W71" s="23"/>
      <c r="X71" s="23"/>
      <c r="Y71" s="23"/>
      <c r="Z71" s="23"/>
      <c r="AA71" s="23"/>
      <c r="AB71" s="23"/>
    </row>
    <row r="72" spans="1:28" s="26" customFormat="1" x14ac:dyDescent="0.25">
      <c r="A72" s="450"/>
      <c r="B72" s="450"/>
      <c r="C72" s="450"/>
      <c r="D72" s="450"/>
      <c r="E72" s="450"/>
      <c r="F72" s="450"/>
      <c r="G72" s="450"/>
      <c r="H72" s="450"/>
      <c r="I72" s="450"/>
      <c r="J72" s="450"/>
      <c r="K72" s="450"/>
      <c r="L72" s="450"/>
      <c r="M72" s="23"/>
      <c r="N72" s="23"/>
      <c r="O72" s="23"/>
      <c r="P72" s="23"/>
      <c r="Q72" s="23"/>
      <c r="R72" s="23"/>
      <c r="S72" s="23"/>
      <c r="T72" s="15"/>
      <c r="U72" s="23"/>
      <c r="V72" s="23"/>
      <c r="W72" s="23"/>
      <c r="X72" s="23"/>
      <c r="Y72" s="23"/>
      <c r="Z72" s="23"/>
      <c r="AA72" s="23"/>
      <c r="AB72" s="23"/>
    </row>
    <row r="73" spans="1:28" s="26" customFormat="1" x14ac:dyDescent="0.25">
      <c r="A73" s="450"/>
      <c r="B73" s="450"/>
      <c r="C73" s="450"/>
      <c r="D73" s="450"/>
      <c r="E73" s="450"/>
      <c r="F73" s="450"/>
      <c r="G73" s="450"/>
      <c r="H73" s="450"/>
      <c r="I73" s="450"/>
      <c r="J73" s="450"/>
      <c r="K73" s="450"/>
      <c r="L73" s="450"/>
      <c r="M73" s="23"/>
      <c r="N73" s="23"/>
      <c r="O73" s="23"/>
      <c r="P73" s="23"/>
      <c r="Q73" s="23"/>
      <c r="R73" s="23"/>
      <c r="S73" s="23"/>
      <c r="T73" s="15"/>
      <c r="U73" s="23"/>
      <c r="V73" s="23"/>
      <c r="W73" s="23"/>
      <c r="X73" s="23"/>
      <c r="Y73" s="23"/>
      <c r="Z73" s="23"/>
      <c r="AA73" s="23"/>
      <c r="AB73" s="23"/>
    </row>
    <row r="74" spans="1:28" s="26" customFormat="1" x14ac:dyDescent="0.25">
      <c r="A74" s="450"/>
      <c r="B74" s="450"/>
      <c r="C74" s="450"/>
      <c r="D74" s="450"/>
      <c r="E74" s="450"/>
      <c r="F74" s="450"/>
      <c r="G74" s="450"/>
      <c r="H74" s="450"/>
      <c r="I74" s="450"/>
      <c r="J74" s="450"/>
      <c r="K74" s="450"/>
      <c r="L74" s="450"/>
      <c r="M74" s="23"/>
      <c r="N74" s="23"/>
      <c r="O74" s="23"/>
      <c r="P74" s="23"/>
      <c r="Q74" s="23"/>
      <c r="R74" s="23"/>
      <c r="S74" s="23"/>
      <c r="T74" s="15"/>
      <c r="U74" s="23"/>
      <c r="V74" s="23"/>
      <c r="W74" s="23"/>
      <c r="X74" s="23"/>
      <c r="Y74" s="23"/>
      <c r="Z74" s="23"/>
      <c r="AA74" s="23"/>
      <c r="AB74" s="23"/>
    </row>
    <row r="75" spans="1:28" s="26" customFormat="1" x14ac:dyDescent="0.25">
      <c r="A75" s="450"/>
      <c r="B75" s="450"/>
      <c r="C75" s="450"/>
      <c r="D75" s="450"/>
      <c r="E75" s="450"/>
      <c r="F75" s="450"/>
      <c r="G75" s="450"/>
      <c r="H75" s="450"/>
      <c r="I75" s="450"/>
      <c r="J75" s="450"/>
      <c r="K75" s="450"/>
      <c r="L75" s="450"/>
      <c r="M75" s="23"/>
      <c r="N75" s="23"/>
      <c r="O75" s="23"/>
      <c r="P75" s="23"/>
      <c r="Q75" s="23"/>
      <c r="R75" s="23"/>
      <c r="S75" s="23"/>
      <c r="T75" s="15"/>
      <c r="U75" s="23"/>
      <c r="V75" s="23"/>
      <c r="W75" s="23"/>
      <c r="X75" s="23"/>
      <c r="Y75" s="23"/>
      <c r="Z75" s="23"/>
      <c r="AA75" s="23"/>
      <c r="AB75" s="23"/>
    </row>
    <row r="76" spans="1:28" s="26" customFormat="1" x14ac:dyDescent="0.25">
      <c r="A76" s="450"/>
      <c r="B76" s="450"/>
      <c r="C76" s="450"/>
      <c r="D76" s="450"/>
      <c r="E76" s="450"/>
      <c r="F76" s="450"/>
      <c r="G76" s="450"/>
      <c r="H76" s="450"/>
      <c r="I76" s="450"/>
      <c r="J76" s="450"/>
      <c r="K76" s="450"/>
      <c r="L76" s="450"/>
      <c r="M76" s="23"/>
      <c r="N76" s="23"/>
      <c r="O76" s="23"/>
      <c r="P76" s="23"/>
      <c r="Q76" s="23"/>
      <c r="R76" s="23"/>
      <c r="S76" s="23"/>
      <c r="T76" s="15"/>
      <c r="U76" s="23"/>
      <c r="V76" s="23"/>
      <c r="W76" s="23"/>
      <c r="X76" s="23"/>
      <c r="Y76" s="23"/>
      <c r="Z76" s="23"/>
      <c r="AA76" s="23"/>
      <c r="AB76" s="23"/>
    </row>
    <row r="77" spans="1:28" s="26" customFormat="1" x14ac:dyDescent="0.25">
      <c r="A77" s="450"/>
      <c r="B77" s="450"/>
      <c r="C77" s="450"/>
      <c r="D77" s="450"/>
      <c r="E77" s="450"/>
      <c r="F77" s="450"/>
      <c r="G77" s="450"/>
      <c r="H77" s="450"/>
      <c r="I77" s="450"/>
      <c r="J77" s="450"/>
      <c r="K77" s="450"/>
      <c r="L77" s="450"/>
      <c r="M77" s="23"/>
      <c r="N77" s="23"/>
      <c r="O77" s="23"/>
      <c r="P77" s="23"/>
      <c r="Q77" s="23"/>
      <c r="R77" s="23"/>
      <c r="S77" s="23"/>
      <c r="T77" s="15"/>
      <c r="U77" s="23"/>
      <c r="V77" s="23"/>
      <c r="W77" s="23"/>
      <c r="X77" s="23"/>
      <c r="Y77" s="23"/>
      <c r="Z77" s="23"/>
      <c r="AA77" s="23"/>
      <c r="AB77" s="23"/>
    </row>
    <row r="78" spans="1:28" s="26" customFormat="1" x14ac:dyDescent="0.25">
      <c r="A78" s="450"/>
      <c r="B78" s="450"/>
      <c r="C78" s="450"/>
      <c r="D78" s="450"/>
      <c r="E78" s="450"/>
      <c r="F78" s="450"/>
      <c r="G78" s="450"/>
      <c r="H78" s="450"/>
      <c r="I78" s="450"/>
      <c r="J78" s="450"/>
      <c r="K78" s="450"/>
      <c r="L78" s="450"/>
      <c r="M78" s="23"/>
      <c r="N78" s="23"/>
      <c r="O78" s="23"/>
      <c r="P78" s="23"/>
      <c r="Q78" s="23"/>
      <c r="R78" s="23"/>
      <c r="S78" s="23"/>
      <c r="T78" s="15"/>
      <c r="U78" s="23"/>
      <c r="V78" s="23"/>
      <c r="W78" s="23"/>
      <c r="X78" s="23"/>
      <c r="Y78" s="23"/>
      <c r="Z78" s="23"/>
      <c r="AA78" s="23"/>
      <c r="AB78" s="23"/>
    </row>
    <row r="79" spans="1:28" s="26" customFormat="1" x14ac:dyDescent="0.25">
      <c r="A79" s="450"/>
      <c r="B79" s="450"/>
      <c r="C79" s="450"/>
      <c r="D79" s="450"/>
      <c r="E79" s="450"/>
      <c r="F79" s="450"/>
      <c r="G79" s="450"/>
      <c r="H79" s="450"/>
      <c r="I79" s="450"/>
      <c r="J79" s="450"/>
      <c r="K79" s="450"/>
      <c r="L79" s="450"/>
      <c r="M79" s="23"/>
      <c r="N79" s="23"/>
      <c r="O79" s="23"/>
      <c r="P79" s="23"/>
      <c r="Q79" s="23"/>
      <c r="R79" s="23"/>
      <c r="S79" s="23"/>
      <c r="T79" s="15"/>
      <c r="U79" s="23"/>
      <c r="V79" s="23"/>
      <c r="W79" s="23"/>
      <c r="X79" s="23"/>
      <c r="Y79" s="23"/>
      <c r="Z79" s="23"/>
      <c r="AA79" s="23"/>
      <c r="AB79" s="23"/>
    </row>
    <row r="80" spans="1:28" s="26" customFormat="1" x14ac:dyDescent="0.25">
      <c r="A80" s="450"/>
      <c r="B80" s="450"/>
      <c r="C80" s="450"/>
      <c r="D80" s="450"/>
      <c r="E80" s="450"/>
      <c r="F80" s="450"/>
      <c r="G80" s="450"/>
      <c r="H80" s="450"/>
      <c r="I80" s="450"/>
      <c r="J80" s="450"/>
      <c r="K80" s="450"/>
      <c r="L80" s="450"/>
      <c r="M80" s="23"/>
      <c r="N80" s="23"/>
      <c r="O80" s="23"/>
      <c r="P80" s="23"/>
      <c r="Q80" s="23"/>
      <c r="R80" s="23"/>
      <c r="S80" s="23"/>
      <c r="T80" s="15"/>
      <c r="U80" s="23"/>
      <c r="V80" s="23"/>
      <c r="W80" s="23"/>
      <c r="X80" s="23"/>
      <c r="Y80" s="23"/>
      <c r="Z80" s="23"/>
      <c r="AA80" s="23"/>
      <c r="AB80" s="23"/>
    </row>
    <row r="81" spans="1:28" s="26" customFormat="1" x14ac:dyDescent="0.25">
      <c r="A81" s="450"/>
      <c r="B81" s="450"/>
      <c r="C81" s="450"/>
      <c r="D81" s="450"/>
      <c r="E81" s="450"/>
      <c r="F81" s="450"/>
      <c r="G81" s="450"/>
      <c r="H81" s="450"/>
      <c r="I81" s="450"/>
      <c r="J81" s="450"/>
      <c r="K81" s="450"/>
      <c r="L81" s="450"/>
      <c r="M81" s="23"/>
      <c r="N81" s="23"/>
      <c r="O81" s="23"/>
      <c r="P81" s="23"/>
      <c r="Q81" s="23"/>
      <c r="R81" s="23"/>
      <c r="S81" s="23"/>
      <c r="T81" s="15"/>
      <c r="U81" s="23"/>
      <c r="V81" s="23"/>
      <c r="W81" s="23"/>
      <c r="X81" s="23"/>
      <c r="Y81" s="23"/>
      <c r="Z81" s="23"/>
      <c r="AA81" s="23"/>
      <c r="AB81" s="23"/>
    </row>
    <row r="82" spans="1:28" s="26" customFormat="1" x14ac:dyDescent="0.25">
      <c r="A82" s="450"/>
      <c r="B82" s="450"/>
      <c r="C82" s="450"/>
      <c r="D82" s="450"/>
      <c r="E82" s="450"/>
      <c r="F82" s="450"/>
      <c r="G82" s="450"/>
      <c r="H82" s="450"/>
      <c r="I82" s="450"/>
      <c r="J82" s="450"/>
      <c r="K82" s="450"/>
      <c r="L82" s="450"/>
      <c r="M82" s="23"/>
      <c r="N82" s="23"/>
      <c r="O82" s="23"/>
      <c r="P82" s="23"/>
      <c r="Q82" s="23"/>
      <c r="R82" s="23"/>
      <c r="S82" s="23"/>
      <c r="T82" s="15"/>
      <c r="U82" s="23"/>
      <c r="V82" s="23"/>
      <c r="W82" s="23"/>
      <c r="X82" s="23"/>
      <c r="Y82" s="23"/>
      <c r="Z82" s="23"/>
      <c r="AA82" s="23"/>
      <c r="AB82" s="23"/>
    </row>
    <row r="83" spans="1:28" s="26" customFormat="1" x14ac:dyDescent="0.25">
      <c r="A83" s="450"/>
      <c r="B83" s="450"/>
      <c r="C83" s="450"/>
      <c r="D83" s="450"/>
      <c r="E83" s="450"/>
      <c r="F83" s="450"/>
      <c r="G83" s="450"/>
      <c r="H83" s="450"/>
      <c r="I83" s="450"/>
      <c r="J83" s="450"/>
      <c r="K83" s="450"/>
      <c r="L83" s="450"/>
      <c r="M83" s="23"/>
      <c r="N83" s="23"/>
      <c r="O83" s="23"/>
      <c r="P83" s="23"/>
      <c r="Q83" s="23"/>
      <c r="R83" s="23"/>
      <c r="S83" s="23"/>
      <c r="T83" s="15"/>
      <c r="U83" s="23"/>
      <c r="V83" s="23"/>
      <c r="W83" s="23"/>
      <c r="X83" s="23"/>
      <c r="Y83" s="23"/>
      <c r="Z83" s="23"/>
      <c r="AA83" s="23"/>
      <c r="AB83" s="23"/>
    </row>
    <row r="84" spans="1:28" s="26" customFormat="1" x14ac:dyDescent="0.25">
      <c r="A84" s="450"/>
      <c r="B84" s="450"/>
      <c r="C84" s="450"/>
      <c r="D84" s="450"/>
      <c r="E84" s="450"/>
      <c r="F84" s="450"/>
      <c r="G84" s="450"/>
      <c r="H84" s="450"/>
      <c r="I84" s="450"/>
      <c r="J84" s="450"/>
      <c r="K84" s="450"/>
      <c r="L84" s="450"/>
      <c r="M84" s="23"/>
      <c r="N84" s="23"/>
      <c r="O84" s="23"/>
      <c r="P84" s="23"/>
      <c r="Q84" s="23"/>
      <c r="R84" s="23"/>
      <c r="S84" s="23"/>
      <c r="T84" s="15"/>
      <c r="U84" s="23"/>
      <c r="V84" s="23"/>
      <c r="W84" s="23"/>
      <c r="X84" s="23"/>
      <c r="Y84" s="23"/>
      <c r="Z84" s="23"/>
      <c r="AA84" s="23"/>
      <c r="AB84" s="23"/>
    </row>
    <row r="85" spans="1:28" s="26" customFormat="1" x14ac:dyDescent="0.25">
      <c r="A85" s="450"/>
      <c r="B85" s="450"/>
      <c r="C85" s="450"/>
      <c r="D85" s="450"/>
      <c r="E85" s="450"/>
      <c r="F85" s="450"/>
      <c r="G85" s="450"/>
      <c r="H85" s="450"/>
      <c r="I85" s="450"/>
      <c r="J85" s="450"/>
      <c r="K85" s="450"/>
      <c r="L85" s="450"/>
      <c r="M85" s="23"/>
      <c r="N85" s="23"/>
      <c r="O85" s="23"/>
      <c r="P85" s="23"/>
      <c r="Q85" s="23"/>
      <c r="R85" s="23"/>
      <c r="S85" s="23"/>
      <c r="T85" s="15"/>
      <c r="U85" s="23"/>
      <c r="V85" s="23"/>
      <c r="W85" s="23"/>
      <c r="X85" s="23"/>
      <c r="Y85" s="23"/>
      <c r="Z85" s="23"/>
      <c r="AA85" s="23"/>
      <c r="AB85" s="23"/>
    </row>
    <row r="86" spans="1:28" s="26" customFormat="1" x14ac:dyDescent="0.25">
      <c r="A86" s="450"/>
      <c r="B86" s="450"/>
      <c r="C86" s="450"/>
      <c r="D86" s="450"/>
      <c r="E86" s="450"/>
      <c r="F86" s="450"/>
      <c r="G86" s="450"/>
      <c r="H86" s="450"/>
      <c r="I86" s="450"/>
      <c r="J86" s="450"/>
      <c r="K86" s="450"/>
      <c r="L86" s="450"/>
      <c r="M86" s="23"/>
      <c r="N86" s="23"/>
      <c r="O86" s="23"/>
      <c r="P86" s="23"/>
      <c r="Q86" s="23"/>
      <c r="R86" s="23"/>
      <c r="S86" s="23"/>
      <c r="T86" s="15"/>
      <c r="U86" s="23"/>
      <c r="V86" s="23"/>
      <c r="W86" s="23"/>
      <c r="X86" s="23"/>
      <c r="Y86" s="23"/>
      <c r="Z86" s="23"/>
      <c r="AA86" s="23"/>
      <c r="AB86" s="23"/>
    </row>
    <row r="87" spans="1:28" s="26" customFormat="1" x14ac:dyDescent="0.25">
      <c r="A87" s="450"/>
      <c r="B87" s="450"/>
      <c r="C87" s="450"/>
      <c r="D87" s="450"/>
      <c r="E87" s="450"/>
      <c r="F87" s="450"/>
      <c r="G87" s="450"/>
      <c r="H87" s="450"/>
      <c r="I87" s="450"/>
      <c r="J87" s="450"/>
      <c r="K87" s="450"/>
      <c r="L87" s="450"/>
      <c r="M87" s="23"/>
      <c r="N87" s="23"/>
      <c r="O87" s="23"/>
      <c r="P87" s="23"/>
      <c r="Q87" s="23"/>
      <c r="R87" s="23"/>
      <c r="S87" s="23"/>
      <c r="T87" s="15"/>
      <c r="U87" s="23"/>
      <c r="V87" s="23"/>
      <c r="W87" s="23"/>
      <c r="X87" s="23"/>
      <c r="Y87" s="23"/>
      <c r="Z87" s="23"/>
      <c r="AA87" s="23"/>
      <c r="AB87" s="23"/>
    </row>
    <row r="88" spans="1:28" s="26" customFormat="1" x14ac:dyDescent="0.25">
      <c r="A88" s="450"/>
      <c r="B88" s="450"/>
      <c r="C88" s="450"/>
      <c r="D88" s="450"/>
      <c r="E88" s="450"/>
      <c r="F88" s="450"/>
      <c r="G88" s="450"/>
      <c r="H88" s="450"/>
      <c r="I88" s="450"/>
      <c r="J88" s="450"/>
      <c r="K88" s="450"/>
      <c r="L88" s="450"/>
      <c r="M88" s="23"/>
      <c r="N88" s="23"/>
      <c r="O88" s="23"/>
      <c r="P88" s="23"/>
      <c r="Q88" s="23"/>
      <c r="R88" s="23"/>
      <c r="S88" s="23"/>
      <c r="T88" s="15"/>
      <c r="U88" s="23"/>
      <c r="V88" s="23"/>
      <c r="W88" s="23"/>
      <c r="X88" s="23"/>
      <c r="Y88" s="23"/>
      <c r="Z88" s="23"/>
      <c r="AA88" s="23"/>
      <c r="AB88" s="23"/>
    </row>
    <row r="89" spans="1:28" s="26" customFormat="1" x14ac:dyDescent="0.25">
      <c r="A89" s="450"/>
      <c r="B89" s="450"/>
      <c r="C89" s="450"/>
      <c r="D89" s="450"/>
      <c r="E89" s="450"/>
      <c r="F89" s="450"/>
      <c r="G89" s="450"/>
      <c r="H89" s="450"/>
      <c r="I89" s="450"/>
      <c r="J89" s="450"/>
      <c r="K89" s="450"/>
      <c r="L89" s="450"/>
      <c r="M89" s="23"/>
      <c r="N89" s="23"/>
      <c r="O89" s="23"/>
      <c r="P89" s="23"/>
      <c r="Q89" s="23"/>
      <c r="R89" s="23"/>
      <c r="S89" s="23"/>
      <c r="T89" s="15"/>
      <c r="U89" s="23"/>
      <c r="V89" s="23"/>
      <c r="W89" s="23"/>
      <c r="X89" s="23"/>
      <c r="Y89" s="23"/>
      <c r="Z89" s="23"/>
      <c r="AA89" s="23"/>
      <c r="AB89" s="23"/>
    </row>
    <row r="90" spans="1:28" s="26" customFormat="1" x14ac:dyDescent="0.25">
      <c r="A90" s="450"/>
      <c r="B90" s="450"/>
      <c r="C90" s="450"/>
      <c r="D90" s="450"/>
      <c r="E90" s="450"/>
      <c r="F90" s="450"/>
      <c r="G90" s="450"/>
      <c r="H90" s="450"/>
      <c r="I90" s="450"/>
      <c r="J90" s="450"/>
      <c r="K90" s="450"/>
      <c r="L90" s="450"/>
      <c r="M90" s="23"/>
      <c r="N90" s="23"/>
      <c r="O90" s="23"/>
      <c r="P90" s="23"/>
      <c r="Q90" s="23"/>
      <c r="R90" s="23"/>
      <c r="S90" s="23"/>
      <c r="T90" s="15"/>
      <c r="U90" s="23"/>
      <c r="V90" s="23"/>
      <c r="W90" s="23"/>
      <c r="X90" s="23"/>
      <c r="Y90" s="23"/>
      <c r="Z90" s="23"/>
      <c r="AA90" s="23"/>
      <c r="AB90" s="23"/>
    </row>
    <row r="91" spans="1:28" s="26" customFormat="1" x14ac:dyDescent="0.25">
      <c r="A91" s="450"/>
      <c r="B91" s="450"/>
      <c r="C91" s="450"/>
      <c r="D91" s="450"/>
      <c r="E91" s="450"/>
      <c r="F91" s="450"/>
      <c r="G91" s="450"/>
      <c r="H91" s="450"/>
      <c r="I91" s="450"/>
      <c r="J91" s="450"/>
      <c r="K91" s="450"/>
      <c r="L91" s="450"/>
      <c r="M91" s="23"/>
      <c r="N91" s="23"/>
      <c r="O91" s="23"/>
      <c r="P91" s="23"/>
      <c r="Q91" s="23"/>
      <c r="R91" s="23"/>
      <c r="S91" s="23"/>
      <c r="T91" s="15"/>
      <c r="U91" s="23"/>
      <c r="V91" s="23"/>
      <c r="W91" s="23"/>
      <c r="X91" s="23"/>
      <c r="Y91" s="23"/>
      <c r="Z91" s="23"/>
      <c r="AA91" s="23"/>
      <c r="AB91" s="23"/>
    </row>
    <row r="92" spans="1:28" s="26" customFormat="1" x14ac:dyDescent="0.25">
      <c r="A92" s="450"/>
      <c r="B92" s="450"/>
      <c r="C92" s="450"/>
      <c r="D92" s="450"/>
      <c r="E92" s="450"/>
      <c r="F92" s="450"/>
      <c r="G92" s="450"/>
      <c r="H92" s="450"/>
      <c r="I92" s="450"/>
      <c r="J92" s="450"/>
      <c r="K92" s="450"/>
      <c r="L92" s="450"/>
      <c r="M92" s="23"/>
      <c r="N92" s="23"/>
      <c r="O92" s="23"/>
      <c r="P92" s="23"/>
      <c r="Q92" s="23"/>
      <c r="R92" s="23"/>
      <c r="S92" s="23"/>
      <c r="T92" s="15"/>
      <c r="U92" s="23"/>
      <c r="V92" s="23"/>
      <c r="W92" s="23"/>
      <c r="X92" s="23"/>
      <c r="Y92" s="23"/>
      <c r="Z92" s="23"/>
      <c r="AA92" s="23"/>
      <c r="AB92" s="23"/>
    </row>
    <row r="93" spans="1:28" s="26" customFormat="1" x14ac:dyDescent="0.25">
      <c r="A93" s="450"/>
      <c r="B93" s="450"/>
      <c r="C93" s="450"/>
      <c r="D93" s="450"/>
      <c r="E93" s="450"/>
      <c r="F93" s="450"/>
      <c r="G93" s="450"/>
      <c r="H93" s="450"/>
      <c r="I93" s="450"/>
      <c r="J93" s="450"/>
      <c r="K93" s="450"/>
      <c r="L93" s="450"/>
      <c r="M93" s="23"/>
      <c r="N93" s="23"/>
      <c r="O93" s="23"/>
      <c r="P93" s="23"/>
      <c r="Q93" s="23"/>
      <c r="R93" s="23"/>
      <c r="S93" s="23"/>
      <c r="T93" s="15"/>
      <c r="U93" s="23"/>
      <c r="V93" s="23"/>
      <c r="W93" s="23"/>
      <c r="X93" s="23"/>
      <c r="Y93" s="23"/>
      <c r="Z93" s="23"/>
      <c r="AA93" s="23"/>
      <c r="AB93" s="23"/>
    </row>
    <row r="94" spans="1:28" s="26" customFormat="1" x14ac:dyDescent="0.25">
      <c r="A94" s="450"/>
      <c r="B94" s="450"/>
      <c r="C94" s="450"/>
      <c r="D94" s="450"/>
      <c r="E94" s="450"/>
      <c r="F94" s="450"/>
      <c r="G94" s="450"/>
      <c r="H94" s="450"/>
      <c r="I94" s="450"/>
      <c r="J94" s="450"/>
      <c r="K94" s="450"/>
      <c r="L94" s="450"/>
      <c r="M94" s="23"/>
      <c r="N94" s="23"/>
      <c r="O94" s="23"/>
      <c r="P94" s="23"/>
      <c r="Q94" s="23"/>
      <c r="R94" s="23"/>
      <c r="S94" s="23"/>
      <c r="T94" s="15"/>
      <c r="U94" s="23"/>
      <c r="V94" s="23"/>
      <c r="W94" s="23"/>
      <c r="X94" s="23"/>
      <c r="Y94" s="23"/>
      <c r="Z94" s="23"/>
      <c r="AA94" s="23"/>
      <c r="AB94" s="23"/>
    </row>
    <row r="95" spans="1:28" s="26" customFormat="1" x14ac:dyDescent="0.25">
      <c r="A95" s="450"/>
      <c r="B95" s="450"/>
      <c r="C95" s="450"/>
      <c r="D95" s="450"/>
      <c r="E95" s="450"/>
      <c r="F95" s="450"/>
      <c r="G95" s="450"/>
      <c r="H95" s="450"/>
      <c r="I95" s="450"/>
      <c r="J95" s="450"/>
      <c r="K95" s="450"/>
      <c r="L95" s="450"/>
      <c r="M95" s="23"/>
      <c r="N95" s="23"/>
      <c r="O95" s="23"/>
      <c r="P95" s="23"/>
      <c r="Q95" s="23"/>
      <c r="R95" s="23"/>
      <c r="S95" s="23"/>
      <c r="T95" s="15"/>
      <c r="U95" s="23"/>
      <c r="V95" s="23"/>
      <c r="W95" s="23"/>
      <c r="X95" s="23"/>
      <c r="Y95" s="23"/>
      <c r="Z95" s="23"/>
      <c r="AA95" s="23"/>
      <c r="AB95" s="23"/>
    </row>
    <row r="96" spans="1:28" s="26" customFormat="1" x14ac:dyDescent="0.25">
      <c r="A96" s="450"/>
      <c r="B96" s="450"/>
      <c r="C96" s="450"/>
      <c r="D96" s="450"/>
      <c r="E96" s="450"/>
      <c r="F96" s="450"/>
      <c r="G96" s="450"/>
      <c r="H96" s="450"/>
      <c r="I96" s="450"/>
      <c r="J96" s="450"/>
      <c r="K96" s="450"/>
      <c r="L96" s="450"/>
      <c r="M96" s="23"/>
      <c r="N96" s="23"/>
      <c r="O96" s="23"/>
      <c r="P96" s="23"/>
      <c r="Q96" s="23"/>
      <c r="R96" s="23"/>
      <c r="S96" s="23"/>
      <c r="T96" s="15"/>
      <c r="U96" s="23"/>
      <c r="V96" s="23"/>
      <c r="W96" s="23"/>
      <c r="X96" s="23"/>
      <c r="Y96" s="23"/>
      <c r="Z96" s="23"/>
      <c r="AA96" s="23"/>
      <c r="AB96" s="23"/>
    </row>
    <row r="97" spans="1:28" s="26" customFormat="1" x14ac:dyDescent="0.25">
      <c r="A97" s="450"/>
      <c r="B97" s="450"/>
      <c r="C97" s="450"/>
      <c r="D97" s="450"/>
      <c r="E97" s="450"/>
      <c r="F97" s="450"/>
      <c r="G97" s="450"/>
      <c r="H97" s="450"/>
      <c r="I97" s="450"/>
      <c r="J97" s="450"/>
      <c r="K97" s="450"/>
      <c r="L97" s="450"/>
      <c r="M97" s="23"/>
      <c r="N97" s="23"/>
      <c r="O97" s="23"/>
      <c r="P97" s="23"/>
      <c r="Q97" s="23"/>
      <c r="R97" s="23"/>
      <c r="S97" s="23"/>
      <c r="T97" s="15"/>
      <c r="U97" s="23"/>
      <c r="V97" s="23"/>
      <c r="W97" s="23"/>
      <c r="X97" s="23"/>
      <c r="Y97" s="23"/>
      <c r="Z97" s="23"/>
      <c r="AA97" s="23"/>
      <c r="AB97" s="23"/>
    </row>
    <row r="98" spans="1:28" s="26" customFormat="1" x14ac:dyDescent="0.25">
      <c r="A98" s="450"/>
      <c r="B98" s="450"/>
      <c r="C98" s="450"/>
      <c r="D98" s="450"/>
      <c r="E98" s="450"/>
      <c r="F98" s="450"/>
      <c r="G98" s="450"/>
      <c r="H98" s="450"/>
      <c r="I98" s="450"/>
      <c r="J98" s="450"/>
      <c r="K98" s="450"/>
      <c r="L98" s="450"/>
      <c r="M98" s="23"/>
      <c r="N98" s="23"/>
      <c r="O98" s="23"/>
      <c r="P98" s="23"/>
      <c r="Q98" s="23"/>
      <c r="R98" s="23"/>
      <c r="S98" s="23"/>
      <c r="T98" s="15"/>
      <c r="U98" s="23"/>
      <c r="V98" s="23"/>
      <c r="W98" s="23"/>
      <c r="X98" s="23"/>
      <c r="Y98" s="23"/>
      <c r="Z98" s="23"/>
      <c r="AA98" s="23"/>
      <c r="AB98" s="23"/>
    </row>
    <row r="99" spans="1:28" s="26" customFormat="1" x14ac:dyDescent="0.25">
      <c r="A99" s="450"/>
      <c r="B99" s="450"/>
      <c r="C99" s="450"/>
      <c r="D99" s="450"/>
      <c r="E99" s="450"/>
      <c r="F99" s="450"/>
      <c r="G99" s="450"/>
      <c r="H99" s="450"/>
      <c r="I99" s="450"/>
      <c r="J99" s="450"/>
      <c r="K99" s="450"/>
      <c r="L99" s="450"/>
      <c r="M99" s="23"/>
      <c r="N99" s="23"/>
      <c r="O99" s="23"/>
      <c r="P99" s="23"/>
      <c r="Q99" s="23"/>
      <c r="R99" s="23"/>
      <c r="S99" s="23"/>
      <c r="T99" s="15"/>
      <c r="U99" s="23"/>
      <c r="V99" s="23"/>
      <c r="W99" s="23"/>
      <c r="X99" s="23"/>
      <c r="Y99" s="23"/>
      <c r="Z99" s="23"/>
      <c r="AA99" s="23"/>
      <c r="AB99" s="23"/>
    </row>
    <row r="100" spans="1:28" s="26" customFormat="1" x14ac:dyDescent="0.25">
      <c r="A100" s="450"/>
      <c r="B100" s="450"/>
      <c r="C100" s="450"/>
      <c r="D100" s="450"/>
      <c r="E100" s="450"/>
      <c r="F100" s="450"/>
      <c r="G100" s="450"/>
      <c r="H100" s="450"/>
      <c r="I100" s="450"/>
      <c r="J100" s="450"/>
      <c r="K100" s="450"/>
      <c r="L100" s="450"/>
      <c r="M100" s="23"/>
      <c r="N100" s="23"/>
      <c r="O100" s="23"/>
      <c r="P100" s="23"/>
      <c r="Q100" s="23"/>
      <c r="R100" s="23"/>
      <c r="S100" s="23"/>
      <c r="T100" s="15"/>
      <c r="U100" s="23"/>
      <c r="V100" s="23"/>
      <c r="W100" s="23"/>
      <c r="X100" s="23"/>
      <c r="Y100" s="23"/>
      <c r="Z100" s="23"/>
      <c r="AA100" s="23"/>
      <c r="AB100" s="23"/>
    </row>
    <row r="101" spans="1:28" s="26" customFormat="1" x14ac:dyDescent="0.25">
      <c r="A101" s="450"/>
      <c r="B101" s="450"/>
      <c r="C101" s="450"/>
      <c r="D101" s="450"/>
      <c r="E101" s="450"/>
      <c r="F101" s="450"/>
      <c r="G101" s="450"/>
      <c r="H101" s="450"/>
      <c r="I101" s="450"/>
      <c r="J101" s="450"/>
      <c r="K101" s="450"/>
      <c r="L101" s="450"/>
      <c r="M101" s="23"/>
      <c r="N101" s="23"/>
      <c r="O101" s="23"/>
      <c r="P101" s="23"/>
      <c r="Q101" s="23"/>
      <c r="R101" s="23"/>
      <c r="S101" s="23"/>
      <c r="T101" s="15"/>
      <c r="U101" s="23"/>
      <c r="V101" s="23"/>
      <c r="W101" s="23"/>
      <c r="X101" s="23"/>
      <c r="Y101" s="23"/>
      <c r="Z101" s="23"/>
      <c r="AA101" s="23"/>
      <c r="AB101" s="23"/>
    </row>
    <row r="102" spans="1:28" s="26" customFormat="1" x14ac:dyDescent="0.25">
      <c r="A102" s="450"/>
      <c r="B102" s="450"/>
      <c r="C102" s="450"/>
      <c r="D102" s="450"/>
      <c r="E102" s="450"/>
      <c r="F102" s="450"/>
      <c r="G102" s="450"/>
      <c r="H102" s="450"/>
      <c r="I102" s="450"/>
      <c r="J102" s="450"/>
      <c r="K102" s="450"/>
      <c r="L102" s="450"/>
      <c r="M102" s="23"/>
      <c r="N102" s="23"/>
      <c r="O102" s="23"/>
      <c r="P102" s="23"/>
      <c r="Q102" s="23"/>
      <c r="R102" s="23"/>
      <c r="S102" s="23"/>
      <c r="T102" s="15"/>
      <c r="U102" s="23"/>
      <c r="V102" s="23"/>
      <c r="W102" s="23"/>
      <c r="X102" s="23"/>
      <c r="Y102" s="23"/>
      <c r="Z102" s="23"/>
      <c r="AA102" s="23"/>
      <c r="AB102" s="23"/>
    </row>
    <row r="103" spans="1:28" s="26" customFormat="1" x14ac:dyDescent="0.25">
      <c r="A103" s="450"/>
      <c r="B103" s="450"/>
      <c r="C103" s="450"/>
      <c r="D103" s="450"/>
      <c r="E103" s="450"/>
      <c r="F103" s="450"/>
      <c r="G103" s="450"/>
      <c r="H103" s="450"/>
      <c r="I103" s="450"/>
      <c r="J103" s="450"/>
      <c r="K103" s="450"/>
      <c r="L103" s="450"/>
      <c r="M103" s="23"/>
      <c r="N103" s="23"/>
      <c r="O103" s="23"/>
      <c r="P103" s="23"/>
      <c r="Q103" s="23"/>
      <c r="R103" s="23"/>
      <c r="S103" s="23"/>
      <c r="T103" s="15"/>
      <c r="U103" s="23"/>
      <c r="V103" s="23"/>
      <c r="W103" s="23"/>
      <c r="X103" s="23"/>
      <c r="Y103" s="23"/>
      <c r="Z103" s="23"/>
      <c r="AA103" s="23"/>
      <c r="AB103" s="23"/>
    </row>
    <row r="104" spans="1:28" s="26" customFormat="1" x14ac:dyDescent="0.25">
      <c r="A104" s="450"/>
      <c r="B104" s="450"/>
      <c r="C104" s="450"/>
      <c r="D104" s="450"/>
      <c r="E104" s="450"/>
      <c r="F104" s="450"/>
      <c r="G104" s="450"/>
      <c r="H104" s="450"/>
      <c r="I104" s="450"/>
      <c r="J104" s="450"/>
      <c r="K104" s="450"/>
      <c r="L104" s="450"/>
      <c r="M104" s="23"/>
      <c r="N104" s="23"/>
      <c r="O104" s="23"/>
      <c r="P104" s="23"/>
      <c r="Q104" s="23"/>
      <c r="R104" s="23"/>
      <c r="S104" s="23"/>
      <c r="T104" s="15"/>
      <c r="U104" s="23"/>
      <c r="V104" s="23"/>
      <c r="W104" s="23"/>
      <c r="X104" s="23"/>
      <c r="Y104" s="23"/>
      <c r="Z104" s="23"/>
      <c r="AA104" s="23"/>
      <c r="AB104" s="23"/>
    </row>
    <row r="105" spans="1:28" s="26" customFormat="1" x14ac:dyDescent="0.25">
      <c r="A105" s="450"/>
      <c r="B105" s="450"/>
      <c r="C105" s="450"/>
      <c r="D105" s="450"/>
      <c r="E105" s="450"/>
      <c r="F105" s="450"/>
      <c r="G105" s="450"/>
      <c r="H105" s="450"/>
      <c r="I105" s="450"/>
      <c r="J105" s="450"/>
      <c r="K105" s="450"/>
      <c r="L105" s="450"/>
      <c r="M105" s="23"/>
      <c r="N105" s="23"/>
      <c r="O105" s="23"/>
      <c r="P105" s="23"/>
      <c r="Q105" s="23"/>
      <c r="R105" s="23"/>
      <c r="S105" s="23"/>
      <c r="T105" s="15"/>
      <c r="U105" s="23"/>
      <c r="V105" s="23"/>
      <c r="W105" s="23"/>
      <c r="X105" s="23"/>
      <c r="Y105" s="23"/>
      <c r="Z105" s="23"/>
      <c r="AA105" s="23"/>
      <c r="AB105" s="23"/>
    </row>
    <row r="106" spans="1:28" s="26" customFormat="1" x14ac:dyDescent="0.25">
      <c r="A106" s="450"/>
      <c r="B106" s="450"/>
      <c r="C106" s="450"/>
      <c r="D106" s="450"/>
      <c r="E106" s="450"/>
      <c r="F106" s="450"/>
      <c r="G106" s="450"/>
      <c r="H106" s="450"/>
      <c r="I106" s="450"/>
      <c r="J106" s="450"/>
      <c r="K106" s="450"/>
      <c r="L106" s="450"/>
      <c r="M106" s="23"/>
      <c r="N106" s="23"/>
      <c r="O106" s="23"/>
      <c r="P106" s="23"/>
      <c r="Q106" s="23"/>
      <c r="R106" s="23"/>
      <c r="S106" s="23"/>
      <c r="T106" s="15"/>
      <c r="U106" s="23"/>
      <c r="V106" s="23"/>
      <c r="W106" s="23"/>
      <c r="X106" s="23"/>
      <c r="Y106" s="23"/>
      <c r="Z106" s="23"/>
      <c r="AA106" s="23"/>
      <c r="AB106" s="23"/>
    </row>
    <row r="107" spans="1:28" s="26" customFormat="1" x14ac:dyDescent="0.25">
      <c r="A107" s="450"/>
      <c r="B107" s="450"/>
      <c r="C107" s="450"/>
      <c r="D107" s="450"/>
      <c r="E107" s="450"/>
      <c r="F107" s="450"/>
      <c r="G107" s="450"/>
      <c r="H107" s="450"/>
      <c r="I107" s="450"/>
      <c r="J107" s="450"/>
      <c r="K107" s="450"/>
      <c r="L107" s="450"/>
      <c r="M107" s="23"/>
      <c r="N107" s="23"/>
      <c r="O107" s="23"/>
      <c r="P107" s="23"/>
      <c r="Q107" s="23"/>
      <c r="R107" s="23"/>
      <c r="S107" s="23"/>
      <c r="T107" s="15"/>
      <c r="U107" s="23"/>
      <c r="V107" s="23"/>
      <c r="W107" s="23"/>
      <c r="X107" s="23"/>
      <c r="Y107" s="23"/>
      <c r="Z107" s="23"/>
      <c r="AA107" s="23"/>
      <c r="AB107" s="23"/>
    </row>
    <row r="108" spans="1:28" s="26" customFormat="1" x14ac:dyDescent="0.25">
      <c r="A108" s="450"/>
      <c r="B108" s="450"/>
      <c r="C108" s="450"/>
      <c r="D108" s="450"/>
      <c r="E108" s="450"/>
      <c r="F108" s="450"/>
      <c r="G108" s="450"/>
      <c r="H108" s="450"/>
      <c r="I108" s="450"/>
      <c r="J108" s="450"/>
      <c r="K108" s="450"/>
      <c r="L108" s="450"/>
      <c r="M108" s="23"/>
      <c r="N108" s="23"/>
      <c r="O108" s="23"/>
      <c r="P108" s="23"/>
      <c r="Q108" s="23"/>
      <c r="R108" s="23"/>
      <c r="S108" s="23"/>
      <c r="T108" s="15"/>
      <c r="U108" s="23"/>
      <c r="V108" s="23"/>
      <c r="W108" s="23"/>
      <c r="X108" s="23"/>
      <c r="Y108" s="23"/>
      <c r="Z108" s="23"/>
      <c r="AA108" s="23"/>
      <c r="AB108" s="23"/>
    </row>
    <row r="109" spans="1:28" s="26" customFormat="1" x14ac:dyDescent="0.25">
      <c r="A109" s="450"/>
      <c r="B109" s="450"/>
      <c r="C109" s="450"/>
      <c r="D109" s="450"/>
      <c r="E109" s="450"/>
      <c r="F109" s="450"/>
      <c r="G109" s="450"/>
      <c r="H109" s="450"/>
      <c r="I109" s="450"/>
      <c r="J109" s="450"/>
      <c r="K109" s="450"/>
      <c r="L109" s="450"/>
      <c r="M109" s="23"/>
      <c r="N109" s="23"/>
      <c r="O109" s="23"/>
      <c r="P109" s="23"/>
      <c r="Q109" s="23"/>
      <c r="R109" s="23"/>
      <c r="S109" s="23"/>
      <c r="T109" s="15"/>
      <c r="U109" s="23"/>
      <c r="V109" s="23"/>
      <c r="W109" s="23"/>
      <c r="X109" s="23"/>
      <c r="Y109" s="23"/>
      <c r="Z109" s="23"/>
      <c r="AA109" s="23"/>
      <c r="AB109" s="23"/>
    </row>
    <row r="110" spans="1:28" s="26" customFormat="1" x14ac:dyDescent="0.25">
      <c r="A110" s="450"/>
      <c r="B110" s="450"/>
      <c r="C110" s="450"/>
      <c r="D110" s="450"/>
      <c r="E110" s="450"/>
      <c r="F110" s="450"/>
      <c r="G110" s="450"/>
      <c r="H110" s="450"/>
      <c r="I110" s="450"/>
      <c r="J110" s="450"/>
      <c r="K110" s="450"/>
      <c r="L110" s="450"/>
      <c r="M110" s="23"/>
      <c r="N110" s="23"/>
      <c r="O110" s="23"/>
      <c r="P110" s="23"/>
      <c r="Q110" s="23"/>
      <c r="R110" s="23"/>
      <c r="S110" s="23"/>
      <c r="T110" s="15"/>
      <c r="U110" s="23"/>
      <c r="V110" s="23"/>
      <c r="W110" s="23"/>
      <c r="X110" s="23"/>
      <c r="Y110" s="23"/>
      <c r="Z110" s="23"/>
      <c r="AA110" s="23"/>
      <c r="AB110" s="23"/>
    </row>
    <row r="111" spans="1:28" s="26" customFormat="1" x14ac:dyDescent="0.25">
      <c r="A111" s="450"/>
      <c r="B111" s="450"/>
      <c r="C111" s="450"/>
      <c r="D111" s="450"/>
      <c r="E111" s="450"/>
      <c r="F111" s="450"/>
      <c r="G111" s="450"/>
      <c r="H111" s="450"/>
      <c r="I111" s="450"/>
      <c r="J111" s="450"/>
      <c r="K111" s="450"/>
      <c r="L111" s="450"/>
      <c r="M111" s="23"/>
      <c r="N111" s="23"/>
      <c r="O111" s="23"/>
      <c r="P111" s="23"/>
      <c r="Q111" s="23"/>
      <c r="R111" s="23"/>
      <c r="S111" s="23"/>
      <c r="T111" s="15"/>
      <c r="U111" s="23"/>
      <c r="V111" s="23"/>
      <c r="W111" s="23"/>
      <c r="X111" s="23"/>
      <c r="Y111" s="23"/>
      <c r="Z111" s="23"/>
      <c r="AA111" s="23"/>
      <c r="AB111" s="23"/>
    </row>
    <row r="112" spans="1:28" s="26" customFormat="1" x14ac:dyDescent="0.25">
      <c r="A112" s="450"/>
      <c r="B112" s="450"/>
      <c r="C112" s="450"/>
      <c r="D112" s="450"/>
      <c r="E112" s="450"/>
      <c r="F112" s="450"/>
      <c r="G112" s="450"/>
      <c r="H112" s="450"/>
      <c r="I112" s="450"/>
      <c r="J112" s="450"/>
      <c r="K112" s="450"/>
      <c r="L112" s="450"/>
      <c r="M112" s="23"/>
      <c r="N112" s="23"/>
      <c r="O112" s="23"/>
      <c r="P112" s="23"/>
      <c r="Q112" s="23"/>
      <c r="R112" s="23"/>
      <c r="S112" s="23"/>
      <c r="T112" s="15"/>
      <c r="U112" s="23"/>
      <c r="V112" s="23"/>
      <c r="W112" s="23"/>
      <c r="X112" s="23"/>
      <c r="Y112" s="23"/>
      <c r="Z112" s="23"/>
      <c r="AA112" s="23"/>
      <c r="AB112" s="23"/>
    </row>
    <row r="113" spans="1:28" s="26" customFormat="1" x14ac:dyDescent="0.25">
      <c r="A113" s="450"/>
      <c r="B113" s="450"/>
      <c r="C113" s="450"/>
      <c r="D113" s="450"/>
      <c r="E113" s="450"/>
      <c r="F113" s="450"/>
      <c r="G113" s="450"/>
      <c r="H113" s="450"/>
      <c r="I113" s="450"/>
      <c r="J113" s="450"/>
      <c r="K113" s="450"/>
      <c r="L113" s="450"/>
      <c r="M113" s="23"/>
      <c r="N113" s="23"/>
      <c r="O113" s="23"/>
      <c r="P113" s="23"/>
      <c r="Q113" s="23"/>
      <c r="R113" s="23"/>
      <c r="S113" s="23"/>
      <c r="T113" s="15"/>
      <c r="U113" s="23"/>
      <c r="V113" s="23"/>
      <c r="W113" s="23"/>
      <c r="X113" s="23"/>
      <c r="Y113" s="23"/>
      <c r="Z113" s="23"/>
      <c r="AA113" s="23"/>
      <c r="AB113" s="23"/>
    </row>
    <row r="114" spans="1:28" s="26" customFormat="1" x14ac:dyDescent="0.25">
      <c r="A114" s="450"/>
      <c r="B114" s="450"/>
      <c r="C114" s="450"/>
      <c r="D114" s="450"/>
      <c r="E114" s="450"/>
      <c r="F114" s="450"/>
      <c r="G114" s="450"/>
      <c r="H114" s="450"/>
      <c r="I114" s="450"/>
      <c r="J114" s="450"/>
      <c r="K114" s="450"/>
      <c r="L114" s="450"/>
      <c r="M114" s="23"/>
      <c r="N114" s="23"/>
      <c r="O114" s="23"/>
      <c r="P114" s="23"/>
      <c r="Q114" s="23"/>
      <c r="R114" s="23"/>
      <c r="S114" s="23"/>
      <c r="T114" s="15"/>
      <c r="U114" s="23"/>
      <c r="V114" s="23"/>
      <c r="W114" s="23"/>
      <c r="X114" s="23"/>
      <c r="Y114" s="23"/>
      <c r="Z114" s="23"/>
      <c r="AA114" s="23"/>
      <c r="AB114" s="23"/>
    </row>
    <row r="115" spans="1:28" s="26" customFormat="1" x14ac:dyDescent="0.25">
      <c r="A115" s="450"/>
      <c r="B115" s="450"/>
      <c r="C115" s="450"/>
      <c r="D115" s="450"/>
      <c r="E115" s="450"/>
      <c r="F115" s="450"/>
      <c r="G115" s="450"/>
      <c r="H115" s="450"/>
      <c r="I115" s="450"/>
      <c r="J115" s="450"/>
      <c r="K115" s="450"/>
      <c r="L115" s="450"/>
      <c r="M115" s="23"/>
      <c r="N115" s="23"/>
      <c r="O115" s="23"/>
      <c r="P115" s="23"/>
      <c r="Q115" s="23"/>
      <c r="R115" s="23"/>
      <c r="S115" s="23"/>
      <c r="T115" s="15"/>
      <c r="U115" s="23"/>
      <c r="V115" s="23"/>
      <c r="W115" s="23"/>
      <c r="X115" s="23"/>
      <c r="Y115" s="23"/>
      <c r="Z115" s="23"/>
      <c r="AA115" s="23"/>
      <c r="AB115" s="23"/>
    </row>
    <row r="116" spans="1:28" s="26" customFormat="1" x14ac:dyDescent="0.25">
      <c r="A116" s="450"/>
      <c r="B116" s="450"/>
      <c r="C116" s="450"/>
      <c r="D116" s="450"/>
      <c r="E116" s="450"/>
      <c r="F116" s="450"/>
      <c r="G116" s="450"/>
      <c r="H116" s="450"/>
      <c r="I116" s="450"/>
      <c r="J116" s="450"/>
      <c r="K116" s="450"/>
      <c r="L116" s="450"/>
      <c r="M116" s="23"/>
      <c r="N116" s="23"/>
      <c r="O116" s="23"/>
      <c r="P116" s="23"/>
      <c r="Q116" s="23"/>
      <c r="R116" s="23"/>
      <c r="S116" s="23"/>
      <c r="T116" s="15"/>
      <c r="U116" s="23"/>
      <c r="V116" s="23"/>
      <c r="W116" s="23"/>
      <c r="X116" s="23"/>
      <c r="Y116" s="23"/>
      <c r="Z116" s="23"/>
      <c r="AA116" s="23"/>
      <c r="AB116" s="23"/>
    </row>
    <row r="117" spans="1:28" s="26" customFormat="1" x14ac:dyDescent="0.25">
      <c r="A117" s="450"/>
      <c r="B117" s="450"/>
      <c r="C117" s="450"/>
      <c r="D117" s="450"/>
      <c r="E117" s="450"/>
      <c r="F117" s="450"/>
      <c r="G117" s="450"/>
      <c r="H117" s="450"/>
      <c r="I117" s="450"/>
      <c r="J117" s="450"/>
      <c r="K117" s="450"/>
      <c r="L117" s="450"/>
      <c r="M117" s="23"/>
      <c r="N117" s="23"/>
      <c r="O117" s="23"/>
      <c r="P117" s="23"/>
      <c r="Q117" s="23"/>
      <c r="R117" s="23"/>
      <c r="S117" s="23"/>
      <c r="T117" s="15"/>
      <c r="U117" s="23"/>
      <c r="V117" s="23"/>
      <c r="W117" s="23"/>
      <c r="X117" s="23"/>
      <c r="Y117" s="23"/>
      <c r="Z117" s="23"/>
      <c r="AA117" s="23"/>
      <c r="AB117" s="23"/>
    </row>
    <row r="118" spans="1:28" s="26" customFormat="1" x14ac:dyDescent="0.25">
      <c r="A118" s="450"/>
      <c r="B118" s="450"/>
      <c r="C118" s="450"/>
      <c r="D118" s="450"/>
      <c r="E118" s="450"/>
      <c r="F118" s="450"/>
      <c r="G118" s="450"/>
      <c r="H118" s="450"/>
      <c r="I118" s="450"/>
      <c r="J118" s="450"/>
      <c r="K118" s="450"/>
      <c r="L118" s="450"/>
      <c r="M118" s="23"/>
      <c r="N118" s="23"/>
      <c r="O118" s="23"/>
      <c r="P118" s="23"/>
      <c r="Q118" s="23"/>
      <c r="R118" s="23"/>
      <c r="S118" s="23"/>
      <c r="T118" s="15"/>
      <c r="U118" s="23"/>
      <c r="V118" s="23"/>
      <c r="W118" s="23"/>
      <c r="X118" s="23"/>
      <c r="Y118" s="23"/>
      <c r="Z118" s="23"/>
      <c r="AA118" s="23"/>
      <c r="AB118" s="23"/>
    </row>
    <row r="119" spans="1:28" s="26" customFormat="1" x14ac:dyDescent="0.25">
      <c r="A119" s="450"/>
      <c r="B119" s="450"/>
      <c r="C119" s="450"/>
      <c r="D119" s="450"/>
      <c r="E119" s="450"/>
      <c r="F119" s="450"/>
      <c r="G119" s="450"/>
      <c r="H119" s="450"/>
      <c r="I119" s="450"/>
      <c r="J119" s="450"/>
      <c r="K119" s="450"/>
      <c r="L119" s="450"/>
      <c r="M119" s="23"/>
      <c r="N119" s="23"/>
      <c r="O119" s="23"/>
      <c r="P119" s="23"/>
      <c r="Q119" s="23"/>
      <c r="R119" s="23"/>
      <c r="S119" s="23"/>
      <c r="T119" s="15"/>
      <c r="U119" s="23"/>
      <c r="V119" s="23"/>
      <c r="W119" s="23"/>
      <c r="X119" s="23"/>
      <c r="Y119" s="23"/>
      <c r="Z119" s="23"/>
      <c r="AA119" s="23"/>
      <c r="AB119" s="23"/>
    </row>
    <row r="120" spans="1:28" s="26" customFormat="1" x14ac:dyDescent="0.25">
      <c r="A120" s="450"/>
      <c r="B120" s="450"/>
      <c r="C120" s="450"/>
      <c r="D120" s="450"/>
      <c r="E120" s="450"/>
      <c r="F120" s="450"/>
      <c r="G120" s="450"/>
      <c r="H120" s="450"/>
      <c r="I120" s="450"/>
      <c r="J120" s="450"/>
      <c r="K120" s="450"/>
      <c r="L120" s="450"/>
      <c r="M120" s="23"/>
      <c r="N120" s="23"/>
      <c r="O120" s="23"/>
      <c r="P120" s="23"/>
      <c r="Q120" s="23"/>
      <c r="R120" s="23"/>
      <c r="S120" s="23"/>
      <c r="T120" s="15"/>
      <c r="U120" s="23"/>
      <c r="V120" s="23"/>
      <c r="W120" s="23"/>
      <c r="X120" s="23"/>
      <c r="Y120" s="23"/>
      <c r="Z120" s="23"/>
      <c r="AA120" s="23"/>
      <c r="AB120" s="23"/>
    </row>
    <row r="121" spans="1:28" s="26" customFormat="1" x14ac:dyDescent="0.25">
      <c r="A121" s="450"/>
      <c r="B121" s="450"/>
      <c r="C121" s="450"/>
      <c r="D121" s="450"/>
      <c r="E121" s="450"/>
      <c r="F121" s="450"/>
      <c r="G121" s="450"/>
      <c r="H121" s="450"/>
      <c r="I121" s="450"/>
      <c r="J121" s="450"/>
      <c r="K121" s="450"/>
      <c r="L121" s="450"/>
      <c r="M121" s="23"/>
      <c r="N121" s="23"/>
      <c r="O121" s="23"/>
      <c r="P121" s="23"/>
      <c r="Q121" s="23"/>
      <c r="R121" s="23"/>
      <c r="S121" s="23"/>
      <c r="T121" s="15"/>
      <c r="U121" s="23"/>
      <c r="V121" s="23"/>
      <c r="W121" s="23"/>
      <c r="X121" s="23"/>
      <c r="Y121" s="23"/>
      <c r="Z121" s="23"/>
      <c r="AA121" s="23"/>
      <c r="AB121" s="23"/>
    </row>
    <row r="122" spans="1:28" s="26" customFormat="1" x14ac:dyDescent="0.25">
      <c r="A122" s="450"/>
      <c r="B122" s="450"/>
      <c r="C122" s="450"/>
      <c r="D122" s="450"/>
      <c r="E122" s="450"/>
      <c r="F122" s="450"/>
      <c r="G122" s="450"/>
      <c r="H122" s="450"/>
      <c r="I122" s="450"/>
      <c r="J122" s="450"/>
      <c r="K122" s="450"/>
      <c r="L122" s="450"/>
      <c r="M122" s="23"/>
      <c r="N122" s="23"/>
      <c r="O122" s="23"/>
      <c r="P122" s="23"/>
      <c r="Q122" s="23"/>
      <c r="R122" s="23"/>
      <c r="S122" s="23"/>
      <c r="T122" s="15"/>
      <c r="U122" s="23"/>
      <c r="V122" s="23"/>
      <c r="W122" s="23"/>
      <c r="X122" s="23"/>
      <c r="Y122" s="23"/>
      <c r="Z122" s="23"/>
      <c r="AA122" s="23"/>
      <c r="AB122" s="23"/>
    </row>
    <row r="123" spans="1:28" s="26" customFormat="1" x14ac:dyDescent="0.25">
      <c r="A123" s="450"/>
      <c r="B123" s="450"/>
      <c r="C123" s="450"/>
      <c r="D123" s="450"/>
      <c r="E123" s="450"/>
      <c r="F123" s="450"/>
      <c r="G123" s="450"/>
      <c r="H123" s="450"/>
      <c r="I123" s="450"/>
      <c r="J123" s="450"/>
      <c r="K123" s="450"/>
      <c r="L123" s="450"/>
      <c r="M123" s="23"/>
      <c r="N123" s="23"/>
      <c r="O123" s="23"/>
      <c r="P123" s="23"/>
      <c r="Q123" s="23"/>
      <c r="R123" s="23"/>
      <c r="S123" s="23"/>
      <c r="T123" s="15"/>
      <c r="U123" s="23"/>
      <c r="V123" s="23"/>
      <c r="W123" s="23"/>
      <c r="X123" s="23"/>
      <c r="Y123" s="23"/>
      <c r="Z123" s="23"/>
      <c r="AA123" s="23"/>
      <c r="AB123" s="23"/>
    </row>
    <row r="124" spans="1:28" s="26" customFormat="1" x14ac:dyDescent="0.25">
      <c r="A124" s="450"/>
      <c r="B124" s="450"/>
      <c r="C124" s="450"/>
      <c r="D124" s="450"/>
      <c r="E124" s="450"/>
      <c r="F124" s="450"/>
      <c r="G124" s="450"/>
      <c r="H124" s="450"/>
      <c r="I124" s="450"/>
      <c r="J124" s="450"/>
      <c r="K124" s="450"/>
      <c r="L124" s="450"/>
      <c r="M124" s="23"/>
      <c r="N124" s="23"/>
      <c r="O124" s="23"/>
      <c r="P124" s="23"/>
      <c r="Q124" s="23"/>
      <c r="R124" s="23"/>
      <c r="S124" s="23"/>
      <c r="T124" s="15"/>
      <c r="U124" s="23"/>
      <c r="V124" s="23"/>
      <c r="W124" s="23"/>
      <c r="X124" s="23"/>
      <c r="Y124" s="23"/>
      <c r="Z124" s="23"/>
      <c r="AA124" s="23"/>
      <c r="AB124" s="23"/>
    </row>
    <row r="125" spans="1:28" s="26" customFormat="1" x14ac:dyDescent="0.25">
      <c r="A125" s="450"/>
      <c r="B125" s="450"/>
      <c r="C125" s="450"/>
      <c r="D125" s="450"/>
      <c r="E125" s="450"/>
      <c r="F125" s="450"/>
      <c r="G125" s="450"/>
      <c r="H125" s="450"/>
      <c r="I125" s="450"/>
      <c r="J125" s="450"/>
      <c r="K125" s="450"/>
      <c r="L125" s="450"/>
      <c r="M125" s="23"/>
      <c r="N125" s="23"/>
      <c r="O125" s="23"/>
      <c r="P125" s="23"/>
      <c r="Q125" s="23"/>
      <c r="R125" s="23"/>
      <c r="S125" s="23"/>
      <c r="T125" s="15"/>
      <c r="U125" s="23"/>
      <c r="V125" s="23"/>
      <c r="W125" s="23"/>
      <c r="X125" s="23"/>
      <c r="Y125" s="23"/>
      <c r="Z125" s="23"/>
      <c r="AA125" s="23"/>
      <c r="AB125" s="23"/>
    </row>
    <row r="126" spans="1:28" s="26" customFormat="1" x14ac:dyDescent="0.25">
      <c r="A126" s="450"/>
      <c r="B126" s="450"/>
      <c r="C126" s="450"/>
      <c r="D126" s="450"/>
      <c r="E126" s="450"/>
      <c r="F126" s="450"/>
      <c r="G126" s="450"/>
      <c r="H126" s="450"/>
      <c r="I126" s="450"/>
      <c r="J126" s="450"/>
      <c r="K126" s="450"/>
      <c r="L126" s="450"/>
      <c r="M126" s="23"/>
      <c r="N126" s="23"/>
      <c r="O126" s="23"/>
      <c r="P126" s="23"/>
      <c r="Q126" s="23"/>
      <c r="R126" s="23"/>
      <c r="S126" s="23"/>
      <c r="T126" s="15"/>
      <c r="U126" s="23"/>
      <c r="V126" s="23"/>
      <c r="W126" s="23"/>
      <c r="X126" s="23"/>
      <c r="Y126" s="23"/>
      <c r="Z126" s="23"/>
      <c r="AA126" s="23"/>
      <c r="AB126" s="23"/>
    </row>
    <row r="127" spans="1:28" s="26" customFormat="1" x14ac:dyDescent="0.25">
      <c r="A127" s="450"/>
      <c r="B127" s="450"/>
      <c r="C127" s="450"/>
      <c r="D127" s="450"/>
      <c r="E127" s="450"/>
      <c r="F127" s="450"/>
      <c r="G127" s="450"/>
      <c r="H127" s="450"/>
      <c r="I127" s="450"/>
      <c r="J127" s="450"/>
      <c r="K127" s="450"/>
      <c r="L127" s="450"/>
      <c r="M127" s="23"/>
      <c r="N127" s="23"/>
      <c r="O127" s="23"/>
      <c r="P127" s="23"/>
      <c r="Q127" s="23"/>
      <c r="R127" s="23"/>
      <c r="S127" s="23"/>
      <c r="T127" s="15"/>
      <c r="U127" s="23"/>
      <c r="V127" s="23"/>
      <c r="W127" s="23"/>
      <c r="X127" s="23"/>
      <c r="Y127" s="23"/>
      <c r="Z127" s="23"/>
      <c r="AA127" s="23"/>
      <c r="AB127" s="23"/>
    </row>
    <row r="128" spans="1:28" s="26" customFormat="1" x14ac:dyDescent="0.25">
      <c r="A128" s="450"/>
      <c r="B128" s="450"/>
      <c r="C128" s="450"/>
      <c r="D128" s="450"/>
      <c r="E128" s="450"/>
      <c r="F128" s="450"/>
      <c r="G128" s="450"/>
      <c r="H128" s="450"/>
      <c r="I128" s="450"/>
      <c r="J128" s="450"/>
      <c r="K128" s="450"/>
      <c r="L128" s="450"/>
      <c r="M128" s="23"/>
      <c r="N128" s="23"/>
      <c r="O128" s="23"/>
      <c r="P128" s="23"/>
      <c r="Q128" s="23"/>
      <c r="R128" s="23"/>
      <c r="S128" s="23"/>
      <c r="T128" s="15"/>
      <c r="U128" s="23"/>
      <c r="V128" s="23"/>
      <c r="W128" s="23"/>
      <c r="X128" s="23"/>
      <c r="Y128" s="23"/>
      <c r="Z128" s="23"/>
      <c r="AA128" s="23"/>
      <c r="AB128" s="23"/>
    </row>
    <row r="129" spans="1:28" s="26" customFormat="1" x14ac:dyDescent="0.25">
      <c r="A129" s="450"/>
      <c r="B129" s="450"/>
      <c r="C129" s="450"/>
      <c r="D129" s="450"/>
      <c r="E129" s="450"/>
      <c r="F129" s="450"/>
      <c r="G129" s="450"/>
      <c r="H129" s="450"/>
      <c r="I129" s="450"/>
      <c r="J129" s="450"/>
      <c r="K129" s="450"/>
      <c r="L129" s="450"/>
      <c r="M129" s="23"/>
      <c r="N129" s="23"/>
      <c r="O129" s="23"/>
      <c r="P129" s="23"/>
      <c r="Q129" s="23"/>
      <c r="R129" s="23"/>
      <c r="S129" s="23"/>
      <c r="T129" s="15"/>
      <c r="U129" s="23"/>
      <c r="V129" s="23"/>
      <c r="W129" s="23"/>
      <c r="X129" s="23"/>
      <c r="Y129" s="23"/>
      <c r="Z129" s="23"/>
      <c r="AA129" s="23"/>
      <c r="AB129" s="23"/>
    </row>
    <row r="130" spans="1:28" s="26" customFormat="1" x14ac:dyDescent="0.25">
      <c r="A130" s="450"/>
      <c r="B130" s="450"/>
      <c r="C130" s="450"/>
      <c r="D130" s="450"/>
      <c r="E130" s="450"/>
      <c r="F130" s="450"/>
      <c r="G130" s="450"/>
      <c r="H130" s="450"/>
      <c r="I130" s="450"/>
      <c r="J130" s="450"/>
      <c r="K130" s="450"/>
      <c r="L130" s="450"/>
      <c r="M130" s="23"/>
      <c r="N130" s="23"/>
      <c r="O130" s="23"/>
      <c r="P130" s="23"/>
      <c r="Q130" s="23"/>
      <c r="R130" s="23"/>
      <c r="S130" s="23"/>
      <c r="T130" s="15"/>
      <c r="U130" s="23"/>
      <c r="V130" s="23"/>
      <c r="W130" s="23"/>
      <c r="X130" s="23"/>
      <c r="Y130" s="23"/>
      <c r="Z130" s="23"/>
      <c r="AA130" s="23"/>
      <c r="AB130" s="23"/>
    </row>
    <row r="131" spans="1:28" s="26" customFormat="1" x14ac:dyDescent="0.25">
      <c r="A131" s="450"/>
      <c r="B131" s="450"/>
      <c r="C131" s="450"/>
      <c r="D131" s="450"/>
      <c r="E131" s="450"/>
      <c r="F131" s="450"/>
      <c r="G131" s="450"/>
      <c r="H131" s="450"/>
      <c r="I131" s="450"/>
      <c r="J131" s="450"/>
      <c r="K131" s="450"/>
      <c r="L131" s="450"/>
      <c r="M131" s="23"/>
      <c r="N131" s="23"/>
      <c r="O131" s="23"/>
      <c r="P131" s="23"/>
      <c r="Q131" s="23"/>
      <c r="R131" s="23"/>
      <c r="S131" s="23"/>
      <c r="T131" s="15"/>
      <c r="U131" s="23"/>
      <c r="V131" s="23"/>
      <c r="W131" s="23"/>
      <c r="X131" s="23"/>
      <c r="Y131" s="23"/>
      <c r="Z131" s="23"/>
      <c r="AA131" s="23"/>
      <c r="AB131" s="23"/>
    </row>
    <row r="132" spans="1:28" s="26" customFormat="1" x14ac:dyDescent="0.25">
      <c r="A132" s="450"/>
      <c r="B132" s="450"/>
      <c r="C132" s="450"/>
      <c r="D132" s="450"/>
      <c r="E132" s="450"/>
      <c r="F132" s="450"/>
      <c r="G132" s="450"/>
      <c r="H132" s="450"/>
      <c r="I132" s="450"/>
      <c r="J132" s="450"/>
      <c r="K132" s="450"/>
      <c r="L132" s="450"/>
      <c r="M132" s="23"/>
      <c r="N132" s="23"/>
      <c r="O132" s="23"/>
      <c r="P132" s="23"/>
      <c r="Q132" s="23"/>
      <c r="R132" s="23"/>
      <c r="S132" s="23"/>
      <c r="T132" s="15"/>
      <c r="U132" s="23"/>
      <c r="V132" s="23"/>
      <c r="W132" s="23"/>
      <c r="X132" s="23"/>
      <c r="Y132" s="23"/>
      <c r="Z132" s="23"/>
      <c r="AA132" s="23"/>
      <c r="AB132" s="23"/>
    </row>
    <row r="133" spans="1:28" s="26" customFormat="1" x14ac:dyDescent="0.25">
      <c r="A133" s="450"/>
      <c r="B133" s="450"/>
      <c r="C133" s="450"/>
      <c r="D133" s="450"/>
      <c r="E133" s="450"/>
      <c r="F133" s="450"/>
      <c r="G133" s="450"/>
      <c r="H133" s="450"/>
      <c r="I133" s="450"/>
      <c r="J133" s="450"/>
      <c r="K133" s="450"/>
      <c r="L133" s="450"/>
      <c r="M133" s="23"/>
      <c r="N133" s="23"/>
      <c r="O133" s="23"/>
      <c r="P133" s="23"/>
      <c r="Q133" s="23"/>
      <c r="R133" s="23"/>
      <c r="S133" s="23"/>
      <c r="T133" s="15"/>
      <c r="U133" s="23"/>
      <c r="V133" s="23"/>
      <c r="W133" s="23"/>
      <c r="X133" s="23"/>
      <c r="Y133" s="23"/>
      <c r="Z133" s="23"/>
      <c r="AA133" s="23"/>
      <c r="AB133" s="23"/>
    </row>
    <row r="134" spans="1:28" s="26" customFormat="1" x14ac:dyDescent="0.25">
      <c r="A134" s="450"/>
      <c r="B134" s="450"/>
      <c r="C134" s="450"/>
      <c r="D134" s="450"/>
      <c r="E134" s="450"/>
      <c r="F134" s="450"/>
      <c r="G134" s="450"/>
      <c r="H134" s="450"/>
      <c r="I134" s="450"/>
      <c r="J134" s="450"/>
      <c r="K134" s="450"/>
      <c r="L134" s="450"/>
      <c r="M134" s="23"/>
      <c r="N134" s="23"/>
      <c r="O134" s="23"/>
      <c r="P134" s="23"/>
      <c r="Q134" s="23"/>
      <c r="R134" s="23"/>
      <c r="S134" s="23"/>
      <c r="T134" s="15"/>
      <c r="U134" s="23"/>
      <c r="V134" s="23"/>
      <c r="W134" s="23"/>
      <c r="X134" s="23"/>
      <c r="Y134" s="23"/>
      <c r="Z134" s="23"/>
      <c r="AA134" s="23"/>
      <c r="AB134" s="23"/>
    </row>
    <row r="135" spans="1:28" s="26" customFormat="1" x14ac:dyDescent="0.25">
      <c r="A135" s="450"/>
      <c r="B135" s="450"/>
      <c r="C135" s="450"/>
      <c r="D135" s="450"/>
      <c r="E135" s="450"/>
      <c r="F135" s="450"/>
      <c r="G135" s="450"/>
      <c r="H135" s="450"/>
      <c r="I135" s="450"/>
      <c r="J135" s="450"/>
      <c r="K135" s="450"/>
      <c r="L135" s="450"/>
      <c r="M135" s="23"/>
      <c r="N135" s="23"/>
      <c r="O135" s="23"/>
      <c r="P135" s="23"/>
      <c r="Q135" s="23"/>
      <c r="R135" s="23"/>
      <c r="S135" s="23"/>
      <c r="T135" s="15"/>
      <c r="U135" s="23"/>
      <c r="V135" s="23"/>
      <c r="W135" s="23"/>
      <c r="X135" s="23"/>
      <c r="Y135" s="23"/>
      <c r="Z135" s="23"/>
      <c r="AA135" s="23"/>
      <c r="AB135" s="23"/>
    </row>
    <row r="136" spans="1:28" s="26" customFormat="1" x14ac:dyDescent="0.25">
      <c r="A136" s="450"/>
      <c r="B136" s="450"/>
      <c r="C136" s="450"/>
      <c r="D136" s="450"/>
      <c r="E136" s="450"/>
      <c r="F136" s="450"/>
      <c r="G136" s="450"/>
      <c r="H136" s="450"/>
      <c r="I136" s="450"/>
      <c r="J136" s="450"/>
      <c r="K136" s="450"/>
      <c r="L136" s="450"/>
      <c r="M136" s="23"/>
      <c r="N136" s="23"/>
      <c r="O136" s="23"/>
      <c r="P136" s="23"/>
      <c r="Q136" s="23"/>
      <c r="R136" s="23"/>
      <c r="S136" s="23"/>
      <c r="T136" s="15"/>
      <c r="U136" s="23"/>
      <c r="V136" s="23"/>
      <c r="W136" s="23"/>
      <c r="X136" s="23"/>
      <c r="Y136" s="23"/>
      <c r="Z136" s="23"/>
      <c r="AA136" s="23"/>
      <c r="AB136" s="23"/>
    </row>
    <row r="137" spans="1:28" s="26" customFormat="1" x14ac:dyDescent="0.25">
      <c r="A137" s="450"/>
      <c r="B137" s="450"/>
      <c r="C137" s="450"/>
      <c r="D137" s="450"/>
      <c r="E137" s="450"/>
      <c r="F137" s="450"/>
      <c r="G137" s="450"/>
      <c r="H137" s="450"/>
      <c r="I137" s="450"/>
      <c r="J137" s="450"/>
      <c r="K137" s="450"/>
      <c r="L137" s="450"/>
      <c r="M137" s="23"/>
      <c r="N137" s="23"/>
      <c r="O137" s="23"/>
      <c r="P137" s="23"/>
      <c r="Q137" s="23"/>
      <c r="R137" s="23"/>
      <c r="S137" s="23"/>
      <c r="T137" s="15"/>
      <c r="U137" s="23"/>
      <c r="V137" s="23"/>
      <c r="W137" s="23"/>
      <c r="X137" s="23"/>
      <c r="Y137" s="23"/>
      <c r="Z137" s="23"/>
      <c r="AA137" s="23"/>
      <c r="AB137" s="23"/>
    </row>
    <row r="138" spans="1:28" s="26" customFormat="1" x14ac:dyDescent="0.25">
      <c r="A138" s="450"/>
      <c r="B138" s="450"/>
      <c r="C138" s="450"/>
      <c r="D138" s="450"/>
      <c r="E138" s="450"/>
      <c r="F138" s="450"/>
      <c r="G138" s="450"/>
      <c r="H138" s="450"/>
      <c r="I138" s="450"/>
      <c r="J138" s="450"/>
      <c r="K138" s="450"/>
      <c r="L138" s="450"/>
      <c r="M138" s="23"/>
      <c r="N138" s="23"/>
      <c r="O138" s="23"/>
      <c r="P138" s="23"/>
      <c r="Q138" s="23"/>
      <c r="R138" s="23"/>
      <c r="S138" s="23"/>
      <c r="T138" s="15"/>
      <c r="U138" s="23"/>
      <c r="V138" s="23"/>
      <c r="W138" s="23"/>
      <c r="X138" s="23"/>
      <c r="Y138" s="23"/>
      <c r="Z138" s="23"/>
      <c r="AA138" s="23"/>
      <c r="AB138" s="23"/>
    </row>
    <row r="139" spans="1:28" s="26" customFormat="1" x14ac:dyDescent="0.25">
      <c r="A139" s="450"/>
      <c r="B139" s="450"/>
      <c r="C139" s="450"/>
      <c r="D139" s="450"/>
      <c r="E139" s="450"/>
      <c r="F139" s="450"/>
      <c r="G139" s="450"/>
      <c r="H139" s="450"/>
      <c r="I139" s="450"/>
      <c r="J139" s="450"/>
      <c r="K139" s="450"/>
      <c r="L139" s="450"/>
      <c r="M139" s="23"/>
      <c r="N139" s="23"/>
      <c r="O139" s="23"/>
      <c r="P139" s="23"/>
      <c r="Q139" s="23"/>
      <c r="R139" s="23"/>
      <c r="S139" s="23"/>
      <c r="T139" s="15"/>
      <c r="U139" s="23"/>
      <c r="V139" s="23"/>
      <c r="W139" s="23"/>
      <c r="X139" s="23"/>
      <c r="Y139" s="23"/>
      <c r="Z139" s="23"/>
      <c r="AA139" s="23"/>
      <c r="AB139" s="23"/>
    </row>
    <row r="140" spans="1:28" s="26" customFormat="1" x14ac:dyDescent="0.25">
      <c r="A140" s="450"/>
      <c r="B140" s="450"/>
      <c r="C140" s="450"/>
      <c r="D140" s="450"/>
      <c r="E140" s="450"/>
      <c r="F140" s="450"/>
      <c r="G140" s="450"/>
      <c r="H140" s="450"/>
      <c r="I140" s="450"/>
      <c r="J140" s="450"/>
      <c r="K140" s="450"/>
      <c r="L140" s="450"/>
      <c r="M140" s="23"/>
      <c r="N140" s="23"/>
      <c r="O140" s="23"/>
      <c r="P140" s="23"/>
      <c r="Q140" s="23"/>
      <c r="R140" s="23"/>
      <c r="S140" s="23"/>
      <c r="T140" s="15"/>
      <c r="U140" s="23"/>
      <c r="V140" s="23"/>
      <c r="W140" s="23"/>
      <c r="X140" s="23"/>
      <c r="Y140" s="23"/>
      <c r="Z140" s="23"/>
      <c r="AA140" s="23"/>
      <c r="AB140" s="23"/>
    </row>
    <row r="141" spans="1:28" s="26" customFormat="1" x14ac:dyDescent="0.25">
      <c r="A141" s="450"/>
      <c r="B141" s="450"/>
      <c r="C141" s="450"/>
      <c r="D141" s="450"/>
      <c r="E141" s="450"/>
      <c r="F141" s="450"/>
      <c r="G141" s="450"/>
      <c r="H141" s="450"/>
      <c r="I141" s="450"/>
      <c r="J141" s="450"/>
      <c r="K141" s="450"/>
      <c r="L141" s="450"/>
      <c r="M141" s="23"/>
      <c r="N141" s="23"/>
      <c r="O141" s="23"/>
      <c r="P141" s="23"/>
      <c r="Q141" s="23"/>
      <c r="R141" s="23"/>
      <c r="S141" s="23"/>
      <c r="T141" s="15"/>
      <c r="U141" s="23"/>
      <c r="V141" s="23"/>
      <c r="W141" s="23"/>
      <c r="X141" s="23"/>
      <c r="Y141" s="23"/>
      <c r="Z141" s="23"/>
      <c r="AA141" s="23"/>
      <c r="AB141" s="23"/>
    </row>
    <row r="142" spans="1:28" s="26" customFormat="1" x14ac:dyDescent="0.25">
      <c r="A142" s="450"/>
      <c r="B142" s="450"/>
      <c r="C142" s="450"/>
      <c r="D142" s="450"/>
      <c r="E142" s="450"/>
      <c r="F142" s="450"/>
      <c r="G142" s="450"/>
      <c r="H142" s="450"/>
      <c r="I142" s="450"/>
      <c r="J142" s="450"/>
      <c r="K142" s="450"/>
      <c r="L142" s="450"/>
      <c r="M142" s="23"/>
      <c r="N142" s="23"/>
      <c r="O142" s="23"/>
      <c r="P142" s="23"/>
      <c r="Q142" s="23"/>
      <c r="R142" s="23"/>
      <c r="S142" s="23"/>
      <c r="T142" s="15"/>
      <c r="U142" s="23"/>
      <c r="V142" s="23"/>
      <c r="W142" s="23"/>
      <c r="X142" s="23"/>
      <c r="Y142" s="23"/>
      <c r="Z142" s="23"/>
      <c r="AA142" s="23"/>
      <c r="AB142" s="23"/>
    </row>
    <row r="143" spans="1:28" s="26" customFormat="1" x14ac:dyDescent="0.25">
      <c r="A143" s="450"/>
      <c r="B143" s="450"/>
      <c r="C143" s="450"/>
      <c r="D143" s="450"/>
      <c r="E143" s="450"/>
      <c r="F143" s="450"/>
      <c r="G143" s="450"/>
      <c r="H143" s="450"/>
      <c r="I143" s="450"/>
      <c r="J143" s="450"/>
      <c r="K143" s="450"/>
      <c r="L143" s="450"/>
      <c r="M143" s="23"/>
      <c r="N143" s="23"/>
      <c r="O143" s="23"/>
      <c r="P143" s="23"/>
      <c r="Q143" s="23"/>
      <c r="R143" s="23"/>
      <c r="S143" s="23"/>
      <c r="T143" s="15"/>
      <c r="U143" s="23"/>
      <c r="V143" s="23"/>
      <c r="W143" s="23"/>
      <c r="X143" s="23"/>
      <c r="Y143" s="23"/>
      <c r="Z143" s="23"/>
      <c r="AA143" s="23"/>
      <c r="AB143" s="23"/>
    </row>
    <row r="144" spans="1:28" s="26" customFormat="1" x14ac:dyDescent="0.25">
      <c r="A144" s="450"/>
      <c r="B144" s="450"/>
      <c r="C144" s="450"/>
      <c r="D144" s="450"/>
      <c r="E144" s="450"/>
      <c r="F144" s="450"/>
      <c r="G144" s="450"/>
      <c r="H144" s="450"/>
      <c r="I144" s="450"/>
      <c r="J144" s="450"/>
      <c r="K144" s="450"/>
      <c r="L144" s="450"/>
      <c r="M144" s="23"/>
      <c r="N144" s="23"/>
      <c r="O144" s="23"/>
      <c r="P144" s="23"/>
      <c r="Q144" s="23"/>
      <c r="R144" s="23"/>
      <c r="S144" s="23"/>
      <c r="T144" s="15"/>
      <c r="U144" s="23"/>
      <c r="V144" s="23"/>
      <c r="W144" s="23"/>
      <c r="X144" s="23"/>
      <c r="Y144" s="23"/>
      <c r="Z144" s="23"/>
      <c r="AA144" s="23"/>
      <c r="AB144" s="23"/>
    </row>
    <row r="145" spans="1:28" s="26" customFormat="1" x14ac:dyDescent="0.25">
      <c r="A145" s="450"/>
      <c r="B145" s="450"/>
      <c r="C145" s="450"/>
      <c r="D145" s="450"/>
      <c r="E145" s="450"/>
      <c r="F145" s="450"/>
      <c r="G145" s="450"/>
      <c r="H145" s="450"/>
      <c r="I145" s="450"/>
      <c r="J145" s="450"/>
      <c r="K145" s="450"/>
      <c r="L145" s="450"/>
      <c r="M145" s="23"/>
      <c r="N145" s="23"/>
      <c r="O145" s="23"/>
      <c r="P145" s="23"/>
      <c r="Q145" s="23"/>
      <c r="R145" s="23"/>
      <c r="S145" s="23"/>
      <c r="T145" s="15"/>
      <c r="U145" s="23"/>
      <c r="V145" s="23"/>
      <c r="W145" s="23"/>
      <c r="X145" s="23"/>
      <c r="Y145" s="23"/>
      <c r="Z145" s="23"/>
      <c r="AA145" s="23"/>
      <c r="AB145" s="23"/>
    </row>
    <row r="146" spans="1:28" s="26" customFormat="1" x14ac:dyDescent="0.25">
      <c r="A146" s="450"/>
      <c r="B146" s="450"/>
      <c r="C146" s="450"/>
      <c r="D146" s="450"/>
      <c r="E146" s="450"/>
      <c r="F146" s="450"/>
      <c r="G146" s="450"/>
      <c r="H146" s="450"/>
      <c r="I146" s="450"/>
      <c r="J146" s="450"/>
      <c r="K146" s="450"/>
      <c r="L146" s="450"/>
      <c r="M146" s="23"/>
      <c r="N146" s="23"/>
      <c r="O146" s="23"/>
      <c r="P146" s="23"/>
      <c r="Q146" s="23"/>
      <c r="R146" s="23"/>
      <c r="S146" s="23"/>
      <c r="T146" s="15"/>
      <c r="U146" s="23"/>
      <c r="V146" s="23"/>
      <c r="W146" s="23"/>
      <c r="X146" s="23"/>
      <c r="Y146" s="23"/>
      <c r="Z146" s="23"/>
      <c r="AA146" s="23"/>
      <c r="AB146" s="23"/>
    </row>
    <row r="147" spans="1:28" s="26" customFormat="1" x14ac:dyDescent="0.25">
      <c r="A147" s="450"/>
      <c r="B147" s="450"/>
      <c r="C147" s="450"/>
      <c r="D147" s="450"/>
      <c r="E147" s="450"/>
      <c r="F147" s="450"/>
      <c r="G147" s="450"/>
      <c r="H147" s="450"/>
      <c r="I147" s="450"/>
      <c r="J147" s="450"/>
      <c r="K147" s="450"/>
      <c r="L147" s="450"/>
      <c r="M147" s="23"/>
      <c r="N147" s="23"/>
      <c r="O147" s="23"/>
      <c r="P147" s="23"/>
      <c r="Q147" s="23"/>
      <c r="R147" s="23"/>
      <c r="S147" s="23"/>
      <c r="T147" s="15"/>
      <c r="U147" s="23"/>
      <c r="V147" s="23"/>
      <c r="W147" s="23"/>
      <c r="X147" s="23"/>
      <c r="Y147" s="23"/>
      <c r="Z147" s="23"/>
      <c r="AA147" s="23"/>
      <c r="AB147" s="23"/>
    </row>
    <row r="148" spans="1:28" s="26" customFormat="1" x14ac:dyDescent="0.25">
      <c r="A148" s="450"/>
      <c r="B148" s="450"/>
      <c r="C148" s="450"/>
      <c r="D148" s="450"/>
      <c r="E148" s="450"/>
      <c r="F148" s="450"/>
      <c r="G148" s="450"/>
      <c r="H148" s="450"/>
      <c r="I148" s="450"/>
      <c r="J148" s="450"/>
      <c r="K148" s="450"/>
      <c r="L148" s="450"/>
      <c r="M148" s="23"/>
      <c r="N148" s="23"/>
      <c r="O148" s="23"/>
      <c r="P148" s="23"/>
      <c r="Q148" s="23"/>
      <c r="R148" s="23"/>
      <c r="S148" s="23"/>
      <c r="T148" s="15"/>
      <c r="U148" s="23"/>
      <c r="V148" s="23"/>
      <c r="W148" s="23"/>
      <c r="X148" s="23"/>
      <c r="Y148" s="23"/>
      <c r="Z148" s="23"/>
      <c r="AA148" s="23"/>
      <c r="AB148" s="23"/>
    </row>
    <row r="149" spans="1:28" s="26" customFormat="1" x14ac:dyDescent="0.25">
      <c r="A149" s="450"/>
      <c r="B149" s="450"/>
      <c r="C149" s="450"/>
      <c r="D149" s="450"/>
      <c r="E149" s="450"/>
      <c r="F149" s="450"/>
      <c r="G149" s="450"/>
      <c r="H149" s="450"/>
      <c r="I149" s="450"/>
      <c r="J149" s="450"/>
      <c r="K149" s="450"/>
      <c r="L149" s="450"/>
      <c r="M149" s="23"/>
      <c r="N149" s="23"/>
      <c r="O149" s="23"/>
      <c r="P149" s="23"/>
      <c r="Q149" s="23"/>
      <c r="R149" s="23"/>
      <c r="S149" s="23"/>
      <c r="T149" s="15"/>
      <c r="U149" s="23"/>
      <c r="V149" s="23"/>
      <c r="W149" s="23"/>
      <c r="X149" s="23"/>
      <c r="Y149" s="23"/>
      <c r="Z149" s="23"/>
      <c r="AA149" s="23"/>
      <c r="AB149" s="23"/>
    </row>
    <row r="150" spans="1:28" s="26" customFormat="1" x14ac:dyDescent="0.25">
      <c r="A150" s="450"/>
      <c r="B150" s="450"/>
      <c r="C150" s="450"/>
      <c r="D150" s="450"/>
      <c r="E150" s="450"/>
      <c r="F150" s="450"/>
      <c r="G150" s="450"/>
      <c r="H150" s="450"/>
      <c r="I150" s="450"/>
      <c r="J150" s="450"/>
      <c r="K150" s="450"/>
      <c r="L150" s="450"/>
      <c r="M150" s="23"/>
      <c r="N150" s="23"/>
      <c r="O150" s="23"/>
      <c r="P150" s="23"/>
      <c r="Q150" s="23"/>
      <c r="R150" s="23"/>
      <c r="S150" s="23"/>
      <c r="T150" s="15"/>
      <c r="U150" s="23"/>
      <c r="V150" s="23"/>
      <c r="W150" s="23"/>
      <c r="X150" s="23"/>
      <c r="Y150" s="23"/>
      <c r="Z150" s="23"/>
      <c r="AA150" s="23"/>
      <c r="AB150" s="23"/>
    </row>
    <row r="151" spans="1:28" s="26" customFormat="1" x14ac:dyDescent="0.25">
      <c r="A151" s="450"/>
      <c r="B151" s="450"/>
      <c r="C151" s="450"/>
      <c r="D151" s="450"/>
      <c r="E151" s="450"/>
      <c r="F151" s="450"/>
      <c r="G151" s="450"/>
      <c r="H151" s="450"/>
      <c r="I151" s="450"/>
      <c r="J151" s="450"/>
      <c r="K151" s="450"/>
      <c r="L151" s="450"/>
      <c r="M151" s="23"/>
      <c r="N151" s="23"/>
      <c r="O151" s="23"/>
      <c r="P151" s="23"/>
      <c r="Q151" s="23"/>
      <c r="R151" s="23"/>
      <c r="S151" s="23"/>
      <c r="T151" s="15"/>
      <c r="U151" s="23"/>
      <c r="V151" s="23"/>
      <c r="W151" s="23"/>
      <c r="X151" s="23"/>
      <c r="Y151" s="23"/>
      <c r="Z151" s="23"/>
      <c r="AA151" s="23"/>
      <c r="AB151" s="23"/>
    </row>
    <row r="152" spans="1:28" s="26" customFormat="1" x14ac:dyDescent="0.25">
      <c r="A152" s="450"/>
      <c r="B152" s="450"/>
      <c r="C152" s="450"/>
      <c r="D152" s="450"/>
      <c r="E152" s="450"/>
      <c r="F152" s="450"/>
      <c r="G152" s="450"/>
      <c r="H152" s="450"/>
      <c r="I152" s="450"/>
      <c r="J152" s="450"/>
      <c r="K152" s="450"/>
      <c r="L152" s="450"/>
      <c r="M152" s="23"/>
      <c r="N152" s="23"/>
      <c r="O152" s="23"/>
      <c r="P152" s="23"/>
      <c r="Q152" s="23"/>
      <c r="R152" s="23"/>
      <c r="S152" s="23"/>
      <c r="T152" s="15"/>
      <c r="U152" s="23"/>
      <c r="V152" s="23"/>
      <c r="W152" s="23"/>
      <c r="X152" s="23"/>
      <c r="Y152" s="23"/>
      <c r="Z152" s="23"/>
      <c r="AA152" s="23"/>
      <c r="AB152" s="23"/>
    </row>
    <row r="153" spans="1:28" s="26" customFormat="1" x14ac:dyDescent="0.25">
      <c r="A153" s="450"/>
      <c r="B153" s="450"/>
      <c r="C153" s="450"/>
      <c r="D153" s="450"/>
      <c r="E153" s="450"/>
      <c r="F153" s="450"/>
      <c r="G153" s="450"/>
      <c r="H153" s="450"/>
      <c r="I153" s="450"/>
      <c r="J153" s="450"/>
      <c r="K153" s="450"/>
      <c r="L153" s="450"/>
      <c r="M153" s="23"/>
      <c r="N153" s="23"/>
      <c r="O153" s="23"/>
      <c r="P153" s="23"/>
      <c r="Q153" s="23"/>
      <c r="R153" s="23"/>
      <c r="S153" s="23"/>
      <c r="T153" s="15"/>
      <c r="U153" s="23"/>
      <c r="V153" s="23"/>
      <c r="W153" s="23"/>
      <c r="X153" s="23"/>
      <c r="Y153" s="23"/>
      <c r="Z153" s="23"/>
      <c r="AA153" s="23"/>
      <c r="AB153" s="23"/>
    </row>
    <row r="154" spans="1:28" s="26" customFormat="1" x14ac:dyDescent="0.25">
      <c r="A154" s="450"/>
      <c r="B154" s="450"/>
      <c r="C154" s="450"/>
      <c r="D154" s="450"/>
      <c r="E154" s="450"/>
      <c r="F154" s="450"/>
      <c r="G154" s="450"/>
      <c r="H154" s="450"/>
      <c r="I154" s="450"/>
      <c r="J154" s="450"/>
      <c r="K154" s="450"/>
      <c r="L154" s="450"/>
      <c r="M154" s="23"/>
      <c r="N154" s="23"/>
      <c r="O154" s="23"/>
      <c r="P154" s="23"/>
      <c r="Q154" s="23"/>
      <c r="R154" s="23"/>
      <c r="S154" s="23"/>
      <c r="T154" s="15"/>
      <c r="U154" s="23"/>
      <c r="V154" s="23"/>
      <c r="W154" s="23"/>
      <c r="X154" s="23"/>
      <c r="Y154" s="23"/>
      <c r="Z154" s="23"/>
      <c r="AA154" s="23"/>
      <c r="AB154" s="23"/>
    </row>
    <row r="155" spans="1:28" s="26" customFormat="1" x14ac:dyDescent="0.25">
      <c r="A155" s="450"/>
      <c r="B155" s="450"/>
      <c r="C155" s="450"/>
      <c r="D155" s="450"/>
      <c r="E155" s="450"/>
      <c r="F155" s="450"/>
      <c r="G155" s="450"/>
      <c r="H155" s="450"/>
      <c r="I155" s="450"/>
      <c r="J155" s="450"/>
      <c r="K155" s="450"/>
      <c r="L155" s="450"/>
      <c r="M155" s="23"/>
      <c r="N155" s="23"/>
      <c r="O155" s="23"/>
      <c r="P155" s="23"/>
      <c r="Q155" s="23"/>
      <c r="R155" s="23"/>
      <c r="S155" s="23"/>
      <c r="T155" s="15"/>
      <c r="U155" s="23"/>
      <c r="V155" s="23"/>
      <c r="W155" s="23"/>
      <c r="X155" s="23"/>
      <c r="Y155" s="23"/>
      <c r="Z155" s="23"/>
      <c r="AA155" s="23"/>
      <c r="AB155" s="23"/>
    </row>
    <row r="156" spans="1:28" s="26" customFormat="1" x14ac:dyDescent="0.25">
      <c r="A156" s="450"/>
      <c r="B156" s="450"/>
      <c r="C156" s="450"/>
      <c r="D156" s="450"/>
      <c r="E156" s="450"/>
      <c r="F156" s="450"/>
      <c r="G156" s="450"/>
      <c r="H156" s="450"/>
      <c r="I156" s="450"/>
      <c r="J156" s="450"/>
      <c r="K156" s="450"/>
      <c r="L156" s="450"/>
      <c r="M156" s="23"/>
      <c r="N156" s="23"/>
      <c r="O156" s="23"/>
      <c r="P156" s="23"/>
      <c r="Q156" s="23"/>
      <c r="R156" s="23"/>
      <c r="S156" s="23"/>
      <c r="T156" s="15"/>
      <c r="U156" s="23"/>
      <c r="V156" s="23"/>
      <c r="W156" s="23"/>
      <c r="X156" s="23"/>
      <c r="Y156" s="23"/>
      <c r="Z156" s="23"/>
      <c r="AA156" s="23"/>
      <c r="AB156" s="23"/>
    </row>
    <row r="157" spans="1:28" s="26" customFormat="1" x14ac:dyDescent="0.25">
      <c r="A157" s="450"/>
      <c r="B157" s="450"/>
      <c r="C157" s="450"/>
      <c r="D157" s="450"/>
      <c r="E157" s="450"/>
      <c r="F157" s="450"/>
      <c r="G157" s="450"/>
      <c r="H157" s="450"/>
      <c r="I157" s="450"/>
      <c r="J157" s="450"/>
      <c r="K157" s="450"/>
      <c r="L157" s="450"/>
      <c r="M157" s="23"/>
      <c r="N157" s="23"/>
      <c r="O157" s="23"/>
      <c r="P157" s="23"/>
      <c r="Q157" s="23"/>
      <c r="R157" s="23"/>
      <c r="S157" s="23"/>
      <c r="T157" s="15"/>
      <c r="U157" s="23"/>
      <c r="V157" s="23"/>
      <c r="W157" s="23"/>
      <c r="X157" s="23"/>
      <c r="Y157" s="23"/>
      <c r="Z157" s="23"/>
      <c r="AA157" s="23"/>
      <c r="AB157" s="23"/>
    </row>
    <row r="158" spans="1:28" s="26" customFormat="1" x14ac:dyDescent="0.25">
      <c r="A158" s="450"/>
      <c r="B158" s="450"/>
      <c r="C158" s="450"/>
      <c r="D158" s="450"/>
      <c r="E158" s="450"/>
      <c r="F158" s="450"/>
      <c r="G158" s="450"/>
      <c r="H158" s="450"/>
      <c r="I158" s="450"/>
      <c r="J158" s="450"/>
      <c r="K158" s="450"/>
      <c r="L158" s="450"/>
      <c r="M158" s="23"/>
      <c r="N158" s="23"/>
      <c r="O158" s="23"/>
      <c r="P158" s="23"/>
      <c r="Q158" s="23"/>
      <c r="R158" s="23"/>
      <c r="S158" s="23"/>
      <c r="T158" s="15"/>
      <c r="U158" s="23"/>
      <c r="V158" s="23"/>
      <c r="W158" s="23"/>
      <c r="X158" s="23"/>
      <c r="Y158" s="23"/>
      <c r="Z158" s="23"/>
      <c r="AA158" s="23"/>
      <c r="AB158" s="23"/>
    </row>
    <row r="159" spans="1:28" s="26" customFormat="1" x14ac:dyDescent="0.25">
      <c r="A159" s="450"/>
      <c r="B159" s="450"/>
      <c r="C159" s="450"/>
      <c r="D159" s="450"/>
      <c r="E159" s="450"/>
      <c r="F159" s="450"/>
      <c r="G159" s="450"/>
      <c r="H159" s="450"/>
      <c r="I159" s="450"/>
      <c r="J159" s="450"/>
      <c r="K159" s="450"/>
      <c r="L159" s="450"/>
      <c r="M159" s="23"/>
      <c r="N159" s="23"/>
      <c r="O159" s="23"/>
      <c r="P159" s="23"/>
      <c r="Q159" s="23"/>
      <c r="R159" s="23"/>
      <c r="S159" s="23"/>
      <c r="T159" s="15"/>
      <c r="U159" s="23"/>
      <c r="V159" s="23"/>
      <c r="W159" s="23"/>
      <c r="X159" s="23"/>
      <c r="Y159" s="23"/>
      <c r="Z159" s="23"/>
      <c r="AA159" s="23"/>
      <c r="AB159" s="23"/>
    </row>
    <row r="160" spans="1:28" s="26" customFormat="1" x14ac:dyDescent="0.25">
      <c r="A160" s="450"/>
      <c r="B160" s="450"/>
      <c r="C160" s="450"/>
      <c r="D160" s="450"/>
      <c r="E160" s="450"/>
      <c r="F160" s="450"/>
      <c r="G160" s="450"/>
      <c r="H160" s="450"/>
      <c r="I160" s="450"/>
      <c r="J160" s="450"/>
      <c r="K160" s="450"/>
      <c r="L160" s="450"/>
      <c r="M160" s="23"/>
      <c r="N160" s="23"/>
      <c r="O160" s="23"/>
      <c r="P160" s="23"/>
      <c r="Q160" s="23"/>
      <c r="R160" s="23"/>
      <c r="S160" s="23"/>
      <c r="T160" s="15"/>
      <c r="U160" s="23"/>
      <c r="V160" s="23"/>
      <c r="W160" s="23"/>
      <c r="X160" s="23"/>
      <c r="Y160" s="23"/>
      <c r="Z160" s="23"/>
      <c r="AA160" s="23"/>
      <c r="AB160" s="23"/>
    </row>
    <row r="161" spans="1:28" s="26" customFormat="1" x14ac:dyDescent="0.25">
      <c r="A161" s="450"/>
      <c r="B161" s="450"/>
      <c r="C161" s="450"/>
      <c r="D161" s="450"/>
      <c r="E161" s="450"/>
      <c r="F161" s="450"/>
      <c r="G161" s="450"/>
      <c r="H161" s="450"/>
      <c r="I161" s="450"/>
      <c r="J161" s="450"/>
      <c r="K161" s="450"/>
      <c r="L161" s="450"/>
      <c r="M161" s="23"/>
      <c r="N161" s="23"/>
      <c r="O161" s="23"/>
      <c r="P161" s="23"/>
      <c r="Q161" s="23"/>
      <c r="R161" s="23"/>
      <c r="S161" s="23"/>
      <c r="T161" s="15"/>
      <c r="U161" s="23"/>
      <c r="V161" s="23"/>
      <c r="W161" s="23"/>
      <c r="X161" s="23"/>
      <c r="Y161" s="23"/>
      <c r="Z161" s="23"/>
      <c r="AA161" s="23"/>
      <c r="AB161" s="23"/>
    </row>
    <row r="162" spans="1:28" s="26" customFormat="1" x14ac:dyDescent="0.25">
      <c r="A162" s="450"/>
      <c r="B162" s="450"/>
      <c r="C162" s="450"/>
      <c r="D162" s="450"/>
      <c r="E162" s="450"/>
      <c r="F162" s="450"/>
      <c r="G162" s="450"/>
      <c r="H162" s="450"/>
      <c r="I162" s="450"/>
      <c r="J162" s="450"/>
      <c r="K162" s="450"/>
      <c r="L162" s="450"/>
      <c r="M162" s="23"/>
      <c r="N162" s="23"/>
      <c r="O162" s="23"/>
      <c r="P162" s="23"/>
      <c r="Q162" s="23"/>
      <c r="R162" s="23"/>
      <c r="S162" s="23"/>
      <c r="T162" s="15"/>
      <c r="U162" s="23"/>
      <c r="V162" s="23"/>
      <c r="W162" s="23"/>
      <c r="X162" s="23"/>
      <c r="Y162" s="23"/>
      <c r="Z162" s="23"/>
      <c r="AA162" s="23"/>
      <c r="AB162" s="23"/>
    </row>
    <row r="163" spans="1:28" s="26" customFormat="1" x14ac:dyDescent="0.25">
      <c r="A163" s="450"/>
      <c r="B163" s="450"/>
      <c r="C163" s="450"/>
      <c r="D163" s="450"/>
      <c r="E163" s="450"/>
      <c r="F163" s="450"/>
      <c r="G163" s="450"/>
      <c r="H163" s="450"/>
      <c r="I163" s="450"/>
      <c r="J163" s="450"/>
      <c r="K163" s="450"/>
      <c r="L163" s="450"/>
      <c r="M163" s="23"/>
      <c r="N163" s="23"/>
      <c r="O163" s="23"/>
      <c r="P163" s="23"/>
      <c r="Q163" s="23"/>
      <c r="R163" s="23"/>
      <c r="S163" s="23"/>
      <c r="T163" s="15"/>
      <c r="U163" s="23"/>
      <c r="V163" s="23"/>
      <c r="W163" s="23"/>
      <c r="X163" s="23"/>
      <c r="Y163" s="23"/>
      <c r="Z163" s="23"/>
      <c r="AA163" s="23"/>
      <c r="AB163" s="23"/>
    </row>
    <row r="164" spans="1:28" s="26" customFormat="1" x14ac:dyDescent="0.25">
      <c r="A164" s="450"/>
      <c r="B164" s="450"/>
      <c r="C164" s="450"/>
      <c r="D164" s="450"/>
      <c r="E164" s="450"/>
      <c r="F164" s="450"/>
      <c r="G164" s="450"/>
      <c r="H164" s="450"/>
      <c r="I164" s="450"/>
      <c r="J164" s="450"/>
      <c r="K164" s="450"/>
      <c r="L164" s="450"/>
      <c r="M164" s="23"/>
      <c r="N164" s="23"/>
      <c r="O164" s="23"/>
      <c r="P164" s="23"/>
      <c r="Q164" s="23"/>
      <c r="R164" s="23"/>
      <c r="S164" s="23"/>
      <c r="T164" s="15"/>
      <c r="U164" s="23"/>
      <c r="V164" s="23"/>
      <c r="W164" s="23"/>
      <c r="X164" s="23"/>
      <c r="Y164" s="23"/>
      <c r="Z164" s="23"/>
      <c r="AA164" s="23"/>
      <c r="AB164" s="23"/>
    </row>
    <row r="165" spans="1:28" s="26" customFormat="1" x14ac:dyDescent="0.25">
      <c r="A165" s="450"/>
      <c r="B165" s="450"/>
      <c r="C165" s="450"/>
      <c r="D165" s="450"/>
      <c r="E165" s="450"/>
      <c r="F165" s="450"/>
      <c r="G165" s="450"/>
      <c r="H165" s="450"/>
      <c r="I165" s="450"/>
      <c r="J165" s="450"/>
      <c r="K165" s="450"/>
      <c r="L165" s="450"/>
      <c r="M165" s="23"/>
      <c r="N165" s="23"/>
      <c r="O165" s="23"/>
      <c r="P165" s="23"/>
      <c r="Q165" s="23"/>
      <c r="R165" s="23"/>
      <c r="S165" s="23"/>
      <c r="T165" s="15"/>
      <c r="U165" s="23"/>
      <c r="V165" s="23"/>
      <c r="W165" s="23"/>
      <c r="X165" s="23"/>
      <c r="Y165" s="23"/>
      <c r="Z165" s="23"/>
      <c r="AA165" s="23"/>
      <c r="AB165" s="23"/>
    </row>
    <row r="166" spans="1:28" s="26" customFormat="1" x14ac:dyDescent="0.25">
      <c r="A166" s="450"/>
      <c r="B166" s="450"/>
      <c r="C166" s="450"/>
      <c r="D166" s="450"/>
      <c r="E166" s="450"/>
      <c r="F166" s="450"/>
      <c r="G166" s="450"/>
      <c r="H166" s="450"/>
      <c r="I166" s="450"/>
      <c r="J166" s="450"/>
      <c r="K166" s="450"/>
      <c r="L166" s="450"/>
      <c r="M166" s="23"/>
      <c r="N166" s="23"/>
      <c r="O166" s="23"/>
      <c r="P166" s="23"/>
      <c r="Q166" s="23"/>
      <c r="R166" s="23"/>
      <c r="S166" s="23"/>
      <c r="T166" s="15"/>
      <c r="U166" s="23"/>
      <c r="V166" s="23"/>
      <c r="W166" s="23"/>
      <c r="X166" s="23"/>
      <c r="Y166" s="23"/>
      <c r="Z166" s="23"/>
      <c r="AA166" s="23"/>
      <c r="AB166" s="23"/>
    </row>
    <row r="167" spans="1:28" s="26" customFormat="1" x14ac:dyDescent="0.25">
      <c r="A167" s="450"/>
      <c r="B167" s="450"/>
      <c r="C167" s="450"/>
      <c r="D167" s="450"/>
      <c r="E167" s="450"/>
      <c r="F167" s="450"/>
      <c r="G167" s="450"/>
      <c r="H167" s="450"/>
      <c r="I167" s="450"/>
      <c r="J167" s="450"/>
      <c r="K167" s="450"/>
      <c r="L167" s="450"/>
      <c r="M167" s="23"/>
      <c r="N167" s="23"/>
      <c r="O167" s="23"/>
      <c r="P167" s="23"/>
      <c r="Q167" s="23"/>
      <c r="R167" s="23"/>
      <c r="S167" s="23"/>
      <c r="T167" s="15"/>
      <c r="U167" s="23"/>
      <c r="V167" s="23"/>
      <c r="W167" s="23"/>
      <c r="X167" s="23"/>
      <c r="Y167" s="23"/>
      <c r="Z167" s="23"/>
      <c r="AA167" s="23"/>
      <c r="AB167" s="23"/>
    </row>
    <row r="168" spans="1:28" s="26" customFormat="1" x14ac:dyDescent="0.25">
      <c r="A168" s="450"/>
      <c r="B168" s="450"/>
      <c r="C168" s="450"/>
      <c r="D168" s="450"/>
      <c r="E168" s="450"/>
      <c r="F168" s="450"/>
      <c r="G168" s="450"/>
      <c r="H168" s="450"/>
      <c r="I168" s="450"/>
      <c r="J168" s="450"/>
      <c r="K168" s="450"/>
      <c r="L168" s="450"/>
      <c r="M168" s="23"/>
      <c r="N168" s="23"/>
      <c r="O168" s="23"/>
      <c r="P168" s="23"/>
      <c r="Q168" s="23"/>
      <c r="R168" s="23"/>
      <c r="S168" s="23"/>
      <c r="T168" s="15"/>
      <c r="U168" s="23"/>
      <c r="V168" s="23"/>
      <c r="W168" s="23"/>
      <c r="X168" s="23"/>
      <c r="Y168" s="23"/>
      <c r="Z168" s="23"/>
      <c r="AA168" s="23"/>
      <c r="AB168" s="23"/>
    </row>
    <row r="169" spans="1:28" s="26" customFormat="1" x14ac:dyDescent="0.25">
      <c r="A169" s="450"/>
      <c r="B169" s="450"/>
      <c r="C169" s="450"/>
      <c r="D169" s="450"/>
      <c r="E169" s="450"/>
      <c r="F169" s="450"/>
      <c r="G169" s="450"/>
      <c r="H169" s="450"/>
      <c r="I169" s="450"/>
      <c r="J169" s="450"/>
      <c r="K169" s="450"/>
      <c r="L169" s="450"/>
      <c r="M169" s="23"/>
      <c r="N169" s="23"/>
      <c r="O169" s="23"/>
      <c r="P169" s="23"/>
      <c r="Q169" s="23"/>
      <c r="R169" s="23"/>
      <c r="S169" s="23"/>
      <c r="T169" s="15"/>
      <c r="U169" s="23"/>
      <c r="V169" s="23"/>
      <c r="W169" s="23"/>
      <c r="X169" s="23"/>
      <c r="Y169" s="23"/>
      <c r="Z169" s="23"/>
      <c r="AA169" s="23"/>
      <c r="AB169" s="23"/>
    </row>
    <row r="170" spans="1:28" s="26" customFormat="1" x14ac:dyDescent="0.25">
      <c r="A170" s="450"/>
      <c r="B170" s="450"/>
      <c r="C170" s="450"/>
      <c r="D170" s="450"/>
      <c r="E170" s="450"/>
      <c r="F170" s="450"/>
      <c r="G170" s="450"/>
      <c r="H170" s="450"/>
      <c r="I170" s="450"/>
      <c r="J170" s="450"/>
      <c r="K170" s="450"/>
      <c r="L170" s="450"/>
      <c r="M170" s="23"/>
      <c r="N170" s="23"/>
      <c r="O170" s="23"/>
      <c r="P170" s="23"/>
      <c r="Q170" s="23"/>
      <c r="R170" s="23"/>
      <c r="S170" s="23"/>
      <c r="T170" s="15"/>
      <c r="U170" s="23"/>
      <c r="V170" s="23"/>
      <c r="W170" s="23"/>
      <c r="X170" s="23"/>
      <c r="Y170" s="23"/>
      <c r="Z170" s="23"/>
      <c r="AA170" s="23"/>
      <c r="AB170" s="23"/>
    </row>
    <row r="171" spans="1:28" s="26" customFormat="1" x14ac:dyDescent="0.25">
      <c r="A171" s="450"/>
      <c r="B171" s="450"/>
      <c r="C171" s="450"/>
      <c r="D171" s="450"/>
      <c r="E171" s="450"/>
      <c r="F171" s="450"/>
      <c r="G171" s="450"/>
      <c r="H171" s="450"/>
      <c r="I171" s="450"/>
      <c r="J171" s="450"/>
      <c r="K171" s="450"/>
      <c r="L171" s="450"/>
      <c r="M171" s="23"/>
      <c r="N171" s="23"/>
      <c r="O171" s="23"/>
      <c r="P171" s="23"/>
      <c r="Q171" s="23"/>
      <c r="R171" s="23"/>
      <c r="S171" s="23"/>
      <c r="T171" s="15"/>
      <c r="U171" s="23"/>
      <c r="V171" s="23"/>
      <c r="W171" s="23"/>
      <c r="X171" s="23"/>
      <c r="Y171" s="23"/>
      <c r="Z171" s="23"/>
      <c r="AA171" s="23"/>
      <c r="AB171" s="23"/>
    </row>
    <row r="172" spans="1:28" s="26" customFormat="1" x14ac:dyDescent="0.25">
      <c r="A172" s="450"/>
      <c r="B172" s="450"/>
      <c r="C172" s="450"/>
      <c r="D172" s="450"/>
      <c r="E172" s="450"/>
      <c r="F172" s="450"/>
      <c r="G172" s="450"/>
      <c r="H172" s="450"/>
      <c r="I172" s="450"/>
      <c r="J172" s="450"/>
      <c r="K172" s="450"/>
      <c r="L172" s="450"/>
      <c r="M172" s="23"/>
      <c r="N172" s="23"/>
      <c r="O172" s="23"/>
      <c r="P172" s="23"/>
      <c r="Q172" s="23"/>
      <c r="R172" s="23"/>
      <c r="S172" s="23"/>
      <c r="T172" s="15"/>
      <c r="U172" s="23"/>
      <c r="V172" s="23"/>
      <c r="W172" s="23"/>
      <c r="X172" s="23"/>
      <c r="Y172" s="23"/>
      <c r="Z172" s="23"/>
      <c r="AA172" s="23"/>
      <c r="AB172" s="23"/>
    </row>
    <row r="173" spans="1:28" s="26" customFormat="1" x14ac:dyDescent="0.25">
      <c r="A173" s="450"/>
      <c r="B173" s="450"/>
      <c r="C173" s="450"/>
      <c r="D173" s="450"/>
      <c r="E173" s="450"/>
      <c r="F173" s="450"/>
      <c r="G173" s="450"/>
      <c r="H173" s="450"/>
      <c r="I173" s="450"/>
      <c r="J173" s="450"/>
      <c r="K173" s="450"/>
      <c r="L173" s="450"/>
      <c r="M173" s="23"/>
      <c r="N173" s="23"/>
      <c r="O173" s="23"/>
      <c r="P173" s="23"/>
      <c r="Q173" s="23"/>
      <c r="R173" s="23"/>
      <c r="S173" s="23"/>
      <c r="T173" s="15"/>
      <c r="U173" s="23"/>
      <c r="V173" s="23"/>
      <c r="W173" s="23"/>
      <c r="X173" s="23"/>
      <c r="Y173" s="23"/>
      <c r="Z173" s="23"/>
      <c r="AA173" s="23"/>
      <c r="AB173" s="23"/>
    </row>
    <row r="174" spans="1:28" s="26" customFormat="1" x14ac:dyDescent="0.25">
      <c r="A174" s="450"/>
      <c r="B174" s="450"/>
      <c r="C174" s="450"/>
      <c r="D174" s="450"/>
      <c r="E174" s="450"/>
      <c r="F174" s="450"/>
      <c r="G174" s="450"/>
      <c r="H174" s="450"/>
      <c r="I174" s="450"/>
      <c r="J174" s="450"/>
      <c r="K174" s="450"/>
      <c r="L174" s="450"/>
      <c r="M174" s="23"/>
      <c r="N174" s="23"/>
      <c r="O174" s="23"/>
      <c r="P174" s="23"/>
      <c r="Q174" s="23"/>
      <c r="R174" s="23"/>
      <c r="S174" s="23"/>
      <c r="T174" s="15"/>
      <c r="U174" s="23"/>
      <c r="V174" s="23"/>
      <c r="W174" s="23"/>
      <c r="X174" s="23"/>
      <c r="Y174" s="23"/>
      <c r="Z174" s="23"/>
      <c r="AA174" s="23"/>
      <c r="AB174" s="23"/>
    </row>
    <row r="175" spans="1:28" s="26" customFormat="1" x14ac:dyDescent="0.25">
      <c r="A175" s="450"/>
      <c r="B175" s="450"/>
      <c r="C175" s="450"/>
      <c r="D175" s="450"/>
      <c r="E175" s="450"/>
      <c r="F175" s="450"/>
      <c r="G175" s="450"/>
      <c r="H175" s="450"/>
      <c r="I175" s="450"/>
      <c r="J175" s="450"/>
      <c r="K175" s="450"/>
      <c r="L175" s="450"/>
      <c r="M175" s="23"/>
      <c r="N175" s="23"/>
      <c r="O175" s="23"/>
      <c r="P175" s="23"/>
      <c r="Q175" s="23"/>
      <c r="R175" s="23"/>
      <c r="S175" s="23"/>
      <c r="T175" s="15"/>
      <c r="U175" s="23"/>
      <c r="V175" s="23"/>
      <c r="W175" s="23"/>
      <c r="X175" s="23"/>
      <c r="Y175" s="23"/>
      <c r="Z175" s="23"/>
      <c r="AA175" s="23"/>
      <c r="AB175" s="23"/>
    </row>
    <row r="176" spans="1:28" s="26" customFormat="1" x14ac:dyDescent="0.25">
      <c r="A176" s="450"/>
      <c r="B176" s="450"/>
      <c r="C176" s="450"/>
      <c r="D176" s="450"/>
      <c r="E176" s="450"/>
      <c r="F176" s="450"/>
      <c r="G176" s="450"/>
      <c r="H176" s="450"/>
      <c r="I176" s="450"/>
      <c r="J176" s="450"/>
      <c r="K176" s="450"/>
      <c r="L176" s="450"/>
      <c r="M176" s="23"/>
      <c r="N176" s="23"/>
      <c r="O176" s="23"/>
      <c r="P176" s="23"/>
      <c r="Q176" s="23"/>
      <c r="R176" s="23"/>
      <c r="S176" s="23"/>
      <c r="T176" s="15"/>
      <c r="U176" s="23"/>
      <c r="V176" s="23"/>
      <c r="W176" s="23"/>
      <c r="X176" s="23"/>
      <c r="Y176" s="23"/>
      <c r="Z176" s="23"/>
      <c r="AA176" s="23"/>
      <c r="AB176" s="23"/>
    </row>
    <row r="177" spans="1:28" s="26" customFormat="1" x14ac:dyDescent="0.25">
      <c r="A177" s="450"/>
      <c r="B177" s="450"/>
      <c r="C177" s="450"/>
      <c r="D177" s="450"/>
      <c r="E177" s="450"/>
      <c r="F177" s="450"/>
      <c r="G177" s="450"/>
      <c r="H177" s="450"/>
      <c r="I177" s="450"/>
      <c r="J177" s="450"/>
      <c r="K177" s="450"/>
      <c r="L177" s="450"/>
      <c r="M177" s="23"/>
      <c r="N177" s="23"/>
      <c r="O177" s="23"/>
      <c r="P177" s="23"/>
      <c r="Q177" s="23"/>
      <c r="R177" s="23"/>
      <c r="S177" s="23"/>
      <c r="T177" s="15"/>
      <c r="U177" s="23"/>
      <c r="V177" s="23"/>
      <c r="W177" s="23"/>
      <c r="X177" s="23"/>
      <c r="Y177" s="23"/>
      <c r="Z177" s="23"/>
      <c r="AA177" s="23"/>
      <c r="AB177" s="23"/>
    </row>
    <row r="178" spans="1:28" s="26" customFormat="1" x14ac:dyDescent="0.25">
      <c r="A178" s="450"/>
      <c r="B178" s="450"/>
      <c r="C178" s="450"/>
      <c r="D178" s="450"/>
      <c r="E178" s="450"/>
      <c r="F178" s="450"/>
      <c r="G178" s="450"/>
      <c r="H178" s="450"/>
      <c r="I178" s="450"/>
      <c r="J178" s="450"/>
      <c r="K178" s="450"/>
      <c r="L178" s="450"/>
      <c r="M178" s="23"/>
      <c r="N178" s="23"/>
      <c r="O178" s="23"/>
      <c r="P178" s="23"/>
      <c r="Q178" s="23"/>
      <c r="R178" s="23"/>
      <c r="S178" s="23"/>
      <c r="T178" s="15"/>
      <c r="U178" s="23"/>
      <c r="V178" s="23"/>
      <c r="W178" s="23"/>
      <c r="X178" s="23"/>
      <c r="Y178" s="23"/>
      <c r="Z178" s="23"/>
      <c r="AA178" s="23"/>
      <c r="AB178" s="23"/>
    </row>
    <row r="179" spans="1:28" s="26" customFormat="1" x14ac:dyDescent="0.25">
      <c r="A179" s="450"/>
      <c r="B179" s="450"/>
      <c r="C179" s="450"/>
      <c r="D179" s="450"/>
      <c r="E179" s="450"/>
      <c r="F179" s="450"/>
      <c r="G179" s="450"/>
      <c r="H179" s="450"/>
      <c r="I179" s="450"/>
      <c r="J179" s="450"/>
      <c r="K179" s="450"/>
      <c r="L179" s="450"/>
      <c r="M179" s="23"/>
      <c r="N179" s="23"/>
      <c r="O179" s="23"/>
      <c r="P179" s="23"/>
      <c r="Q179" s="23"/>
      <c r="R179" s="23"/>
      <c r="S179" s="23"/>
      <c r="T179" s="15"/>
      <c r="U179" s="23"/>
      <c r="V179" s="23"/>
      <c r="W179" s="23"/>
      <c r="X179" s="23"/>
      <c r="Y179" s="23"/>
      <c r="Z179" s="23"/>
      <c r="AA179" s="23"/>
      <c r="AB179" s="23"/>
    </row>
    <row r="180" spans="1:28" s="26" customFormat="1" x14ac:dyDescent="0.25">
      <c r="A180" s="450"/>
      <c r="B180" s="450"/>
      <c r="C180" s="450"/>
      <c r="D180" s="450"/>
      <c r="E180" s="450"/>
      <c r="F180" s="450"/>
      <c r="G180" s="450"/>
      <c r="H180" s="450"/>
      <c r="I180" s="450"/>
      <c r="J180" s="450"/>
      <c r="K180" s="450"/>
      <c r="L180" s="450"/>
      <c r="M180" s="23"/>
      <c r="N180" s="23"/>
      <c r="O180" s="23"/>
      <c r="P180" s="23"/>
      <c r="Q180" s="23"/>
      <c r="R180" s="23"/>
      <c r="S180" s="23"/>
      <c r="T180" s="15"/>
      <c r="U180" s="23"/>
      <c r="V180" s="23"/>
      <c r="W180" s="23"/>
      <c r="X180" s="23"/>
      <c r="Y180" s="23"/>
      <c r="Z180" s="23"/>
      <c r="AA180" s="23"/>
      <c r="AB180" s="23"/>
    </row>
    <row r="181" spans="1:28" s="26" customFormat="1" x14ac:dyDescent="0.25">
      <c r="A181" s="450"/>
      <c r="B181" s="450"/>
      <c r="C181" s="450"/>
      <c r="D181" s="450"/>
      <c r="E181" s="450"/>
      <c r="F181" s="450"/>
      <c r="G181" s="450"/>
      <c r="H181" s="450"/>
      <c r="I181" s="450"/>
      <c r="J181" s="450"/>
      <c r="K181" s="450"/>
      <c r="L181" s="450"/>
      <c r="M181" s="23"/>
      <c r="N181" s="23"/>
      <c r="O181" s="23"/>
      <c r="P181" s="23"/>
      <c r="Q181" s="23"/>
      <c r="R181" s="23"/>
      <c r="S181" s="23"/>
      <c r="T181" s="15"/>
      <c r="U181" s="23"/>
      <c r="V181" s="23"/>
      <c r="W181" s="23"/>
      <c r="X181" s="23"/>
      <c r="Y181" s="23"/>
      <c r="Z181" s="23"/>
      <c r="AA181" s="23"/>
      <c r="AB181" s="23"/>
    </row>
    <row r="182" spans="1:28" s="26" customFormat="1" x14ac:dyDescent="0.25">
      <c r="A182" s="450"/>
      <c r="B182" s="450"/>
      <c r="C182" s="450"/>
      <c r="D182" s="450"/>
      <c r="E182" s="450"/>
      <c r="F182" s="450"/>
      <c r="G182" s="450"/>
      <c r="H182" s="450"/>
      <c r="I182" s="450"/>
      <c r="J182" s="450"/>
      <c r="K182" s="450"/>
      <c r="L182" s="450"/>
      <c r="M182" s="23"/>
      <c r="N182" s="23"/>
      <c r="O182" s="23"/>
      <c r="P182" s="23"/>
      <c r="Q182" s="23"/>
      <c r="R182" s="23"/>
      <c r="S182" s="23"/>
      <c r="T182" s="15"/>
      <c r="U182" s="23"/>
      <c r="V182" s="23"/>
      <c r="W182" s="23"/>
      <c r="X182" s="23"/>
      <c r="Y182" s="23"/>
      <c r="Z182" s="23"/>
      <c r="AA182" s="23"/>
      <c r="AB182" s="23"/>
    </row>
    <row r="183" spans="1:28" s="26" customFormat="1" x14ac:dyDescent="0.25">
      <c r="A183" s="450"/>
      <c r="B183" s="450"/>
      <c r="C183" s="450"/>
      <c r="D183" s="450"/>
      <c r="E183" s="450"/>
      <c r="F183" s="450"/>
      <c r="G183" s="450"/>
      <c r="H183" s="450"/>
      <c r="I183" s="450"/>
      <c r="J183" s="450"/>
      <c r="K183" s="450"/>
      <c r="L183" s="450"/>
      <c r="M183" s="23"/>
      <c r="N183" s="23"/>
      <c r="O183" s="23"/>
      <c r="P183" s="23"/>
      <c r="Q183" s="23"/>
      <c r="R183" s="23"/>
      <c r="S183" s="23"/>
      <c r="T183" s="15"/>
      <c r="U183" s="23"/>
      <c r="V183" s="23"/>
      <c r="W183" s="23"/>
      <c r="X183" s="23"/>
      <c r="Y183" s="23"/>
      <c r="Z183" s="23"/>
      <c r="AA183" s="23"/>
      <c r="AB183" s="23"/>
    </row>
    <row r="184" spans="1:28" s="26" customFormat="1" x14ac:dyDescent="0.25">
      <c r="A184" s="450"/>
      <c r="B184" s="450"/>
      <c r="C184" s="450"/>
      <c r="D184" s="450"/>
      <c r="E184" s="450"/>
      <c r="F184" s="450"/>
      <c r="G184" s="450"/>
      <c r="H184" s="450"/>
      <c r="I184" s="450"/>
      <c r="J184" s="450"/>
      <c r="K184" s="450"/>
      <c r="L184" s="450"/>
      <c r="M184" s="23"/>
      <c r="N184" s="23"/>
      <c r="O184" s="23"/>
      <c r="P184" s="23"/>
      <c r="Q184" s="23"/>
      <c r="R184" s="23"/>
      <c r="S184" s="23"/>
      <c r="T184" s="15"/>
      <c r="U184" s="23"/>
      <c r="V184" s="23"/>
      <c r="W184" s="23"/>
      <c r="X184" s="23"/>
      <c r="Y184" s="23"/>
      <c r="Z184" s="23"/>
      <c r="AA184" s="23"/>
      <c r="AB184" s="23"/>
    </row>
    <row r="185" spans="1:28" s="26" customFormat="1" x14ac:dyDescent="0.25">
      <c r="A185" s="450"/>
      <c r="B185" s="450"/>
      <c r="C185" s="450"/>
      <c r="D185" s="450"/>
      <c r="E185" s="450"/>
      <c r="F185" s="450"/>
      <c r="G185" s="450"/>
      <c r="H185" s="450"/>
      <c r="I185" s="450"/>
      <c r="J185" s="450"/>
      <c r="K185" s="450"/>
      <c r="L185" s="450"/>
      <c r="M185" s="23"/>
      <c r="N185" s="23"/>
      <c r="O185" s="23"/>
      <c r="P185" s="23"/>
      <c r="Q185" s="23"/>
      <c r="R185" s="23"/>
      <c r="S185" s="23"/>
      <c r="T185" s="15"/>
      <c r="U185" s="23"/>
      <c r="V185" s="23"/>
      <c r="W185" s="23"/>
      <c r="X185" s="23"/>
      <c r="Y185" s="23"/>
      <c r="Z185" s="23"/>
      <c r="AA185" s="23"/>
      <c r="AB185" s="23"/>
    </row>
    <row r="186" spans="1:28" s="26" customFormat="1" x14ac:dyDescent="0.25">
      <c r="A186" s="450"/>
      <c r="B186" s="450"/>
      <c r="C186" s="450"/>
      <c r="D186" s="450"/>
      <c r="E186" s="450"/>
      <c r="F186" s="450"/>
      <c r="G186" s="450"/>
      <c r="H186" s="450"/>
      <c r="I186" s="450"/>
      <c r="J186" s="450"/>
      <c r="K186" s="450"/>
      <c r="L186" s="450"/>
      <c r="M186" s="23"/>
      <c r="N186" s="23"/>
      <c r="O186" s="23"/>
      <c r="P186" s="23"/>
      <c r="Q186" s="23"/>
      <c r="R186" s="23"/>
      <c r="S186" s="23"/>
      <c r="T186" s="15"/>
      <c r="U186" s="23"/>
      <c r="V186" s="23"/>
      <c r="W186" s="23"/>
      <c r="X186" s="23"/>
      <c r="Y186" s="23"/>
      <c r="Z186" s="23"/>
      <c r="AA186" s="23"/>
      <c r="AB186" s="23"/>
    </row>
    <row r="187" spans="1:28" s="26" customFormat="1" x14ac:dyDescent="0.25">
      <c r="A187" s="450"/>
      <c r="B187" s="450"/>
      <c r="C187" s="450"/>
      <c r="D187" s="450"/>
      <c r="E187" s="450"/>
      <c r="F187" s="450"/>
      <c r="G187" s="450"/>
      <c r="H187" s="450"/>
      <c r="I187" s="450"/>
      <c r="J187" s="450"/>
      <c r="K187" s="450"/>
      <c r="L187" s="450"/>
      <c r="M187" s="23"/>
      <c r="N187" s="23"/>
      <c r="O187" s="23"/>
      <c r="P187" s="23"/>
      <c r="Q187" s="23"/>
      <c r="R187" s="23"/>
      <c r="S187" s="23"/>
      <c r="T187" s="15"/>
      <c r="U187" s="23"/>
      <c r="V187" s="23"/>
      <c r="W187" s="23"/>
      <c r="X187" s="23"/>
      <c r="Y187" s="23"/>
      <c r="Z187" s="23"/>
      <c r="AA187" s="23"/>
      <c r="AB187" s="23"/>
    </row>
    <row r="188" spans="1:28" s="26" customFormat="1" x14ac:dyDescent="0.25">
      <c r="A188" s="450"/>
      <c r="B188" s="450"/>
      <c r="C188" s="450"/>
      <c r="D188" s="450"/>
      <c r="E188" s="450"/>
      <c r="F188" s="450"/>
      <c r="G188" s="450"/>
      <c r="H188" s="450"/>
      <c r="I188" s="450"/>
      <c r="J188" s="450"/>
      <c r="K188" s="450"/>
      <c r="L188" s="450"/>
      <c r="M188" s="23"/>
      <c r="N188" s="23"/>
      <c r="O188" s="23"/>
      <c r="P188" s="23"/>
      <c r="Q188" s="23"/>
      <c r="R188" s="23"/>
      <c r="S188" s="23"/>
      <c r="T188" s="15"/>
      <c r="U188" s="23"/>
      <c r="V188" s="23"/>
      <c r="W188" s="23"/>
      <c r="X188" s="23"/>
      <c r="Y188" s="23"/>
      <c r="Z188" s="23"/>
      <c r="AA188" s="23"/>
      <c r="AB188" s="23"/>
    </row>
    <row r="189" spans="1:28" s="26" customFormat="1" x14ac:dyDescent="0.25">
      <c r="A189" s="450"/>
      <c r="B189" s="450"/>
      <c r="C189" s="450"/>
      <c r="D189" s="450"/>
      <c r="E189" s="450"/>
      <c r="F189" s="450"/>
      <c r="G189" s="450"/>
      <c r="H189" s="450"/>
      <c r="I189" s="450"/>
      <c r="J189" s="450"/>
      <c r="K189" s="450"/>
      <c r="L189" s="450"/>
      <c r="M189" s="23"/>
      <c r="N189" s="23"/>
      <c r="O189" s="23"/>
      <c r="P189" s="23"/>
      <c r="Q189" s="23"/>
      <c r="R189" s="23"/>
      <c r="S189" s="23"/>
      <c r="T189" s="15"/>
      <c r="U189" s="23"/>
      <c r="V189" s="23"/>
      <c r="W189" s="23"/>
      <c r="X189" s="23"/>
      <c r="Y189" s="23"/>
      <c r="Z189" s="23"/>
      <c r="AA189" s="23"/>
      <c r="AB189" s="23"/>
    </row>
    <row r="190" spans="1:28" s="26" customFormat="1" x14ac:dyDescent="0.25">
      <c r="A190" s="450"/>
      <c r="B190" s="450"/>
      <c r="C190" s="450"/>
      <c r="D190" s="450"/>
      <c r="E190" s="450"/>
      <c r="F190" s="450"/>
      <c r="G190" s="450"/>
      <c r="H190" s="450"/>
      <c r="I190" s="450"/>
      <c r="J190" s="450"/>
      <c r="K190" s="450"/>
      <c r="L190" s="450"/>
      <c r="M190" s="23"/>
      <c r="N190" s="23"/>
      <c r="O190" s="23"/>
      <c r="P190" s="23"/>
      <c r="Q190" s="23"/>
      <c r="R190" s="23"/>
      <c r="S190" s="23"/>
      <c r="T190" s="15"/>
      <c r="U190" s="23"/>
      <c r="V190" s="23"/>
      <c r="W190" s="23"/>
      <c r="X190" s="23"/>
      <c r="Y190" s="23"/>
      <c r="Z190" s="23"/>
      <c r="AA190" s="23"/>
      <c r="AB190" s="23"/>
    </row>
    <row r="191" spans="1:28" s="26" customFormat="1" x14ac:dyDescent="0.25">
      <c r="A191" s="450"/>
      <c r="B191" s="450"/>
      <c r="C191" s="450"/>
      <c r="D191" s="450"/>
      <c r="E191" s="450"/>
      <c r="F191" s="450"/>
      <c r="G191" s="450"/>
      <c r="H191" s="450"/>
      <c r="I191" s="450"/>
      <c r="J191" s="450"/>
      <c r="K191" s="450"/>
      <c r="L191" s="450"/>
      <c r="M191" s="23"/>
      <c r="N191" s="23"/>
      <c r="O191" s="23"/>
      <c r="P191" s="23"/>
      <c r="Q191" s="23"/>
      <c r="R191" s="23"/>
      <c r="S191" s="23"/>
      <c r="T191" s="15"/>
      <c r="U191" s="23"/>
      <c r="V191" s="23"/>
      <c r="W191" s="23"/>
      <c r="X191" s="23"/>
      <c r="Y191" s="23"/>
      <c r="Z191" s="23"/>
      <c r="AA191" s="23"/>
      <c r="AB191" s="23"/>
    </row>
    <row r="192" spans="1:28" s="26" customFormat="1" x14ac:dyDescent="0.25">
      <c r="A192" s="450"/>
      <c r="B192" s="450"/>
      <c r="C192" s="450"/>
      <c r="D192" s="450"/>
      <c r="E192" s="450"/>
      <c r="F192" s="450"/>
      <c r="G192" s="450"/>
      <c r="H192" s="450"/>
      <c r="I192" s="450"/>
      <c r="J192" s="450"/>
      <c r="K192" s="450"/>
      <c r="L192" s="450"/>
      <c r="M192" s="23"/>
      <c r="N192" s="23"/>
      <c r="O192" s="23"/>
      <c r="P192" s="23"/>
      <c r="Q192" s="23"/>
      <c r="R192" s="23"/>
      <c r="S192" s="23"/>
      <c r="T192" s="15"/>
      <c r="U192" s="23"/>
      <c r="V192" s="23"/>
      <c r="W192" s="23"/>
      <c r="X192" s="23"/>
      <c r="Y192" s="23"/>
      <c r="Z192" s="23"/>
      <c r="AA192" s="23"/>
      <c r="AB192" s="23"/>
    </row>
    <row r="193" spans="1:28" s="26" customFormat="1" x14ac:dyDescent="0.25">
      <c r="A193" s="450"/>
      <c r="B193" s="450"/>
      <c r="C193" s="450"/>
      <c r="D193" s="450"/>
      <c r="E193" s="450"/>
      <c r="F193" s="450"/>
      <c r="G193" s="450"/>
      <c r="H193" s="450"/>
      <c r="I193" s="450"/>
      <c r="J193" s="450"/>
      <c r="K193" s="450"/>
      <c r="L193" s="450"/>
      <c r="M193" s="23"/>
      <c r="N193" s="23"/>
      <c r="O193" s="23"/>
      <c r="P193" s="23"/>
      <c r="Q193" s="23"/>
      <c r="R193" s="23"/>
      <c r="S193" s="23"/>
      <c r="T193" s="15"/>
      <c r="U193" s="23"/>
      <c r="V193" s="23"/>
      <c r="W193" s="23"/>
      <c r="X193" s="23"/>
      <c r="Y193" s="23"/>
      <c r="Z193" s="23"/>
      <c r="AA193" s="23"/>
      <c r="AB193" s="23"/>
    </row>
    <row r="194" spans="1:28" s="26" customFormat="1" x14ac:dyDescent="0.25">
      <c r="A194" s="450"/>
      <c r="B194" s="450"/>
      <c r="C194" s="450"/>
      <c r="D194" s="450"/>
      <c r="E194" s="450"/>
      <c r="F194" s="450"/>
      <c r="G194" s="450"/>
      <c r="H194" s="450"/>
      <c r="I194" s="450"/>
      <c r="J194" s="450"/>
      <c r="K194" s="450"/>
      <c r="L194" s="450"/>
      <c r="M194" s="23"/>
      <c r="N194" s="23"/>
      <c r="O194" s="23"/>
      <c r="P194" s="23"/>
      <c r="Q194" s="23"/>
      <c r="R194" s="23"/>
      <c r="S194" s="23"/>
      <c r="T194" s="15"/>
      <c r="U194" s="23"/>
      <c r="V194" s="23"/>
      <c r="W194" s="23"/>
      <c r="X194" s="23"/>
      <c r="Y194" s="23"/>
      <c r="Z194" s="23"/>
      <c r="AA194" s="23"/>
      <c r="AB194" s="23"/>
    </row>
    <row r="195" spans="1:28" s="26" customFormat="1" x14ac:dyDescent="0.25">
      <c r="A195" s="450"/>
      <c r="B195" s="450"/>
      <c r="C195" s="450"/>
      <c r="D195" s="450"/>
      <c r="E195" s="450"/>
      <c r="F195" s="450"/>
      <c r="G195" s="450"/>
      <c r="H195" s="450"/>
      <c r="I195" s="450"/>
      <c r="J195" s="450"/>
      <c r="K195" s="450"/>
      <c r="L195" s="450"/>
      <c r="M195" s="23"/>
      <c r="N195" s="23"/>
      <c r="O195" s="23"/>
      <c r="P195" s="23"/>
      <c r="Q195" s="23"/>
      <c r="R195" s="23"/>
      <c r="S195" s="23"/>
      <c r="T195" s="15"/>
      <c r="U195" s="23"/>
      <c r="V195" s="23"/>
      <c r="W195" s="23"/>
      <c r="X195" s="23"/>
      <c r="Y195" s="23"/>
      <c r="Z195" s="23"/>
      <c r="AA195" s="23"/>
      <c r="AB195" s="23"/>
    </row>
    <row r="196" spans="1:28" s="26" customFormat="1" x14ac:dyDescent="0.25">
      <c r="A196" s="450"/>
      <c r="B196" s="450"/>
      <c r="C196" s="450"/>
      <c r="D196" s="450"/>
      <c r="E196" s="450"/>
      <c r="F196" s="450"/>
      <c r="G196" s="450"/>
      <c r="H196" s="450"/>
      <c r="I196" s="450"/>
      <c r="J196" s="450"/>
      <c r="K196" s="450"/>
      <c r="L196" s="450"/>
      <c r="M196" s="23"/>
      <c r="N196" s="23"/>
      <c r="O196" s="23"/>
      <c r="P196" s="23"/>
      <c r="Q196" s="23"/>
      <c r="R196" s="23"/>
      <c r="S196" s="23"/>
      <c r="T196" s="15"/>
      <c r="U196" s="23"/>
      <c r="V196" s="23"/>
      <c r="W196" s="23"/>
      <c r="X196" s="23"/>
      <c r="Y196" s="23"/>
      <c r="Z196" s="23"/>
      <c r="AA196" s="23"/>
      <c r="AB196" s="23"/>
    </row>
    <row r="197" spans="1:28" s="26" customFormat="1" x14ac:dyDescent="0.25">
      <c r="A197" s="450"/>
      <c r="B197" s="450"/>
      <c r="C197" s="450"/>
      <c r="D197" s="450"/>
      <c r="E197" s="450"/>
      <c r="F197" s="450"/>
      <c r="G197" s="450"/>
      <c r="H197" s="450"/>
      <c r="I197" s="450"/>
      <c r="J197" s="450"/>
      <c r="K197" s="450"/>
      <c r="L197" s="450"/>
      <c r="M197" s="23"/>
      <c r="N197" s="23"/>
      <c r="O197" s="23"/>
      <c r="P197" s="23"/>
      <c r="Q197" s="23"/>
      <c r="R197" s="23"/>
      <c r="S197" s="23"/>
      <c r="T197" s="15"/>
      <c r="U197" s="23"/>
      <c r="V197" s="23"/>
      <c r="W197" s="23"/>
      <c r="X197" s="23"/>
      <c r="Y197" s="23"/>
      <c r="Z197" s="23"/>
      <c r="AA197" s="23"/>
      <c r="AB197" s="23"/>
    </row>
    <row r="198" spans="1:28" s="26" customFormat="1" x14ac:dyDescent="0.25">
      <c r="A198" s="450"/>
      <c r="B198" s="450"/>
      <c r="C198" s="450"/>
      <c r="D198" s="450"/>
      <c r="E198" s="450"/>
      <c r="F198" s="450"/>
      <c r="G198" s="450"/>
      <c r="H198" s="450"/>
      <c r="I198" s="450"/>
      <c r="J198" s="450"/>
      <c r="K198" s="450"/>
      <c r="L198" s="450"/>
      <c r="M198" s="23"/>
      <c r="N198" s="23"/>
      <c r="O198" s="23"/>
      <c r="P198" s="23"/>
      <c r="Q198" s="23"/>
      <c r="R198" s="23"/>
      <c r="S198" s="23"/>
      <c r="T198" s="15"/>
      <c r="U198" s="23"/>
      <c r="V198" s="23"/>
      <c r="W198" s="23"/>
      <c r="X198" s="23"/>
      <c r="Y198" s="23"/>
      <c r="Z198" s="23"/>
      <c r="AA198" s="23"/>
      <c r="AB198" s="23"/>
    </row>
    <row r="199" spans="1:28" s="26" customFormat="1" x14ac:dyDescent="0.25">
      <c r="A199" s="450"/>
      <c r="B199" s="450"/>
      <c r="C199" s="450"/>
      <c r="D199" s="450"/>
      <c r="E199" s="450"/>
      <c r="F199" s="450"/>
      <c r="G199" s="450"/>
      <c r="H199" s="450"/>
      <c r="I199" s="450"/>
      <c r="J199" s="450"/>
      <c r="K199" s="450"/>
      <c r="L199" s="450"/>
      <c r="M199" s="23"/>
      <c r="N199" s="23"/>
      <c r="O199" s="23"/>
      <c r="P199" s="23"/>
      <c r="Q199" s="23"/>
      <c r="R199" s="23"/>
      <c r="S199" s="23"/>
      <c r="T199" s="15"/>
      <c r="U199" s="23"/>
      <c r="V199" s="23"/>
      <c r="W199" s="23"/>
      <c r="X199" s="23"/>
      <c r="Y199" s="23"/>
      <c r="Z199" s="23"/>
      <c r="AA199" s="23"/>
      <c r="AB199" s="23"/>
    </row>
    <row r="200" spans="1:28" s="26" customFormat="1" x14ac:dyDescent="0.25">
      <c r="A200" s="450"/>
      <c r="B200" s="450"/>
      <c r="C200" s="450"/>
      <c r="D200" s="450"/>
      <c r="E200" s="450"/>
      <c r="F200" s="450"/>
      <c r="G200" s="450"/>
      <c r="H200" s="450"/>
      <c r="I200" s="450"/>
      <c r="J200" s="450"/>
      <c r="K200" s="450"/>
      <c r="L200" s="450"/>
      <c r="M200" s="23"/>
      <c r="N200" s="23"/>
      <c r="O200" s="23"/>
      <c r="P200" s="23"/>
      <c r="Q200" s="23"/>
      <c r="R200" s="23"/>
      <c r="S200" s="23"/>
      <c r="T200" s="15"/>
      <c r="U200" s="23"/>
      <c r="V200" s="23"/>
      <c r="W200" s="23"/>
      <c r="X200" s="23"/>
      <c r="Y200" s="23"/>
      <c r="Z200" s="23"/>
      <c r="AA200" s="23"/>
      <c r="AB200" s="23"/>
    </row>
    <row r="201" spans="1:28" s="26" customFormat="1" x14ac:dyDescent="0.25">
      <c r="A201" s="450"/>
      <c r="B201" s="450"/>
      <c r="C201" s="450"/>
      <c r="D201" s="450"/>
      <c r="E201" s="450"/>
      <c r="F201" s="450"/>
      <c r="G201" s="450"/>
      <c r="H201" s="450"/>
      <c r="I201" s="450"/>
      <c r="J201" s="450"/>
      <c r="K201" s="450"/>
      <c r="L201" s="450"/>
      <c r="M201" s="23"/>
      <c r="N201" s="23"/>
      <c r="O201" s="23"/>
      <c r="P201" s="23"/>
      <c r="Q201" s="23"/>
      <c r="R201" s="23"/>
      <c r="S201" s="23"/>
      <c r="T201" s="15"/>
      <c r="U201" s="23"/>
      <c r="V201" s="23"/>
      <c r="W201" s="23"/>
      <c r="X201" s="23"/>
      <c r="Y201" s="23"/>
      <c r="Z201" s="23"/>
      <c r="AA201" s="23"/>
      <c r="AB201" s="23"/>
    </row>
    <row r="202" spans="1:28" s="26" customFormat="1" x14ac:dyDescent="0.25">
      <c r="A202" s="450"/>
      <c r="B202" s="450"/>
      <c r="C202" s="450"/>
      <c r="D202" s="450"/>
      <c r="E202" s="450"/>
      <c r="F202" s="450"/>
      <c r="G202" s="450"/>
      <c r="H202" s="450"/>
      <c r="I202" s="450"/>
      <c r="J202" s="450"/>
      <c r="K202" s="450"/>
      <c r="L202" s="450"/>
      <c r="M202" s="23"/>
      <c r="N202" s="23"/>
      <c r="O202" s="23"/>
      <c r="P202" s="23"/>
      <c r="Q202" s="23"/>
      <c r="R202" s="23"/>
      <c r="S202" s="23"/>
      <c r="T202" s="15"/>
      <c r="U202" s="23"/>
      <c r="V202" s="23"/>
      <c r="W202" s="23"/>
      <c r="X202" s="23"/>
      <c r="Y202" s="23"/>
      <c r="Z202" s="23"/>
      <c r="AA202" s="23"/>
      <c r="AB202" s="23"/>
    </row>
    <row r="203" spans="1:28" s="26" customFormat="1" x14ac:dyDescent="0.25">
      <c r="A203" s="450"/>
      <c r="B203" s="450"/>
      <c r="C203" s="450"/>
      <c r="D203" s="450"/>
      <c r="E203" s="450"/>
      <c r="F203" s="450"/>
      <c r="G203" s="450"/>
      <c r="H203" s="450"/>
      <c r="I203" s="450"/>
      <c r="J203" s="450"/>
      <c r="K203" s="450"/>
      <c r="L203" s="450"/>
      <c r="M203" s="23"/>
      <c r="N203" s="23"/>
      <c r="O203" s="23"/>
      <c r="P203" s="23"/>
      <c r="Q203" s="23"/>
      <c r="R203" s="23"/>
      <c r="S203" s="23"/>
      <c r="T203" s="15"/>
      <c r="U203" s="23"/>
      <c r="V203" s="23"/>
      <c r="W203" s="23"/>
      <c r="X203" s="23"/>
      <c r="Y203" s="23"/>
      <c r="Z203" s="23"/>
      <c r="AA203" s="23"/>
      <c r="AB203" s="23"/>
    </row>
    <row r="204" spans="1:28" s="26" customFormat="1" x14ac:dyDescent="0.25">
      <c r="A204" s="450"/>
      <c r="B204" s="450"/>
      <c r="C204" s="450"/>
      <c r="D204" s="450"/>
      <c r="E204" s="450"/>
      <c r="F204" s="450"/>
      <c r="G204" s="450"/>
      <c r="H204" s="450"/>
      <c r="I204" s="450"/>
      <c r="J204" s="450"/>
      <c r="K204" s="450"/>
      <c r="L204" s="450"/>
      <c r="M204" s="23"/>
      <c r="N204" s="23"/>
      <c r="O204" s="23"/>
      <c r="P204" s="23"/>
      <c r="Q204" s="23"/>
      <c r="R204" s="23"/>
      <c r="S204" s="23"/>
      <c r="T204" s="15"/>
      <c r="U204" s="23"/>
      <c r="V204" s="23"/>
      <c r="W204" s="23"/>
      <c r="X204" s="23"/>
      <c r="Y204" s="23"/>
      <c r="Z204" s="23"/>
      <c r="AA204" s="23"/>
      <c r="AB204" s="23"/>
    </row>
    <row r="205" spans="1:28" s="26" customFormat="1" x14ac:dyDescent="0.25">
      <c r="A205" s="450"/>
      <c r="B205" s="450"/>
      <c r="C205" s="450"/>
      <c r="D205" s="450"/>
      <c r="E205" s="450"/>
      <c r="F205" s="450"/>
      <c r="G205" s="450"/>
      <c r="H205" s="450"/>
      <c r="I205" s="450"/>
      <c r="J205" s="450"/>
      <c r="K205" s="450"/>
      <c r="L205" s="450"/>
      <c r="M205" s="23"/>
      <c r="N205" s="23"/>
      <c r="O205" s="23"/>
      <c r="P205" s="23"/>
      <c r="Q205" s="23"/>
      <c r="R205" s="23"/>
      <c r="S205" s="23"/>
      <c r="T205" s="15"/>
      <c r="U205" s="23"/>
      <c r="V205" s="23"/>
      <c r="W205" s="23"/>
      <c r="X205" s="23"/>
      <c r="Y205" s="23"/>
      <c r="Z205" s="23"/>
      <c r="AA205" s="23"/>
      <c r="AB205" s="23"/>
    </row>
    <row r="206" spans="1:28" s="26" customFormat="1" x14ac:dyDescent="0.25">
      <c r="A206" s="450"/>
      <c r="B206" s="450"/>
      <c r="C206" s="450"/>
      <c r="D206" s="450"/>
      <c r="E206" s="450"/>
      <c r="F206" s="450"/>
      <c r="G206" s="450"/>
      <c r="H206" s="450"/>
      <c r="I206" s="450"/>
      <c r="J206" s="450"/>
      <c r="K206" s="450"/>
      <c r="L206" s="450"/>
      <c r="M206" s="23"/>
      <c r="N206" s="23"/>
      <c r="O206" s="23"/>
      <c r="P206" s="23"/>
      <c r="Q206" s="23"/>
      <c r="R206" s="23"/>
      <c r="S206" s="23"/>
      <c r="T206" s="15"/>
      <c r="U206" s="23"/>
      <c r="V206" s="23"/>
      <c r="W206" s="23"/>
      <c r="X206" s="23"/>
      <c r="Y206" s="23"/>
      <c r="Z206" s="23"/>
      <c r="AA206" s="23"/>
      <c r="AB206" s="23"/>
    </row>
    <row r="207" spans="1:28" s="26" customFormat="1" x14ac:dyDescent="0.25">
      <c r="A207" s="450"/>
      <c r="B207" s="450"/>
      <c r="C207" s="450"/>
      <c r="D207" s="450"/>
      <c r="E207" s="450"/>
      <c r="F207" s="450"/>
      <c r="G207" s="450"/>
      <c r="H207" s="450"/>
      <c r="I207" s="450"/>
      <c r="J207" s="450"/>
      <c r="K207" s="450"/>
      <c r="L207" s="450"/>
      <c r="M207" s="23"/>
      <c r="N207" s="23"/>
      <c r="O207" s="23"/>
      <c r="P207" s="23"/>
      <c r="Q207" s="23"/>
      <c r="R207" s="23"/>
      <c r="S207" s="23"/>
      <c r="T207" s="15"/>
      <c r="U207" s="23"/>
      <c r="V207" s="23"/>
      <c r="W207" s="23"/>
      <c r="X207" s="23"/>
      <c r="Y207" s="23"/>
      <c r="Z207" s="23"/>
      <c r="AA207" s="23"/>
      <c r="AB207" s="23"/>
    </row>
    <row r="208" spans="1:28" s="26" customFormat="1" x14ac:dyDescent="0.25">
      <c r="A208" s="450"/>
      <c r="B208" s="450"/>
      <c r="C208" s="450"/>
      <c r="D208" s="450"/>
      <c r="E208" s="450"/>
      <c r="F208" s="450"/>
      <c r="G208" s="450"/>
      <c r="H208" s="450"/>
      <c r="I208" s="450"/>
      <c r="J208" s="450"/>
      <c r="K208" s="450"/>
      <c r="L208" s="450"/>
      <c r="M208" s="23"/>
      <c r="N208" s="23"/>
      <c r="O208" s="23"/>
      <c r="P208" s="23"/>
      <c r="Q208" s="23"/>
      <c r="R208" s="23"/>
      <c r="S208" s="23"/>
      <c r="T208" s="15"/>
      <c r="U208" s="23"/>
      <c r="V208" s="23"/>
      <c r="W208" s="23"/>
      <c r="X208" s="23"/>
      <c r="Y208" s="23"/>
      <c r="Z208" s="23"/>
      <c r="AA208" s="23"/>
      <c r="AB208" s="23"/>
    </row>
    <row r="209" spans="1:28" s="26" customFormat="1" x14ac:dyDescent="0.25">
      <c r="A209" s="450"/>
      <c r="B209" s="450"/>
      <c r="C209" s="450"/>
      <c r="D209" s="450"/>
      <c r="E209" s="450"/>
      <c r="F209" s="450"/>
      <c r="G209" s="450"/>
      <c r="H209" s="450"/>
      <c r="I209" s="450"/>
      <c r="J209" s="450"/>
      <c r="K209" s="450"/>
      <c r="L209" s="450"/>
      <c r="M209" s="23"/>
      <c r="N209" s="23"/>
      <c r="O209" s="23"/>
      <c r="P209" s="23"/>
      <c r="Q209" s="23"/>
      <c r="R209" s="23"/>
      <c r="S209" s="23"/>
      <c r="T209" s="15"/>
      <c r="U209" s="23"/>
      <c r="V209" s="23"/>
      <c r="W209" s="23"/>
      <c r="X209" s="23"/>
      <c r="Y209" s="23"/>
      <c r="Z209" s="23"/>
      <c r="AA209" s="23"/>
      <c r="AB209" s="23"/>
    </row>
    <row r="210" spans="1:28" s="26" customFormat="1" x14ac:dyDescent="0.25">
      <c r="A210" s="450"/>
      <c r="B210" s="450"/>
      <c r="C210" s="450"/>
      <c r="D210" s="450"/>
      <c r="E210" s="450"/>
      <c r="F210" s="450"/>
      <c r="G210" s="450"/>
      <c r="H210" s="450"/>
      <c r="I210" s="450"/>
      <c r="J210" s="450"/>
      <c r="K210" s="450"/>
      <c r="L210" s="450"/>
      <c r="M210" s="23"/>
      <c r="N210" s="23"/>
      <c r="O210" s="23"/>
      <c r="P210" s="23"/>
      <c r="Q210" s="23"/>
      <c r="R210" s="23"/>
      <c r="S210" s="23"/>
      <c r="T210" s="15"/>
      <c r="U210" s="23"/>
      <c r="V210" s="23"/>
      <c r="W210" s="23"/>
      <c r="X210" s="23"/>
      <c r="Y210" s="23"/>
      <c r="Z210" s="23"/>
      <c r="AA210" s="23"/>
      <c r="AB210" s="23"/>
    </row>
    <row r="211" spans="1:28" s="26" customFormat="1" x14ac:dyDescent="0.25">
      <c r="A211" s="450"/>
      <c r="B211" s="450"/>
      <c r="C211" s="450"/>
      <c r="D211" s="450"/>
      <c r="E211" s="450"/>
      <c r="F211" s="450"/>
      <c r="G211" s="450"/>
      <c r="H211" s="450"/>
      <c r="I211" s="450"/>
      <c r="J211" s="450"/>
      <c r="K211" s="450"/>
      <c r="L211" s="450"/>
      <c r="M211" s="23"/>
      <c r="N211" s="23"/>
      <c r="O211" s="23"/>
      <c r="P211" s="23"/>
      <c r="Q211" s="23"/>
      <c r="R211" s="23"/>
      <c r="S211" s="23"/>
      <c r="T211" s="15"/>
      <c r="U211" s="23"/>
      <c r="V211" s="23"/>
      <c r="W211" s="23"/>
      <c r="X211" s="23"/>
      <c r="Y211" s="23"/>
      <c r="Z211" s="23"/>
      <c r="AA211" s="23"/>
      <c r="AB211" s="23"/>
    </row>
    <row r="212" spans="1:28" s="26" customFormat="1" x14ac:dyDescent="0.25">
      <c r="A212" s="450"/>
      <c r="B212" s="450"/>
      <c r="C212" s="450"/>
      <c r="D212" s="450"/>
      <c r="E212" s="450"/>
      <c r="F212" s="450"/>
      <c r="G212" s="450"/>
      <c r="H212" s="450"/>
      <c r="I212" s="450"/>
      <c r="J212" s="450"/>
      <c r="K212" s="450"/>
      <c r="L212" s="450"/>
      <c r="M212" s="23"/>
      <c r="N212" s="23"/>
      <c r="O212" s="23"/>
      <c r="P212" s="23"/>
      <c r="Q212" s="23"/>
      <c r="R212" s="23"/>
      <c r="S212" s="23"/>
      <c r="T212" s="15"/>
      <c r="U212" s="23"/>
      <c r="V212" s="23"/>
      <c r="W212" s="23"/>
      <c r="X212" s="23"/>
      <c r="Y212" s="23"/>
      <c r="Z212" s="23"/>
      <c r="AA212" s="23"/>
      <c r="AB212" s="23"/>
    </row>
    <row r="213" spans="1:28" s="26" customFormat="1" x14ac:dyDescent="0.25">
      <c r="A213" s="450"/>
      <c r="B213" s="450"/>
      <c r="C213" s="450"/>
      <c r="D213" s="450"/>
      <c r="E213" s="450"/>
      <c r="F213" s="450"/>
      <c r="G213" s="450"/>
      <c r="H213" s="450"/>
      <c r="I213" s="450"/>
      <c r="J213" s="450"/>
      <c r="K213" s="450"/>
      <c r="L213" s="450"/>
      <c r="M213" s="23"/>
      <c r="N213" s="23"/>
      <c r="O213" s="23"/>
      <c r="P213" s="23"/>
      <c r="Q213" s="23"/>
      <c r="R213" s="23"/>
      <c r="S213" s="23"/>
      <c r="T213" s="15"/>
      <c r="U213" s="23"/>
      <c r="V213" s="23"/>
      <c r="W213" s="23"/>
      <c r="X213" s="23"/>
      <c r="Y213" s="23"/>
      <c r="Z213" s="23"/>
      <c r="AA213" s="23"/>
      <c r="AB213" s="23"/>
    </row>
    <row r="214" spans="1:28" s="26" customFormat="1" x14ac:dyDescent="0.25">
      <c r="A214" s="450"/>
      <c r="B214" s="450"/>
      <c r="C214" s="450"/>
      <c r="D214" s="450"/>
      <c r="E214" s="450"/>
      <c r="F214" s="450"/>
      <c r="G214" s="450"/>
      <c r="H214" s="450"/>
      <c r="I214" s="450"/>
      <c r="J214" s="450"/>
      <c r="K214" s="450"/>
      <c r="L214" s="450"/>
      <c r="M214" s="23"/>
      <c r="N214" s="23"/>
      <c r="O214" s="23"/>
      <c r="P214" s="23"/>
      <c r="Q214" s="23"/>
      <c r="R214" s="23"/>
      <c r="S214" s="23"/>
      <c r="T214" s="15"/>
      <c r="U214" s="23"/>
      <c r="V214" s="23"/>
      <c r="W214" s="23"/>
      <c r="X214" s="23"/>
      <c r="Y214" s="23"/>
      <c r="Z214" s="23"/>
      <c r="AA214" s="23"/>
      <c r="AB214" s="23"/>
    </row>
    <row r="215" spans="1:28" s="26" customFormat="1" x14ac:dyDescent="0.25">
      <c r="A215" s="450"/>
      <c r="B215" s="450"/>
      <c r="C215" s="450"/>
      <c r="D215" s="450"/>
      <c r="E215" s="450"/>
      <c r="F215" s="450"/>
      <c r="G215" s="450"/>
      <c r="H215" s="450"/>
      <c r="I215" s="450"/>
      <c r="J215" s="450"/>
      <c r="K215" s="450"/>
      <c r="L215" s="450"/>
      <c r="M215" s="23"/>
      <c r="N215" s="23"/>
      <c r="O215" s="23"/>
      <c r="P215" s="23"/>
      <c r="Q215" s="23"/>
      <c r="R215" s="23"/>
      <c r="S215" s="23"/>
      <c r="T215" s="15"/>
      <c r="U215" s="23"/>
      <c r="V215" s="23"/>
      <c r="W215" s="23"/>
      <c r="X215" s="23"/>
      <c r="Y215" s="23"/>
      <c r="Z215" s="23"/>
      <c r="AA215" s="23"/>
      <c r="AB215" s="23"/>
    </row>
    <row r="216" spans="1:28" s="26" customFormat="1" x14ac:dyDescent="0.25">
      <c r="A216" s="450"/>
      <c r="B216" s="450"/>
      <c r="C216" s="450"/>
      <c r="D216" s="450"/>
      <c r="E216" s="450"/>
      <c r="F216" s="450"/>
      <c r="G216" s="450"/>
      <c r="H216" s="450"/>
      <c r="I216" s="450"/>
      <c r="J216" s="450"/>
      <c r="K216" s="450"/>
      <c r="L216" s="450"/>
      <c r="M216" s="23"/>
      <c r="N216" s="23"/>
      <c r="O216" s="23"/>
      <c r="P216" s="23"/>
      <c r="Q216" s="23"/>
      <c r="R216" s="23"/>
      <c r="S216" s="23"/>
      <c r="T216" s="15"/>
      <c r="U216" s="23"/>
      <c r="V216" s="23"/>
      <c r="W216" s="23"/>
      <c r="X216" s="23"/>
      <c r="Y216" s="23"/>
      <c r="Z216" s="23"/>
      <c r="AA216" s="23"/>
      <c r="AB216" s="23"/>
    </row>
    <row r="217" spans="1:28" s="26" customFormat="1" x14ac:dyDescent="0.25">
      <c r="A217" s="450"/>
      <c r="B217" s="450"/>
      <c r="C217" s="450"/>
      <c r="D217" s="450"/>
      <c r="E217" s="450"/>
      <c r="F217" s="450"/>
      <c r="G217" s="450"/>
      <c r="H217" s="450"/>
      <c r="I217" s="450"/>
      <c r="J217" s="450"/>
      <c r="K217" s="450"/>
      <c r="L217" s="450"/>
      <c r="M217" s="23"/>
      <c r="N217" s="23"/>
      <c r="O217" s="23"/>
      <c r="P217" s="23"/>
      <c r="Q217" s="23"/>
      <c r="R217" s="23"/>
      <c r="S217" s="23"/>
      <c r="T217" s="15"/>
      <c r="U217" s="23"/>
      <c r="V217" s="23"/>
      <c r="W217" s="23"/>
      <c r="X217" s="23"/>
      <c r="Y217" s="23"/>
      <c r="Z217" s="23"/>
      <c r="AA217" s="23"/>
      <c r="AB217" s="23"/>
    </row>
    <row r="218" spans="1:28" s="26" customFormat="1" x14ac:dyDescent="0.25">
      <c r="A218" s="450"/>
      <c r="B218" s="450"/>
      <c r="C218" s="450"/>
      <c r="D218" s="450"/>
      <c r="E218" s="450"/>
      <c r="F218" s="450"/>
      <c r="G218" s="450"/>
      <c r="H218" s="450"/>
      <c r="I218" s="450"/>
      <c r="J218" s="450"/>
      <c r="K218" s="450"/>
      <c r="L218" s="450"/>
      <c r="M218" s="23"/>
      <c r="N218" s="23"/>
      <c r="O218" s="23"/>
      <c r="P218" s="23"/>
      <c r="Q218" s="23"/>
      <c r="R218" s="23"/>
      <c r="S218" s="23"/>
      <c r="T218" s="15"/>
      <c r="U218" s="23"/>
      <c r="V218" s="23"/>
      <c r="W218" s="23"/>
      <c r="X218" s="23"/>
      <c r="Y218" s="23"/>
      <c r="Z218" s="23"/>
      <c r="AA218" s="23"/>
      <c r="AB218" s="23"/>
    </row>
    <row r="219" spans="1:28" s="26" customFormat="1" x14ac:dyDescent="0.25">
      <c r="A219" s="450"/>
      <c r="B219" s="450"/>
      <c r="C219" s="450"/>
      <c r="D219" s="450"/>
      <c r="E219" s="450"/>
      <c r="F219" s="450"/>
      <c r="G219" s="450"/>
      <c r="H219" s="450"/>
      <c r="I219" s="450"/>
      <c r="J219" s="450"/>
      <c r="K219" s="450"/>
      <c r="L219" s="450"/>
      <c r="M219" s="23"/>
      <c r="N219" s="23"/>
      <c r="O219" s="23"/>
      <c r="P219" s="23"/>
      <c r="Q219" s="23"/>
      <c r="R219" s="23"/>
      <c r="S219" s="23"/>
      <c r="T219" s="15"/>
      <c r="U219" s="23"/>
      <c r="V219" s="23"/>
      <c r="W219" s="23"/>
      <c r="X219" s="23"/>
      <c r="Y219" s="23"/>
      <c r="Z219" s="23"/>
      <c r="AA219" s="23"/>
      <c r="AB219" s="23"/>
    </row>
    <row r="220" spans="1:28" s="26" customFormat="1" x14ac:dyDescent="0.25">
      <c r="A220" s="450"/>
      <c r="B220" s="450"/>
      <c r="C220" s="450"/>
      <c r="D220" s="450"/>
      <c r="E220" s="450"/>
      <c r="F220" s="450"/>
      <c r="G220" s="450"/>
      <c r="H220" s="450"/>
      <c r="I220" s="450"/>
      <c r="J220" s="450"/>
      <c r="K220" s="450"/>
      <c r="L220" s="450"/>
      <c r="M220" s="23"/>
      <c r="N220" s="23"/>
      <c r="O220" s="23"/>
      <c r="P220" s="23"/>
      <c r="Q220" s="23"/>
      <c r="R220" s="23"/>
      <c r="S220" s="23"/>
      <c r="T220" s="15"/>
      <c r="U220" s="23"/>
      <c r="V220" s="23"/>
      <c r="W220" s="23"/>
      <c r="X220" s="23"/>
      <c r="Y220" s="23"/>
      <c r="Z220" s="23"/>
      <c r="AA220" s="23"/>
      <c r="AB220" s="23"/>
    </row>
    <row r="221" spans="1:28" s="26" customFormat="1" x14ac:dyDescent="0.25">
      <c r="A221" s="450"/>
      <c r="B221" s="450"/>
      <c r="C221" s="450"/>
      <c r="D221" s="450"/>
      <c r="E221" s="450"/>
      <c r="F221" s="450"/>
      <c r="G221" s="450"/>
      <c r="H221" s="450"/>
      <c r="I221" s="450"/>
      <c r="J221" s="450"/>
      <c r="K221" s="450"/>
      <c r="L221" s="450"/>
      <c r="M221" s="23"/>
      <c r="N221" s="23"/>
      <c r="O221" s="23"/>
      <c r="P221" s="23"/>
      <c r="Q221" s="23"/>
      <c r="R221" s="23"/>
      <c r="S221" s="23"/>
      <c r="T221" s="15"/>
      <c r="U221" s="23"/>
      <c r="V221" s="23"/>
      <c r="W221" s="23"/>
      <c r="X221" s="23"/>
      <c r="Y221" s="23"/>
      <c r="Z221" s="23"/>
      <c r="AA221" s="23"/>
      <c r="AB221" s="23"/>
    </row>
    <row r="222" spans="1:28" s="26" customFormat="1" x14ac:dyDescent="0.25">
      <c r="A222" s="450"/>
      <c r="B222" s="450"/>
      <c r="C222" s="450"/>
      <c r="D222" s="450"/>
      <c r="E222" s="450"/>
      <c r="F222" s="450"/>
      <c r="G222" s="450"/>
      <c r="H222" s="450"/>
      <c r="I222" s="450"/>
      <c r="J222" s="450"/>
      <c r="K222" s="450"/>
      <c r="L222" s="450"/>
      <c r="M222" s="23"/>
      <c r="N222" s="23"/>
      <c r="O222" s="23"/>
      <c r="P222" s="23"/>
      <c r="Q222" s="23"/>
      <c r="R222" s="23"/>
      <c r="S222" s="23"/>
      <c r="T222" s="15"/>
      <c r="U222" s="23"/>
      <c r="V222" s="23"/>
      <c r="W222" s="23"/>
      <c r="X222" s="23"/>
      <c r="Y222" s="23"/>
      <c r="Z222" s="23"/>
      <c r="AA222" s="23"/>
      <c r="AB222" s="23"/>
    </row>
    <row r="223" spans="1:28" s="26" customFormat="1" x14ac:dyDescent="0.25">
      <c r="A223" s="450"/>
      <c r="B223" s="450"/>
      <c r="C223" s="450"/>
      <c r="D223" s="450"/>
      <c r="E223" s="450"/>
      <c r="F223" s="450"/>
      <c r="G223" s="450"/>
      <c r="H223" s="450"/>
      <c r="I223" s="450"/>
      <c r="J223" s="450"/>
      <c r="K223" s="450"/>
      <c r="L223" s="450"/>
      <c r="M223" s="23"/>
      <c r="N223" s="23"/>
      <c r="O223" s="23"/>
      <c r="P223" s="23"/>
      <c r="Q223" s="23"/>
      <c r="R223" s="23"/>
      <c r="S223" s="23"/>
      <c r="T223" s="15"/>
      <c r="U223" s="23"/>
      <c r="V223" s="23"/>
      <c r="W223" s="23"/>
      <c r="X223" s="23"/>
      <c r="Y223" s="23"/>
      <c r="Z223" s="23"/>
      <c r="AA223" s="23"/>
      <c r="AB223" s="23"/>
    </row>
    <row r="224" spans="1:28" s="26" customFormat="1" x14ac:dyDescent="0.25">
      <c r="A224" s="450"/>
      <c r="B224" s="450"/>
      <c r="C224" s="450"/>
      <c r="D224" s="450"/>
      <c r="E224" s="450"/>
      <c r="F224" s="450"/>
      <c r="G224" s="450"/>
      <c r="H224" s="450"/>
      <c r="I224" s="450"/>
      <c r="J224" s="450"/>
      <c r="K224" s="450"/>
      <c r="L224" s="450"/>
      <c r="M224" s="23"/>
      <c r="N224" s="23"/>
      <c r="O224" s="23"/>
      <c r="P224" s="23"/>
      <c r="Q224" s="23"/>
      <c r="R224" s="23"/>
      <c r="S224" s="23"/>
      <c r="T224" s="15"/>
      <c r="U224" s="23"/>
      <c r="V224" s="23"/>
      <c r="W224" s="23"/>
      <c r="X224" s="23"/>
      <c r="Y224" s="23"/>
      <c r="Z224" s="23"/>
      <c r="AA224" s="23"/>
      <c r="AB224" s="23"/>
    </row>
    <row r="225" spans="1:28" s="26" customFormat="1" x14ac:dyDescent="0.25">
      <c r="A225" s="450"/>
      <c r="B225" s="450"/>
      <c r="C225" s="450"/>
      <c r="D225" s="450"/>
      <c r="E225" s="450"/>
      <c r="F225" s="450"/>
      <c r="G225" s="450"/>
      <c r="H225" s="450"/>
      <c r="I225" s="450"/>
      <c r="J225" s="450"/>
      <c r="K225" s="450"/>
      <c r="L225" s="450"/>
      <c r="M225" s="23"/>
      <c r="N225" s="23"/>
      <c r="O225" s="23"/>
      <c r="P225" s="23"/>
      <c r="Q225" s="23"/>
      <c r="R225" s="23"/>
      <c r="S225" s="23"/>
      <c r="T225" s="15"/>
      <c r="U225" s="23"/>
      <c r="V225" s="23"/>
      <c r="W225" s="23"/>
      <c r="X225" s="23"/>
      <c r="Y225" s="23"/>
      <c r="Z225" s="23"/>
      <c r="AA225" s="23"/>
      <c r="AB225" s="23"/>
    </row>
    <row r="226" spans="1:28" s="26" customFormat="1" x14ac:dyDescent="0.25">
      <c r="A226" s="450"/>
      <c r="B226" s="450"/>
      <c r="C226" s="450"/>
      <c r="D226" s="450"/>
      <c r="E226" s="450"/>
      <c r="F226" s="450"/>
      <c r="G226" s="450"/>
      <c r="H226" s="450"/>
      <c r="I226" s="450"/>
      <c r="J226" s="450"/>
      <c r="K226" s="450"/>
      <c r="L226" s="450"/>
      <c r="M226" s="23"/>
      <c r="N226" s="23"/>
      <c r="O226" s="23"/>
      <c r="P226" s="23"/>
      <c r="Q226" s="23"/>
      <c r="R226" s="23"/>
      <c r="S226" s="23"/>
      <c r="T226" s="15"/>
      <c r="U226" s="23"/>
      <c r="V226" s="23"/>
      <c r="W226" s="23"/>
      <c r="X226" s="23"/>
      <c r="Y226" s="23"/>
      <c r="Z226" s="23"/>
      <c r="AA226" s="23"/>
      <c r="AB226" s="23"/>
    </row>
    <row r="227" spans="1:28" s="26" customFormat="1" x14ac:dyDescent="0.25">
      <c r="A227" s="450"/>
      <c r="B227" s="450"/>
      <c r="C227" s="450"/>
      <c r="D227" s="450"/>
      <c r="E227" s="450"/>
      <c r="F227" s="450"/>
      <c r="G227" s="450"/>
      <c r="H227" s="450"/>
      <c r="I227" s="450"/>
      <c r="J227" s="450"/>
      <c r="K227" s="450"/>
      <c r="L227" s="450"/>
      <c r="M227" s="23"/>
      <c r="N227" s="23"/>
      <c r="O227" s="23"/>
      <c r="P227" s="23"/>
      <c r="Q227" s="23"/>
      <c r="R227" s="23"/>
      <c r="S227" s="23"/>
      <c r="T227" s="15"/>
      <c r="U227" s="23"/>
      <c r="V227" s="23"/>
      <c r="W227" s="23"/>
      <c r="X227" s="23"/>
      <c r="Y227" s="23"/>
      <c r="Z227" s="23"/>
      <c r="AA227" s="23"/>
      <c r="AB227" s="23"/>
    </row>
    <row r="228" spans="1:28" s="26" customFormat="1" x14ac:dyDescent="0.25">
      <c r="A228" s="450"/>
      <c r="B228" s="450"/>
      <c r="C228" s="450"/>
      <c r="D228" s="450"/>
      <c r="E228" s="450"/>
      <c r="F228" s="450"/>
      <c r="G228" s="450"/>
      <c r="H228" s="450"/>
      <c r="I228" s="450"/>
      <c r="J228" s="450"/>
      <c r="K228" s="450"/>
      <c r="L228" s="450"/>
      <c r="M228" s="23"/>
      <c r="N228" s="23"/>
      <c r="O228" s="23"/>
      <c r="P228" s="23"/>
      <c r="Q228" s="23"/>
      <c r="R228" s="23"/>
      <c r="S228" s="23"/>
      <c r="T228" s="15"/>
      <c r="U228" s="23"/>
      <c r="V228" s="23"/>
      <c r="W228" s="23"/>
      <c r="X228" s="23"/>
      <c r="Y228" s="23"/>
      <c r="Z228" s="23"/>
      <c r="AA228" s="23"/>
      <c r="AB228" s="23"/>
    </row>
    <row r="229" spans="1:28" s="26" customFormat="1" x14ac:dyDescent="0.25">
      <c r="A229" s="450"/>
      <c r="B229" s="450"/>
      <c r="C229" s="450"/>
      <c r="D229" s="450"/>
      <c r="E229" s="450"/>
      <c r="F229" s="450"/>
      <c r="G229" s="450"/>
      <c r="H229" s="450"/>
      <c r="I229" s="450"/>
      <c r="J229" s="450"/>
      <c r="K229" s="450"/>
      <c r="L229" s="450"/>
      <c r="M229" s="23"/>
      <c r="N229" s="23"/>
      <c r="O229" s="23"/>
      <c r="P229" s="23"/>
      <c r="Q229" s="23"/>
      <c r="R229" s="23"/>
      <c r="S229" s="23"/>
      <c r="T229" s="15"/>
      <c r="U229" s="23"/>
      <c r="V229" s="23"/>
      <c r="W229" s="23"/>
      <c r="X229" s="23"/>
      <c r="Y229" s="23"/>
      <c r="Z229" s="23"/>
      <c r="AA229" s="23"/>
      <c r="AB229" s="23"/>
    </row>
    <row r="230" spans="1:28" s="26" customFormat="1" x14ac:dyDescent="0.25">
      <c r="A230" s="450"/>
      <c r="B230" s="450"/>
      <c r="C230" s="450"/>
      <c r="D230" s="450"/>
      <c r="E230" s="450"/>
      <c r="F230" s="450"/>
      <c r="G230" s="450"/>
      <c r="H230" s="450"/>
      <c r="I230" s="450"/>
      <c r="J230" s="450"/>
      <c r="K230" s="450"/>
      <c r="L230" s="450"/>
      <c r="M230" s="23"/>
      <c r="N230" s="23"/>
      <c r="O230" s="23"/>
      <c r="P230" s="23"/>
      <c r="Q230" s="23"/>
      <c r="R230" s="23"/>
      <c r="S230" s="23"/>
      <c r="T230" s="15"/>
      <c r="U230" s="23"/>
      <c r="V230" s="23"/>
      <c r="W230" s="23"/>
      <c r="X230" s="23"/>
      <c r="Y230" s="23"/>
      <c r="Z230" s="23"/>
      <c r="AA230" s="23"/>
      <c r="AB230" s="23"/>
    </row>
    <row r="231" spans="1:28" s="26" customFormat="1" x14ac:dyDescent="0.25">
      <c r="A231" s="450"/>
      <c r="B231" s="450"/>
      <c r="C231" s="450"/>
      <c r="D231" s="450"/>
      <c r="E231" s="450"/>
      <c r="F231" s="450"/>
      <c r="G231" s="450"/>
      <c r="H231" s="450"/>
      <c r="I231" s="450"/>
      <c r="J231" s="450"/>
      <c r="K231" s="450"/>
      <c r="L231" s="450"/>
      <c r="M231" s="23"/>
      <c r="N231" s="23"/>
      <c r="O231" s="23"/>
      <c r="P231" s="23"/>
      <c r="Q231" s="23"/>
      <c r="R231" s="23"/>
      <c r="S231" s="23"/>
      <c r="T231" s="15"/>
      <c r="U231" s="23"/>
      <c r="V231" s="23"/>
      <c r="W231" s="23"/>
      <c r="X231" s="23"/>
      <c r="Y231" s="23"/>
      <c r="Z231" s="23"/>
      <c r="AA231" s="23"/>
      <c r="AB231" s="23"/>
    </row>
    <row r="232" spans="1:28" s="26" customFormat="1" x14ac:dyDescent="0.25">
      <c r="A232" s="450"/>
      <c r="B232" s="450"/>
      <c r="C232" s="450"/>
      <c r="D232" s="450"/>
      <c r="E232" s="450"/>
      <c r="F232" s="450"/>
      <c r="G232" s="450"/>
      <c r="H232" s="450"/>
      <c r="I232" s="450"/>
      <c r="J232" s="450"/>
      <c r="K232" s="450"/>
      <c r="L232" s="450"/>
      <c r="M232" s="23"/>
      <c r="N232" s="23"/>
      <c r="O232" s="23"/>
      <c r="P232" s="23"/>
      <c r="Q232" s="23"/>
      <c r="R232" s="23"/>
      <c r="S232" s="23"/>
      <c r="T232" s="15"/>
      <c r="U232" s="23"/>
      <c r="V232" s="23"/>
      <c r="W232" s="23"/>
      <c r="X232" s="23"/>
      <c r="Y232" s="23"/>
      <c r="Z232" s="23"/>
      <c r="AA232" s="23"/>
      <c r="AB232" s="23"/>
    </row>
    <row r="233" spans="1:28" s="26" customFormat="1" x14ac:dyDescent="0.25">
      <c r="A233" s="450"/>
      <c r="B233" s="450"/>
      <c r="C233" s="450"/>
      <c r="D233" s="450"/>
      <c r="E233" s="450"/>
      <c r="F233" s="450"/>
      <c r="G233" s="450"/>
      <c r="H233" s="450"/>
      <c r="I233" s="450"/>
      <c r="J233" s="450"/>
      <c r="K233" s="450"/>
      <c r="L233" s="450"/>
      <c r="M233" s="23"/>
      <c r="N233" s="23"/>
      <c r="O233" s="23"/>
      <c r="P233" s="23"/>
      <c r="Q233" s="23"/>
      <c r="R233" s="23"/>
      <c r="S233" s="23"/>
      <c r="T233" s="15"/>
      <c r="U233" s="23"/>
      <c r="V233" s="23"/>
      <c r="W233" s="23"/>
      <c r="X233" s="23"/>
      <c r="Y233" s="23"/>
      <c r="Z233" s="23"/>
      <c r="AA233" s="23"/>
      <c r="AB233" s="23"/>
    </row>
    <row r="234" spans="1:28" s="26" customFormat="1" x14ac:dyDescent="0.25">
      <c r="A234" s="450"/>
      <c r="B234" s="450"/>
      <c r="C234" s="450"/>
      <c r="D234" s="450"/>
      <c r="E234" s="450"/>
      <c r="F234" s="450"/>
      <c r="G234" s="450"/>
      <c r="H234" s="450"/>
      <c r="I234" s="450"/>
      <c r="J234" s="450"/>
      <c r="K234" s="450"/>
      <c r="L234" s="450"/>
      <c r="M234" s="23"/>
      <c r="N234" s="23"/>
      <c r="O234" s="23"/>
      <c r="P234" s="23"/>
      <c r="Q234" s="23"/>
      <c r="R234" s="23"/>
      <c r="S234" s="23"/>
      <c r="T234" s="15"/>
      <c r="U234" s="23"/>
      <c r="V234" s="23"/>
      <c r="W234" s="23"/>
      <c r="X234" s="23"/>
      <c r="Y234" s="23"/>
      <c r="Z234" s="23"/>
      <c r="AA234" s="23"/>
      <c r="AB234" s="23"/>
    </row>
    <row r="235" spans="1:28" s="26" customFormat="1" x14ac:dyDescent="0.25">
      <c r="A235" s="450"/>
      <c r="B235" s="450"/>
      <c r="C235" s="450"/>
      <c r="D235" s="450"/>
      <c r="E235" s="450"/>
      <c r="F235" s="450"/>
      <c r="G235" s="450"/>
      <c r="H235" s="450"/>
      <c r="I235" s="450"/>
      <c r="J235" s="450"/>
      <c r="K235" s="450"/>
      <c r="L235" s="450"/>
      <c r="M235" s="23"/>
      <c r="N235" s="23"/>
      <c r="O235" s="23"/>
      <c r="P235" s="23"/>
      <c r="Q235" s="23"/>
      <c r="R235" s="23"/>
      <c r="S235" s="23"/>
      <c r="T235" s="15"/>
      <c r="U235" s="23"/>
      <c r="V235" s="23"/>
      <c r="W235" s="23"/>
      <c r="X235" s="23"/>
      <c r="Y235" s="23"/>
      <c r="Z235" s="23"/>
      <c r="AA235" s="23"/>
      <c r="AB235" s="23"/>
    </row>
    <row r="236" spans="1:28" s="26" customFormat="1" x14ac:dyDescent="0.25">
      <c r="A236" s="450"/>
      <c r="B236" s="450"/>
      <c r="C236" s="450"/>
      <c r="D236" s="450"/>
      <c r="E236" s="450"/>
      <c r="F236" s="450"/>
      <c r="G236" s="450"/>
      <c r="H236" s="450"/>
      <c r="I236" s="450"/>
      <c r="J236" s="450"/>
      <c r="K236" s="450"/>
      <c r="L236" s="450"/>
      <c r="M236" s="23"/>
      <c r="N236" s="23"/>
      <c r="O236" s="23"/>
      <c r="P236" s="23"/>
      <c r="Q236" s="23"/>
      <c r="R236" s="23"/>
      <c r="S236" s="23"/>
      <c r="T236" s="15"/>
      <c r="U236" s="23"/>
      <c r="V236" s="23"/>
      <c r="W236" s="23"/>
      <c r="X236" s="23"/>
      <c r="Y236" s="23"/>
      <c r="Z236" s="23"/>
      <c r="AA236" s="23"/>
      <c r="AB236" s="23"/>
    </row>
    <row r="237" spans="1:28" s="26" customFormat="1" x14ac:dyDescent="0.25">
      <c r="A237" s="450"/>
      <c r="B237" s="450"/>
      <c r="C237" s="450"/>
      <c r="D237" s="450"/>
      <c r="E237" s="450"/>
      <c r="F237" s="450"/>
      <c r="G237" s="450"/>
      <c r="H237" s="450"/>
      <c r="I237" s="450"/>
      <c r="J237" s="450"/>
      <c r="K237" s="450"/>
      <c r="L237" s="450"/>
      <c r="M237" s="23"/>
      <c r="N237" s="23"/>
      <c r="O237" s="23"/>
      <c r="P237" s="23"/>
      <c r="Q237" s="23"/>
      <c r="R237" s="23"/>
      <c r="S237" s="23"/>
      <c r="T237" s="15"/>
      <c r="U237" s="23"/>
      <c r="V237" s="23"/>
      <c r="W237" s="23"/>
      <c r="X237" s="23"/>
      <c r="Y237" s="23"/>
      <c r="Z237" s="23"/>
      <c r="AA237" s="23"/>
      <c r="AB237" s="23"/>
    </row>
    <row r="238" spans="1:28" s="26" customFormat="1" x14ac:dyDescent="0.25">
      <c r="A238" s="450"/>
      <c r="B238" s="450"/>
      <c r="C238" s="450"/>
      <c r="D238" s="450"/>
      <c r="E238" s="450"/>
      <c r="F238" s="450"/>
      <c r="G238" s="450"/>
      <c r="H238" s="450"/>
      <c r="I238" s="450"/>
      <c r="J238" s="450"/>
      <c r="K238" s="450"/>
      <c r="L238" s="450"/>
      <c r="M238" s="23"/>
      <c r="N238" s="23"/>
      <c r="O238" s="23"/>
      <c r="P238" s="23"/>
      <c r="Q238" s="23"/>
      <c r="R238" s="23"/>
      <c r="S238" s="23"/>
      <c r="T238" s="15"/>
      <c r="U238" s="23"/>
      <c r="V238" s="23"/>
      <c r="W238" s="23"/>
      <c r="X238" s="23"/>
      <c r="Y238" s="23"/>
      <c r="Z238" s="23"/>
      <c r="AA238" s="23"/>
      <c r="AB238" s="23"/>
    </row>
    <row r="239" spans="1:28" s="26" customFormat="1" x14ac:dyDescent="0.25">
      <c r="A239" s="450"/>
      <c r="B239" s="450"/>
      <c r="C239" s="450"/>
      <c r="D239" s="450"/>
      <c r="E239" s="450"/>
      <c r="F239" s="450"/>
      <c r="G239" s="450"/>
      <c r="H239" s="450"/>
      <c r="I239" s="450"/>
      <c r="J239" s="450"/>
      <c r="K239" s="450"/>
      <c r="L239" s="450"/>
      <c r="M239" s="23"/>
      <c r="N239" s="23"/>
      <c r="O239" s="23"/>
      <c r="P239" s="23"/>
      <c r="Q239" s="23"/>
      <c r="R239" s="23"/>
      <c r="S239" s="23"/>
      <c r="T239" s="15"/>
      <c r="U239" s="23"/>
      <c r="V239" s="23"/>
      <c r="W239" s="23"/>
      <c r="X239" s="23"/>
      <c r="Y239" s="23"/>
      <c r="Z239" s="23"/>
      <c r="AA239" s="23"/>
      <c r="AB239" s="23"/>
    </row>
    <row r="240" spans="1:28" s="26" customFormat="1" x14ac:dyDescent="0.25">
      <c r="A240" s="450"/>
      <c r="B240" s="450"/>
      <c r="C240" s="450"/>
      <c r="D240" s="450"/>
      <c r="E240" s="450"/>
      <c r="F240" s="450"/>
      <c r="G240" s="450"/>
      <c r="H240" s="450"/>
      <c r="I240" s="450"/>
      <c r="J240" s="450"/>
      <c r="K240" s="450"/>
      <c r="L240" s="450"/>
      <c r="M240" s="23"/>
      <c r="N240" s="23"/>
      <c r="O240" s="23"/>
      <c r="P240" s="23"/>
      <c r="Q240" s="23"/>
      <c r="R240" s="23"/>
      <c r="S240" s="23"/>
      <c r="T240" s="15"/>
      <c r="U240" s="23"/>
      <c r="V240" s="23"/>
      <c r="W240" s="23"/>
      <c r="X240" s="23"/>
      <c r="Y240" s="23"/>
      <c r="Z240" s="23"/>
      <c r="AA240" s="23"/>
      <c r="AB240" s="23"/>
    </row>
    <row r="241" spans="1:28" s="26" customFormat="1" x14ac:dyDescent="0.25">
      <c r="A241" s="450"/>
      <c r="B241" s="450"/>
      <c r="C241" s="450"/>
      <c r="D241" s="450"/>
      <c r="E241" s="450"/>
      <c r="F241" s="450"/>
      <c r="G241" s="450"/>
      <c r="H241" s="450"/>
      <c r="I241" s="450"/>
      <c r="J241" s="450"/>
      <c r="K241" s="450"/>
      <c r="L241" s="450"/>
      <c r="M241" s="23"/>
      <c r="N241" s="23"/>
      <c r="O241" s="23"/>
      <c r="P241" s="23"/>
      <c r="Q241" s="23"/>
      <c r="R241" s="23"/>
      <c r="S241" s="23"/>
      <c r="T241" s="15"/>
      <c r="U241" s="23"/>
      <c r="V241" s="23"/>
      <c r="W241" s="23"/>
      <c r="X241" s="23"/>
      <c r="Y241" s="23"/>
      <c r="Z241" s="23"/>
      <c r="AA241" s="23"/>
      <c r="AB241" s="23"/>
    </row>
    <row r="242" spans="1:28" s="26" customFormat="1" x14ac:dyDescent="0.25">
      <c r="A242" s="450"/>
      <c r="B242" s="450"/>
      <c r="C242" s="450"/>
      <c r="D242" s="450"/>
      <c r="E242" s="450"/>
      <c r="F242" s="450"/>
      <c r="G242" s="450"/>
      <c r="H242" s="450"/>
      <c r="I242" s="450"/>
      <c r="J242" s="450"/>
      <c r="K242" s="450"/>
      <c r="L242" s="450"/>
      <c r="M242" s="23"/>
      <c r="N242" s="23"/>
      <c r="O242" s="23"/>
      <c r="P242" s="23"/>
      <c r="Q242" s="23"/>
      <c r="R242" s="23"/>
      <c r="S242" s="23"/>
      <c r="T242" s="15"/>
      <c r="U242" s="23"/>
      <c r="V242" s="23"/>
      <c r="W242" s="23"/>
      <c r="X242" s="23"/>
      <c r="Y242" s="23"/>
      <c r="Z242" s="23"/>
      <c r="AA242" s="23"/>
      <c r="AB242" s="23"/>
    </row>
    <row r="243" spans="1:28" s="26" customFormat="1" x14ac:dyDescent="0.25">
      <c r="A243" s="450"/>
      <c r="B243" s="450"/>
      <c r="C243" s="450"/>
      <c r="D243" s="450"/>
      <c r="E243" s="450"/>
      <c r="F243" s="450"/>
      <c r="G243" s="450"/>
      <c r="H243" s="450"/>
      <c r="I243" s="450"/>
      <c r="J243" s="450"/>
      <c r="K243" s="450"/>
      <c r="L243" s="450"/>
      <c r="M243" s="23"/>
      <c r="N243" s="23"/>
      <c r="O243" s="23"/>
      <c r="P243" s="23"/>
      <c r="Q243" s="23"/>
      <c r="R243" s="23"/>
      <c r="S243" s="23"/>
      <c r="T243" s="15"/>
      <c r="U243" s="23"/>
      <c r="V243" s="23"/>
      <c r="W243" s="23"/>
      <c r="X243" s="23"/>
      <c r="Y243" s="23"/>
      <c r="Z243" s="23"/>
      <c r="AA243" s="23"/>
      <c r="AB243" s="23"/>
    </row>
    <row r="244" spans="1:28" s="26" customFormat="1" x14ac:dyDescent="0.25">
      <c r="A244" s="450"/>
      <c r="B244" s="450"/>
      <c r="C244" s="450"/>
      <c r="D244" s="450"/>
      <c r="E244" s="450"/>
      <c r="F244" s="450"/>
      <c r="G244" s="450"/>
      <c r="H244" s="450"/>
      <c r="I244" s="450"/>
      <c r="J244" s="450"/>
      <c r="K244" s="450"/>
      <c r="L244" s="450"/>
      <c r="M244" s="23"/>
      <c r="N244" s="23"/>
      <c r="O244" s="23"/>
      <c r="P244" s="23"/>
      <c r="Q244" s="23"/>
      <c r="R244" s="23"/>
      <c r="S244" s="23"/>
      <c r="T244" s="15"/>
      <c r="U244" s="23"/>
      <c r="V244" s="23"/>
      <c r="W244" s="23"/>
      <c r="X244" s="23"/>
      <c r="Y244" s="23"/>
      <c r="Z244" s="23"/>
      <c r="AA244" s="23"/>
      <c r="AB244" s="23"/>
    </row>
    <row r="245" spans="1:28" s="26" customFormat="1" x14ac:dyDescent="0.25">
      <c r="A245" s="450"/>
      <c r="B245" s="450"/>
      <c r="C245" s="450"/>
      <c r="D245" s="450"/>
      <c r="E245" s="450"/>
      <c r="F245" s="450"/>
      <c r="G245" s="450"/>
      <c r="H245" s="450"/>
      <c r="I245" s="450"/>
      <c r="J245" s="450"/>
      <c r="K245" s="450"/>
      <c r="L245" s="450"/>
      <c r="M245" s="23"/>
      <c r="N245" s="23"/>
      <c r="O245" s="23"/>
      <c r="P245" s="23"/>
      <c r="Q245" s="23"/>
      <c r="R245" s="23"/>
      <c r="S245" s="23"/>
      <c r="T245" s="15"/>
      <c r="U245" s="23"/>
      <c r="V245" s="23"/>
      <c r="W245" s="23"/>
      <c r="X245" s="23"/>
      <c r="Y245" s="23"/>
      <c r="Z245" s="23"/>
      <c r="AA245" s="23"/>
      <c r="AB245" s="23"/>
    </row>
    <row r="246" spans="1:28" s="26" customFormat="1" x14ac:dyDescent="0.25">
      <c r="A246" s="450"/>
      <c r="B246" s="450"/>
      <c r="C246" s="450"/>
      <c r="D246" s="450"/>
      <c r="E246" s="450"/>
      <c r="F246" s="450"/>
      <c r="G246" s="450"/>
      <c r="H246" s="450"/>
      <c r="I246" s="450"/>
      <c r="J246" s="450"/>
      <c r="K246" s="450"/>
      <c r="L246" s="450"/>
      <c r="M246" s="23"/>
      <c r="N246" s="23"/>
      <c r="O246" s="23"/>
      <c r="P246" s="23"/>
      <c r="Q246" s="23"/>
      <c r="R246" s="23"/>
      <c r="S246" s="23"/>
      <c r="T246" s="15"/>
      <c r="U246" s="23"/>
      <c r="V246" s="23"/>
      <c r="W246" s="23"/>
      <c r="X246" s="23"/>
      <c r="Y246" s="23"/>
      <c r="Z246" s="23"/>
      <c r="AA246" s="23"/>
      <c r="AB246" s="23"/>
    </row>
    <row r="247" spans="1:28" s="26" customFormat="1" x14ac:dyDescent="0.25">
      <c r="A247" s="450"/>
      <c r="B247" s="450"/>
      <c r="C247" s="450"/>
      <c r="D247" s="450"/>
      <c r="E247" s="450"/>
      <c r="F247" s="450"/>
      <c r="G247" s="450"/>
      <c r="H247" s="450"/>
      <c r="I247" s="450"/>
      <c r="J247" s="450"/>
      <c r="K247" s="450"/>
      <c r="L247" s="450"/>
      <c r="M247" s="23"/>
      <c r="N247" s="23"/>
      <c r="O247" s="23"/>
      <c r="P247" s="23"/>
      <c r="Q247" s="23"/>
      <c r="R247" s="23"/>
      <c r="S247" s="23"/>
      <c r="T247" s="15"/>
      <c r="U247" s="23"/>
      <c r="V247" s="23"/>
      <c r="W247" s="23"/>
      <c r="X247" s="23"/>
      <c r="Y247" s="23"/>
      <c r="Z247" s="23"/>
      <c r="AA247" s="23"/>
      <c r="AB247" s="23"/>
    </row>
    <row r="248" spans="1:28" s="26" customFormat="1" x14ac:dyDescent="0.25">
      <c r="A248" s="450"/>
      <c r="B248" s="450"/>
      <c r="C248" s="450"/>
      <c r="D248" s="450"/>
      <c r="E248" s="450"/>
      <c r="F248" s="450"/>
      <c r="G248" s="450"/>
      <c r="H248" s="450"/>
      <c r="I248" s="450"/>
      <c r="J248" s="450"/>
      <c r="K248" s="450"/>
      <c r="L248" s="450"/>
      <c r="M248" s="23"/>
      <c r="N248" s="23"/>
      <c r="O248" s="23"/>
      <c r="P248" s="23"/>
      <c r="Q248" s="23"/>
      <c r="R248" s="23"/>
      <c r="S248" s="23"/>
      <c r="T248" s="15"/>
      <c r="U248" s="23"/>
      <c r="V248" s="23"/>
      <c r="W248" s="23"/>
      <c r="X248" s="23"/>
      <c r="Y248" s="23"/>
      <c r="Z248" s="23"/>
      <c r="AA248" s="23"/>
      <c r="AB248" s="23"/>
    </row>
    <row r="249" spans="1:28" s="26" customFormat="1" x14ac:dyDescent="0.25">
      <c r="A249" s="450"/>
      <c r="B249" s="450"/>
      <c r="C249" s="450"/>
      <c r="D249" s="450"/>
      <c r="E249" s="450"/>
      <c r="F249" s="450"/>
      <c r="G249" s="450"/>
      <c r="H249" s="450"/>
      <c r="I249" s="450"/>
      <c r="J249" s="450"/>
      <c r="K249" s="450"/>
      <c r="L249" s="450"/>
      <c r="M249" s="23"/>
      <c r="N249" s="23"/>
      <c r="O249" s="23"/>
      <c r="P249" s="23"/>
      <c r="Q249" s="23"/>
      <c r="R249" s="23"/>
      <c r="S249" s="23"/>
      <c r="T249" s="15"/>
      <c r="U249" s="23"/>
      <c r="V249" s="23"/>
      <c r="W249" s="23"/>
      <c r="X249" s="23"/>
      <c r="Y249" s="23"/>
      <c r="Z249" s="23"/>
      <c r="AA249" s="23"/>
      <c r="AB249" s="23"/>
    </row>
    <row r="250" spans="1:28" s="26" customFormat="1" x14ac:dyDescent="0.25">
      <c r="A250" s="450"/>
      <c r="B250" s="450"/>
      <c r="C250" s="450"/>
      <c r="D250" s="450"/>
      <c r="E250" s="450"/>
      <c r="F250" s="450"/>
      <c r="G250" s="450"/>
      <c r="H250" s="450"/>
      <c r="I250" s="450"/>
      <c r="J250" s="450"/>
      <c r="K250" s="450"/>
      <c r="L250" s="450"/>
      <c r="M250" s="23"/>
      <c r="N250" s="23"/>
      <c r="O250" s="23"/>
      <c r="P250" s="23"/>
      <c r="Q250" s="23"/>
      <c r="R250" s="23"/>
      <c r="S250" s="23"/>
      <c r="T250" s="15"/>
      <c r="U250" s="23"/>
      <c r="V250" s="23"/>
      <c r="W250" s="23"/>
      <c r="X250" s="23"/>
      <c r="Y250" s="23"/>
      <c r="Z250" s="23"/>
      <c r="AA250" s="23"/>
      <c r="AB250" s="23"/>
    </row>
    <row r="251" spans="1:28" s="26" customFormat="1" x14ac:dyDescent="0.25">
      <c r="A251" s="450"/>
      <c r="B251" s="450"/>
      <c r="C251" s="450"/>
      <c r="D251" s="450"/>
      <c r="E251" s="450"/>
      <c r="F251" s="450"/>
      <c r="G251" s="450"/>
      <c r="H251" s="450"/>
      <c r="I251" s="450"/>
      <c r="J251" s="450"/>
      <c r="K251" s="450"/>
      <c r="L251" s="450"/>
      <c r="M251" s="23"/>
      <c r="N251" s="23"/>
      <c r="O251" s="23"/>
      <c r="P251" s="23"/>
      <c r="Q251" s="23"/>
      <c r="R251" s="23"/>
      <c r="S251" s="23"/>
      <c r="T251" s="15"/>
      <c r="U251" s="23"/>
      <c r="V251" s="23"/>
      <c r="W251" s="23"/>
      <c r="X251" s="23"/>
      <c r="Y251" s="23"/>
      <c r="Z251" s="23"/>
      <c r="AA251" s="23"/>
      <c r="AB251" s="23"/>
    </row>
    <row r="252" spans="1:28" s="26" customFormat="1" x14ac:dyDescent="0.25">
      <c r="A252" s="450"/>
      <c r="B252" s="450"/>
      <c r="C252" s="450"/>
      <c r="D252" s="450"/>
      <c r="E252" s="450"/>
      <c r="F252" s="450"/>
      <c r="G252" s="450"/>
      <c r="H252" s="450"/>
      <c r="I252" s="450"/>
      <c r="J252" s="450"/>
      <c r="K252" s="450"/>
      <c r="L252" s="450"/>
      <c r="M252" s="23"/>
      <c r="N252" s="23"/>
      <c r="O252" s="23"/>
      <c r="P252" s="23"/>
      <c r="Q252" s="23"/>
      <c r="R252" s="23"/>
      <c r="S252" s="23"/>
      <c r="T252" s="15"/>
      <c r="U252" s="23"/>
      <c r="V252" s="23"/>
      <c r="W252" s="23"/>
      <c r="X252" s="23"/>
      <c r="Y252" s="23"/>
      <c r="Z252" s="23"/>
      <c r="AA252" s="23"/>
      <c r="AB252" s="23"/>
    </row>
    <row r="253" spans="1:28" s="26" customFormat="1" x14ac:dyDescent="0.25">
      <c r="A253" s="450"/>
      <c r="B253" s="450"/>
      <c r="C253" s="450"/>
      <c r="D253" s="450"/>
      <c r="E253" s="450"/>
      <c r="F253" s="450"/>
      <c r="G253" s="450"/>
      <c r="H253" s="450"/>
      <c r="I253" s="450"/>
      <c r="J253" s="450"/>
      <c r="K253" s="450"/>
      <c r="L253" s="450"/>
      <c r="M253" s="23"/>
      <c r="N253" s="23"/>
      <c r="O253" s="23"/>
      <c r="P253" s="23"/>
      <c r="Q253" s="23"/>
      <c r="R253" s="23"/>
      <c r="S253" s="23"/>
      <c r="T253" s="15"/>
      <c r="U253" s="23"/>
      <c r="V253" s="23"/>
      <c r="W253" s="23"/>
      <c r="X253" s="23"/>
      <c r="Y253" s="23"/>
      <c r="Z253" s="23"/>
      <c r="AA253" s="23"/>
      <c r="AB253" s="23"/>
    </row>
    <row r="254" spans="1:28" s="26" customFormat="1" x14ac:dyDescent="0.25">
      <c r="A254" s="450"/>
      <c r="B254" s="450"/>
      <c r="C254" s="450"/>
      <c r="D254" s="450"/>
      <c r="E254" s="450"/>
      <c r="F254" s="450"/>
      <c r="G254" s="450"/>
      <c r="H254" s="450"/>
      <c r="I254" s="450"/>
      <c r="J254" s="450"/>
      <c r="K254" s="450"/>
      <c r="L254" s="450"/>
      <c r="M254" s="23"/>
      <c r="N254" s="23"/>
      <c r="O254" s="23"/>
      <c r="P254" s="23"/>
      <c r="Q254" s="23"/>
      <c r="R254" s="23"/>
      <c r="S254" s="23"/>
      <c r="T254" s="15"/>
      <c r="U254" s="23"/>
      <c r="V254" s="23"/>
      <c r="W254" s="23"/>
      <c r="X254" s="23"/>
      <c r="Y254" s="23"/>
      <c r="Z254" s="23"/>
      <c r="AA254" s="23"/>
      <c r="AB254" s="23"/>
    </row>
    <row r="255" spans="1:28" s="26" customFormat="1" x14ac:dyDescent="0.25">
      <c r="A255" s="450"/>
      <c r="B255" s="450"/>
      <c r="C255" s="450"/>
      <c r="D255" s="450"/>
      <c r="E255" s="450"/>
      <c r="F255" s="450"/>
      <c r="G255" s="450"/>
      <c r="H255" s="450"/>
      <c r="I255" s="450"/>
      <c r="J255" s="450"/>
      <c r="K255" s="450"/>
      <c r="L255" s="450"/>
      <c r="M255" s="23"/>
      <c r="N255" s="23"/>
      <c r="O255" s="23"/>
      <c r="P255" s="23"/>
      <c r="Q255" s="23"/>
      <c r="R255" s="23"/>
      <c r="S255" s="23"/>
      <c r="T255" s="15"/>
      <c r="U255" s="23"/>
      <c r="V255" s="23"/>
      <c r="W255" s="23"/>
      <c r="X255" s="23"/>
      <c r="Y255" s="23"/>
      <c r="Z255" s="23"/>
      <c r="AA255" s="23"/>
      <c r="AB255" s="23"/>
    </row>
    <row r="256" spans="1:28" s="26" customFormat="1" x14ac:dyDescent="0.25">
      <c r="A256" s="450"/>
      <c r="B256" s="450"/>
      <c r="C256" s="450"/>
      <c r="D256" s="450"/>
      <c r="E256" s="450"/>
      <c r="F256" s="450"/>
      <c r="G256" s="450"/>
      <c r="H256" s="450"/>
      <c r="I256" s="450"/>
      <c r="J256" s="450"/>
      <c r="K256" s="450"/>
      <c r="L256" s="450"/>
      <c r="M256" s="23"/>
      <c r="N256" s="23"/>
      <c r="O256" s="23"/>
      <c r="P256" s="23"/>
      <c r="Q256" s="23"/>
      <c r="R256" s="23"/>
      <c r="S256" s="23"/>
      <c r="T256" s="15"/>
      <c r="U256" s="23"/>
      <c r="V256" s="23"/>
      <c r="W256" s="23"/>
      <c r="X256" s="23"/>
      <c r="Y256" s="23"/>
      <c r="Z256" s="23"/>
      <c r="AA256" s="23"/>
      <c r="AB256" s="23"/>
    </row>
    <row r="257" spans="1:28" s="26" customFormat="1" x14ac:dyDescent="0.25">
      <c r="A257" s="450"/>
      <c r="B257" s="450"/>
      <c r="C257" s="450"/>
      <c r="D257" s="450"/>
      <c r="E257" s="450"/>
      <c r="F257" s="450"/>
      <c r="G257" s="450"/>
      <c r="H257" s="450"/>
      <c r="I257" s="450"/>
      <c r="J257" s="450"/>
      <c r="K257" s="450"/>
      <c r="L257" s="450"/>
      <c r="M257" s="23"/>
      <c r="N257" s="23"/>
      <c r="O257" s="23"/>
      <c r="P257" s="23"/>
      <c r="Q257" s="23"/>
      <c r="R257" s="23"/>
      <c r="S257" s="23"/>
      <c r="T257" s="15"/>
      <c r="U257" s="23"/>
      <c r="V257" s="23"/>
      <c r="W257" s="23"/>
      <c r="X257" s="23"/>
      <c r="Y257" s="23"/>
      <c r="Z257" s="23"/>
      <c r="AA257" s="23"/>
      <c r="AB257" s="23"/>
    </row>
    <row r="258" spans="1:28" s="26" customFormat="1" x14ac:dyDescent="0.25">
      <c r="A258" s="450"/>
      <c r="B258" s="450"/>
      <c r="C258" s="450"/>
      <c r="D258" s="450"/>
      <c r="E258" s="450"/>
      <c r="F258" s="450"/>
      <c r="G258" s="450"/>
      <c r="H258" s="450"/>
      <c r="I258" s="450"/>
      <c r="J258" s="450"/>
      <c r="K258" s="450"/>
      <c r="L258" s="450"/>
      <c r="M258" s="23"/>
      <c r="N258" s="23"/>
      <c r="O258" s="23"/>
      <c r="P258" s="23"/>
      <c r="Q258" s="23"/>
      <c r="R258" s="23"/>
      <c r="S258" s="23"/>
      <c r="T258" s="15"/>
      <c r="U258" s="23"/>
      <c r="V258" s="23"/>
      <c r="W258" s="23"/>
      <c r="X258" s="23"/>
      <c r="Y258" s="23"/>
      <c r="Z258" s="23"/>
      <c r="AA258" s="23"/>
      <c r="AB258" s="23"/>
    </row>
    <row r="259" spans="1:28" s="26" customFormat="1" x14ac:dyDescent="0.25">
      <c r="A259" s="450"/>
      <c r="B259" s="450"/>
      <c r="C259" s="450"/>
      <c r="D259" s="450"/>
      <c r="E259" s="450"/>
      <c r="F259" s="450"/>
      <c r="G259" s="450"/>
      <c r="H259" s="450"/>
      <c r="I259" s="450"/>
      <c r="J259" s="450"/>
      <c r="K259" s="450"/>
      <c r="L259" s="450"/>
      <c r="M259" s="23"/>
      <c r="N259" s="23"/>
      <c r="O259" s="23"/>
      <c r="P259" s="23"/>
      <c r="Q259" s="23"/>
      <c r="R259" s="23"/>
      <c r="S259" s="23"/>
      <c r="T259" s="15"/>
      <c r="U259" s="23"/>
      <c r="V259" s="23"/>
      <c r="W259" s="23"/>
      <c r="X259" s="23"/>
      <c r="Y259" s="23"/>
      <c r="Z259" s="23"/>
      <c r="AA259" s="23"/>
      <c r="AB259" s="23"/>
    </row>
    <row r="260" spans="1:28" s="26" customFormat="1" x14ac:dyDescent="0.25">
      <c r="A260" s="450"/>
      <c r="B260" s="450"/>
      <c r="C260" s="450"/>
      <c r="D260" s="450"/>
      <c r="E260" s="450"/>
      <c r="F260" s="450"/>
      <c r="G260" s="450"/>
      <c r="H260" s="450"/>
      <c r="I260" s="450"/>
      <c r="J260" s="450"/>
      <c r="K260" s="450"/>
      <c r="L260" s="450"/>
      <c r="M260" s="23"/>
      <c r="N260" s="23"/>
      <c r="O260" s="23"/>
      <c r="P260" s="23"/>
      <c r="Q260" s="23"/>
      <c r="R260" s="23"/>
      <c r="S260" s="23"/>
      <c r="T260" s="15"/>
      <c r="U260" s="23"/>
      <c r="V260" s="23"/>
      <c r="W260" s="23"/>
      <c r="X260" s="23"/>
      <c r="Y260" s="23"/>
      <c r="Z260" s="23"/>
      <c r="AA260" s="23"/>
      <c r="AB260" s="23"/>
    </row>
    <row r="261" spans="1:28" s="26" customFormat="1" x14ac:dyDescent="0.25">
      <c r="A261" s="450"/>
      <c r="B261" s="450"/>
      <c r="C261" s="450"/>
      <c r="D261" s="450"/>
      <c r="E261" s="450"/>
      <c r="F261" s="450"/>
      <c r="G261" s="450"/>
      <c r="H261" s="450"/>
      <c r="I261" s="450"/>
      <c r="J261" s="450"/>
      <c r="K261" s="450"/>
      <c r="L261" s="450"/>
      <c r="M261" s="23"/>
      <c r="N261" s="23"/>
      <c r="O261" s="23"/>
      <c r="P261" s="23"/>
      <c r="Q261" s="23"/>
      <c r="R261" s="23"/>
      <c r="S261" s="23"/>
      <c r="T261" s="15"/>
      <c r="U261" s="23"/>
      <c r="V261" s="23"/>
      <c r="W261" s="23"/>
      <c r="X261" s="23"/>
      <c r="Y261" s="23"/>
      <c r="Z261" s="23"/>
      <c r="AA261" s="23"/>
      <c r="AB261" s="23"/>
    </row>
    <row r="262" spans="1:28" s="26" customFormat="1" x14ac:dyDescent="0.25">
      <c r="A262" s="450"/>
      <c r="B262" s="450"/>
      <c r="C262" s="450"/>
      <c r="D262" s="450"/>
      <c r="E262" s="450"/>
      <c r="F262" s="450"/>
      <c r="G262" s="450"/>
      <c r="H262" s="450"/>
      <c r="I262" s="450"/>
      <c r="J262" s="450"/>
      <c r="K262" s="450"/>
      <c r="L262" s="450"/>
      <c r="M262" s="23"/>
      <c r="N262" s="23"/>
      <c r="O262" s="23"/>
      <c r="P262" s="23"/>
      <c r="Q262" s="23"/>
      <c r="R262" s="23"/>
      <c r="S262" s="23"/>
      <c r="T262" s="15"/>
      <c r="U262" s="23"/>
      <c r="V262" s="23"/>
      <c r="W262" s="23"/>
      <c r="X262" s="23"/>
      <c r="Y262" s="23"/>
      <c r="Z262" s="23"/>
      <c r="AA262" s="23"/>
      <c r="AB262" s="23"/>
    </row>
    <row r="263" spans="1:28" s="26" customFormat="1" x14ac:dyDescent="0.25">
      <c r="A263" s="450"/>
      <c r="B263" s="450"/>
      <c r="C263" s="450"/>
      <c r="D263" s="450"/>
      <c r="E263" s="450"/>
      <c r="F263" s="450"/>
      <c r="G263" s="450"/>
      <c r="H263" s="450"/>
      <c r="I263" s="450"/>
      <c r="J263" s="450"/>
      <c r="K263" s="450"/>
      <c r="L263" s="450"/>
      <c r="M263" s="23"/>
      <c r="N263" s="23"/>
      <c r="O263" s="23"/>
      <c r="P263" s="23"/>
      <c r="Q263" s="23"/>
      <c r="R263" s="23"/>
      <c r="S263" s="23"/>
      <c r="T263" s="15"/>
      <c r="U263" s="23"/>
      <c r="V263" s="23"/>
      <c r="W263" s="23"/>
      <c r="X263" s="23"/>
      <c r="Y263" s="23"/>
      <c r="Z263" s="23"/>
      <c r="AA263" s="23"/>
      <c r="AB263" s="23"/>
    </row>
    <row r="264" spans="1:28" s="26" customFormat="1" x14ac:dyDescent="0.25">
      <c r="A264" s="450"/>
      <c r="B264" s="450"/>
      <c r="C264" s="450"/>
      <c r="D264" s="450"/>
      <c r="E264" s="450"/>
      <c r="F264" s="450"/>
      <c r="G264" s="450"/>
      <c r="H264" s="450"/>
      <c r="I264" s="450"/>
      <c r="J264" s="450"/>
      <c r="K264" s="450"/>
      <c r="L264" s="450"/>
      <c r="M264" s="23"/>
      <c r="N264" s="23"/>
      <c r="O264" s="23"/>
      <c r="P264" s="23"/>
      <c r="Q264" s="23"/>
      <c r="R264" s="23"/>
      <c r="S264" s="23"/>
      <c r="T264" s="15"/>
      <c r="U264" s="23"/>
      <c r="V264" s="23"/>
      <c r="W264" s="23"/>
      <c r="X264" s="23"/>
      <c r="Y264" s="23"/>
      <c r="Z264" s="23"/>
      <c r="AA264" s="23"/>
      <c r="AB264" s="23"/>
    </row>
    <row r="265" spans="1:28" s="26" customFormat="1" x14ac:dyDescent="0.25">
      <c r="A265" s="450"/>
      <c r="B265" s="450"/>
      <c r="C265" s="450"/>
      <c r="D265" s="450"/>
      <c r="E265" s="450"/>
      <c r="F265" s="450"/>
      <c r="G265" s="450"/>
      <c r="H265" s="450"/>
      <c r="I265" s="450"/>
      <c r="J265" s="450"/>
      <c r="K265" s="450"/>
      <c r="L265" s="450"/>
      <c r="M265" s="23"/>
      <c r="N265" s="23"/>
      <c r="O265" s="23"/>
      <c r="P265" s="23"/>
      <c r="Q265" s="23"/>
      <c r="R265" s="23"/>
      <c r="S265" s="23"/>
      <c r="T265" s="15"/>
      <c r="U265" s="23"/>
      <c r="V265" s="23"/>
      <c r="W265" s="23"/>
      <c r="X265" s="23"/>
      <c r="Y265" s="23"/>
      <c r="Z265" s="23"/>
      <c r="AA265" s="23"/>
      <c r="AB265" s="23"/>
    </row>
    <row r="266" spans="1:28" s="26" customFormat="1" x14ac:dyDescent="0.25">
      <c r="A266" s="450"/>
      <c r="B266" s="450"/>
      <c r="C266" s="450"/>
      <c r="D266" s="450"/>
      <c r="E266" s="450"/>
      <c r="F266" s="450"/>
      <c r="G266" s="450"/>
      <c r="H266" s="450"/>
      <c r="I266" s="450"/>
      <c r="J266" s="450"/>
      <c r="K266" s="450"/>
      <c r="L266" s="450"/>
      <c r="M266" s="23"/>
      <c r="N266" s="23"/>
      <c r="O266" s="23"/>
      <c r="P266" s="23"/>
      <c r="Q266" s="23"/>
      <c r="R266" s="23"/>
      <c r="S266" s="23"/>
      <c r="T266" s="15"/>
      <c r="U266" s="23"/>
      <c r="V266" s="23"/>
      <c r="W266" s="23"/>
      <c r="X266" s="23"/>
      <c r="Y266" s="23"/>
      <c r="Z266" s="23"/>
      <c r="AA266" s="23"/>
      <c r="AB266" s="23"/>
    </row>
    <row r="267" spans="1:28" s="26" customFormat="1" x14ac:dyDescent="0.25">
      <c r="A267" s="450"/>
      <c r="B267" s="450"/>
      <c r="C267" s="450"/>
      <c r="D267" s="450"/>
      <c r="E267" s="450"/>
      <c r="F267" s="450"/>
      <c r="G267" s="450"/>
      <c r="H267" s="450"/>
      <c r="I267" s="450"/>
      <c r="J267" s="450"/>
      <c r="K267" s="450"/>
      <c r="L267" s="450"/>
      <c r="M267" s="23"/>
      <c r="N267" s="23"/>
      <c r="O267" s="23"/>
      <c r="P267" s="23"/>
      <c r="Q267" s="23"/>
      <c r="R267" s="23"/>
      <c r="S267" s="23"/>
      <c r="T267" s="15"/>
      <c r="U267" s="23"/>
      <c r="V267" s="23"/>
      <c r="W267" s="23"/>
      <c r="X267" s="23"/>
      <c r="Y267" s="23"/>
      <c r="Z267" s="23"/>
      <c r="AA267" s="23"/>
      <c r="AB267" s="23"/>
    </row>
    <row r="268" spans="1:28" s="26" customFormat="1" x14ac:dyDescent="0.25">
      <c r="A268" s="450"/>
      <c r="B268" s="450"/>
      <c r="C268" s="450"/>
      <c r="D268" s="450"/>
      <c r="E268" s="450"/>
      <c r="F268" s="450"/>
      <c r="G268" s="450"/>
      <c r="H268" s="450"/>
      <c r="I268" s="450"/>
      <c r="J268" s="450"/>
      <c r="K268" s="450"/>
      <c r="L268" s="450"/>
      <c r="M268" s="23"/>
      <c r="N268" s="23"/>
      <c r="O268" s="23"/>
      <c r="P268" s="23"/>
      <c r="Q268" s="23"/>
      <c r="R268" s="23"/>
      <c r="S268" s="23"/>
      <c r="T268" s="15"/>
      <c r="U268" s="23"/>
      <c r="V268" s="23"/>
      <c r="W268" s="23"/>
      <c r="X268" s="23"/>
      <c r="Y268" s="23"/>
      <c r="Z268" s="23"/>
      <c r="AA268" s="23"/>
      <c r="AB268" s="23"/>
    </row>
    <row r="269" spans="1:28" s="26" customFormat="1" x14ac:dyDescent="0.25">
      <c r="A269" s="450"/>
      <c r="B269" s="450"/>
      <c r="C269" s="450"/>
      <c r="D269" s="450"/>
      <c r="E269" s="450"/>
      <c r="F269" s="450"/>
      <c r="G269" s="450"/>
      <c r="H269" s="450"/>
      <c r="I269" s="450"/>
      <c r="J269" s="450"/>
      <c r="K269" s="450"/>
      <c r="L269" s="450"/>
      <c r="M269" s="23"/>
      <c r="N269" s="23"/>
      <c r="O269" s="23"/>
      <c r="P269" s="23"/>
      <c r="Q269" s="23"/>
      <c r="R269" s="23"/>
      <c r="S269" s="23"/>
      <c r="T269" s="15"/>
      <c r="U269" s="23"/>
      <c r="V269" s="23"/>
      <c r="W269" s="23"/>
      <c r="X269" s="23"/>
      <c r="Y269" s="23"/>
      <c r="Z269" s="23"/>
      <c r="AA269" s="23"/>
      <c r="AB269" s="23"/>
    </row>
    <row r="270" spans="1:28" s="26" customFormat="1" x14ac:dyDescent="0.25">
      <c r="A270" s="450"/>
      <c r="B270" s="450"/>
      <c r="C270" s="450"/>
      <c r="D270" s="450"/>
      <c r="E270" s="450"/>
      <c r="F270" s="450"/>
      <c r="G270" s="450"/>
      <c r="H270" s="450"/>
      <c r="I270" s="450"/>
      <c r="J270" s="450"/>
      <c r="K270" s="450"/>
      <c r="L270" s="450"/>
      <c r="M270" s="23"/>
      <c r="N270" s="23"/>
      <c r="O270" s="23"/>
      <c r="P270" s="23"/>
      <c r="Q270" s="23"/>
      <c r="R270" s="23"/>
      <c r="S270" s="23"/>
      <c r="T270" s="15"/>
      <c r="U270" s="23"/>
      <c r="V270" s="23"/>
      <c r="W270" s="23"/>
      <c r="X270" s="23"/>
      <c r="Y270" s="23"/>
      <c r="Z270" s="23"/>
      <c r="AA270" s="23"/>
      <c r="AB270" s="23"/>
    </row>
    <row r="271" spans="1:28" s="26" customFormat="1" x14ac:dyDescent="0.25">
      <c r="A271" s="450"/>
      <c r="B271" s="450"/>
      <c r="C271" s="450"/>
      <c r="D271" s="450"/>
      <c r="E271" s="450"/>
      <c r="F271" s="450"/>
      <c r="G271" s="450"/>
      <c r="H271" s="450"/>
      <c r="I271" s="450"/>
      <c r="J271" s="450"/>
      <c r="K271" s="450"/>
      <c r="L271" s="450"/>
      <c r="M271" s="23"/>
      <c r="N271" s="23"/>
      <c r="O271" s="23"/>
      <c r="P271" s="23"/>
      <c r="Q271" s="23"/>
      <c r="R271" s="23"/>
      <c r="S271" s="23"/>
      <c r="T271" s="15"/>
      <c r="U271" s="23"/>
      <c r="V271" s="23"/>
      <c r="W271" s="23"/>
      <c r="X271" s="23"/>
      <c r="Y271" s="23"/>
      <c r="Z271" s="23"/>
      <c r="AA271" s="23"/>
      <c r="AB271" s="23"/>
    </row>
    <row r="272" spans="1:28" s="26" customFormat="1" x14ac:dyDescent="0.25">
      <c r="A272" s="450"/>
      <c r="B272" s="450"/>
      <c r="C272" s="450"/>
      <c r="D272" s="450"/>
      <c r="E272" s="450"/>
      <c r="F272" s="450"/>
      <c r="G272" s="450"/>
      <c r="H272" s="450"/>
      <c r="I272" s="450"/>
      <c r="J272" s="450"/>
      <c r="K272" s="450"/>
      <c r="L272" s="450"/>
      <c r="M272" s="23"/>
      <c r="N272" s="23"/>
      <c r="O272" s="23"/>
      <c r="P272" s="23"/>
      <c r="Q272" s="23"/>
      <c r="R272" s="23"/>
      <c r="S272" s="23"/>
      <c r="T272" s="15"/>
      <c r="U272" s="23"/>
      <c r="V272" s="23"/>
      <c r="W272" s="23"/>
      <c r="X272" s="23"/>
      <c r="Y272" s="23"/>
      <c r="Z272" s="23"/>
      <c r="AA272" s="23"/>
      <c r="AB272" s="23"/>
    </row>
    <row r="273" spans="1:28" s="26" customFormat="1" x14ac:dyDescent="0.25">
      <c r="A273" s="450"/>
      <c r="B273" s="450"/>
      <c r="C273" s="450"/>
      <c r="D273" s="450"/>
      <c r="E273" s="450"/>
      <c r="F273" s="450"/>
      <c r="G273" s="450"/>
      <c r="H273" s="450"/>
      <c r="I273" s="450"/>
      <c r="J273" s="450"/>
      <c r="K273" s="450"/>
      <c r="L273" s="450"/>
      <c r="M273" s="23"/>
      <c r="N273" s="23"/>
      <c r="O273" s="23"/>
      <c r="P273" s="23"/>
      <c r="Q273" s="23"/>
      <c r="R273" s="23"/>
      <c r="S273" s="23"/>
      <c r="T273" s="15"/>
      <c r="U273" s="23"/>
      <c r="V273" s="23"/>
      <c r="W273" s="23"/>
      <c r="X273" s="23"/>
      <c r="Y273" s="23"/>
      <c r="Z273" s="23"/>
      <c r="AA273" s="23"/>
      <c r="AB273" s="23"/>
    </row>
    <row r="274" spans="1:28" s="26" customFormat="1" x14ac:dyDescent="0.25">
      <c r="A274" s="450"/>
      <c r="B274" s="450"/>
      <c r="C274" s="450"/>
      <c r="D274" s="450"/>
      <c r="E274" s="450"/>
      <c r="F274" s="450"/>
      <c r="G274" s="450"/>
      <c r="H274" s="450"/>
      <c r="I274" s="450"/>
      <c r="J274" s="450"/>
      <c r="K274" s="450"/>
      <c r="L274" s="450"/>
      <c r="M274" s="23"/>
      <c r="N274" s="23"/>
      <c r="O274" s="23"/>
      <c r="P274" s="23"/>
      <c r="Q274" s="23"/>
      <c r="R274" s="23"/>
      <c r="S274" s="23"/>
      <c r="T274" s="15"/>
      <c r="U274" s="23"/>
      <c r="V274" s="23"/>
      <c r="W274" s="23"/>
      <c r="X274" s="23"/>
      <c r="Y274" s="23"/>
      <c r="Z274" s="23"/>
      <c r="AA274" s="23"/>
      <c r="AB274" s="23"/>
    </row>
    <row r="275" spans="1:28" s="26" customFormat="1" x14ac:dyDescent="0.25">
      <c r="A275" s="450"/>
      <c r="B275" s="450"/>
      <c r="C275" s="450"/>
      <c r="D275" s="450"/>
      <c r="E275" s="450"/>
      <c r="F275" s="450"/>
      <c r="G275" s="450"/>
      <c r="H275" s="450"/>
      <c r="I275" s="450"/>
      <c r="J275" s="450"/>
      <c r="K275" s="450"/>
      <c r="L275" s="450"/>
      <c r="M275" s="23"/>
      <c r="N275" s="23"/>
      <c r="O275" s="23"/>
      <c r="P275" s="23"/>
      <c r="Q275" s="23"/>
      <c r="R275" s="23"/>
      <c r="S275" s="23"/>
      <c r="T275" s="15"/>
      <c r="U275" s="23"/>
      <c r="V275" s="23"/>
      <c r="W275" s="23"/>
      <c r="X275" s="23"/>
      <c r="Y275" s="23"/>
      <c r="Z275" s="23"/>
      <c r="AA275" s="23"/>
      <c r="AB275" s="23"/>
    </row>
    <row r="276" spans="1:28" s="26" customFormat="1" x14ac:dyDescent="0.25">
      <c r="A276" s="450"/>
      <c r="B276" s="450"/>
      <c r="C276" s="450"/>
      <c r="D276" s="450"/>
      <c r="E276" s="450"/>
      <c r="F276" s="450"/>
      <c r="G276" s="450"/>
      <c r="H276" s="450"/>
      <c r="I276" s="450"/>
      <c r="J276" s="450"/>
      <c r="K276" s="450"/>
      <c r="L276" s="450"/>
      <c r="M276" s="23"/>
      <c r="N276" s="23"/>
      <c r="O276" s="23"/>
      <c r="P276" s="23"/>
      <c r="Q276" s="23"/>
      <c r="R276" s="23"/>
      <c r="S276" s="23"/>
      <c r="T276" s="15"/>
      <c r="U276" s="23"/>
      <c r="V276" s="23"/>
      <c r="W276" s="23"/>
      <c r="X276" s="23"/>
      <c r="Y276" s="23"/>
      <c r="Z276" s="23"/>
      <c r="AA276" s="23"/>
      <c r="AB276" s="23"/>
    </row>
    <row r="277" spans="1:28" s="26" customFormat="1" x14ac:dyDescent="0.25">
      <c r="A277" s="450"/>
      <c r="B277" s="450"/>
      <c r="C277" s="450"/>
      <c r="D277" s="450"/>
      <c r="E277" s="450"/>
      <c r="F277" s="450"/>
      <c r="G277" s="450"/>
      <c r="H277" s="450"/>
      <c r="I277" s="450"/>
      <c r="J277" s="450"/>
      <c r="K277" s="450"/>
      <c r="L277" s="450"/>
      <c r="M277" s="23"/>
      <c r="N277" s="23"/>
      <c r="O277" s="23"/>
      <c r="P277" s="23"/>
      <c r="Q277" s="23"/>
      <c r="R277" s="23"/>
      <c r="S277" s="23"/>
      <c r="T277" s="15"/>
      <c r="U277" s="23"/>
      <c r="V277" s="23"/>
      <c r="W277" s="23"/>
      <c r="X277" s="23"/>
      <c r="Y277" s="23"/>
      <c r="Z277" s="23"/>
      <c r="AA277" s="23"/>
      <c r="AB277" s="23"/>
    </row>
    <row r="278" spans="1:28" s="26" customFormat="1" x14ac:dyDescent="0.25">
      <c r="A278" s="450"/>
      <c r="B278" s="450"/>
      <c r="C278" s="450"/>
      <c r="D278" s="450"/>
      <c r="E278" s="450"/>
      <c r="F278" s="450"/>
      <c r="G278" s="450"/>
      <c r="H278" s="450"/>
      <c r="I278" s="450"/>
      <c r="J278" s="450"/>
      <c r="K278" s="450"/>
      <c r="L278" s="450"/>
      <c r="M278" s="23"/>
      <c r="N278" s="23"/>
      <c r="O278" s="23"/>
      <c r="P278" s="23"/>
      <c r="Q278" s="23"/>
      <c r="R278" s="23"/>
      <c r="S278" s="23"/>
      <c r="T278" s="15"/>
      <c r="U278" s="23"/>
      <c r="V278" s="23"/>
      <c r="W278" s="23"/>
      <c r="X278" s="23"/>
      <c r="Y278" s="23"/>
      <c r="Z278" s="23"/>
      <c r="AA278" s="23"/>
      <c r="AB278" s="23"/>
    </row>
    <row r="279" spans="1:28" s="26" customFormat="1" x14ac:dyDescent="0.25">
      <c r="A279" s="450"/>
      <c r="B279" s="450"/>
      <c r="C279" s="450"/>
      <c r="D279" s="450"/>
      <c r="E279" s="450"/>
      <c r="F279" s="450"/>
      <c r="G279" s="450"/>
      <c r="H279" s="450"/>
      <c r="I279" s="450"/>
      <c r="J279" s="450"/>
      <c r="K279" s="450"/>
      <c r="L279" s="450"/>
      <c r="M279" s="23"/>
      <c r="N279" s="23"/>
      <c r="O279" s="23"/>
      <c r="P279" s="23"/>
      <c r="Q279" s="23"/>
      <c r="R279" s="23"/>
      <c r="S279" s="23"/>
      <c r="T279" s="15"/>
      <c r="U279" s="23"/>
      <c r="V279" s="23"/>
      <c r="W279" s="23"/>
      <c r="X279" s="23"/>
      <c r="Y279" s="23"/>
      <c r="Z279" s="23"/>
      <c r="AA279" s="23"/>
      <c r="AB279" s="23"/>
    </row>
    <row r="280" spans="1:28" s="26" customFormat="1" x14ac:dyDescent="0.25">
      <c r="A280" s="450"/>
      <c r="B280" s="450"/>
      <c r="C280" s="450"/>
      <c r="D280" s="450"/>
      <c r="E280" s="450"/>
      <c r="F280" s="450"/>
      <c r="G280" s="450"/>
      <c r="H280" s="450"/>
      <c r="I280" s="450"/>
      <c r="J280" s="450"/>
      <c r="K280" s="450"/>
      <c r="L280" s="450"/>
      <c r="M280" s="23"/>
      <c r="N280" s="23"/>
      <c r="O280" s="23"/>
      <c r="P280" s="23"/>
      <c r="Q280" s="23"/>
      <c r="R280" s="23"/>
      <c r="S280" s="23"/>
      <c r="T280" s="15"/>
      <c r="U280" s="23"/>
      <c r="V280" s="23"/>
      <c r="W280" s="23"/>
      <c r="X280" s="23"/>
      <c r="Y280" s="23"/>
      <c r="Z280" s="23"/>
      <c r="AA280" s="23"/>
      <c r="AB280" s="23"/>
    </row>
    <row r="281" spans="1:28" s="26" customFormat="1" x14ac:dyDescent="0.25">
      <c r="A281" s="450"/>
      <c r="B281" s="450"/>
      <c r="C281" s="450"/>
      <c r="D281" s="450"/>
      <c r="E281" s="450"/>
      <c r="F281" s="450"/>
      <c r="G281" s="450"/>
      <c r="H281" s="450"/>
      <c r="I281" s="450"/>
      <c r="J281" s="450"/>
      <c r="K281" s="450"/>
      <c r="L281" s="450"/>
      <c r="M281" s="23"/>
      <c r="N281" s="23"/>
      <c r="O281" s="23"/>
      <c r="P281" s="23"/>
      <c r="Q281" s="23"/>
      <c r="R281" s="23"/>
      <c r="S281" s="23"/>
      <c r="T281" s="15"/>
      <c r="U281" s="23"/>
      <c r="V281" s="23"/>
      <c r="W281" s="23"/>
      <c r="X281" s="23"/>
      <c r="Y281" s="23"/>
      <c r="Z281" s="23"/>
      <c r="AA281" s="23"/>
      <c r="AB281" s="23"/>
    </row>
    <row r="282" spans="1:28" s="26" customFormat="1" x14ac:dyDescent="0.25">
      <c r="A282" s="450"/>
      <c r="B282" s="450"/>
      <c r="C282" s="450"/>
      <c r="D282" s="450"/>
      <c r="E282" s="450"/>
      <c r="F282" s="450"/>
      <c r="G282" s="450"/>
      <c r="H282" s="450"/>
      <c r="I282" s="450"/>
      <c r="J282" s="450"/>
      <c r="K282" s="450"/>
      <c r="L282" s="450"/>
      <c r="M282" s="23"/>
      <c r="N282" s="23"/>
      <c r="O282" s="23"/>
      <c r="P282" s="23"/>
      <c r="Q282" s="23"/>
      <c r="R282" s="23"/>
      <c r="S282" s="23"/>
      <c r="T282" s="15"/>
      <c r="U282" s="23"/>
      <c r="V282" s="23"/>
      <c r="W282" s="23"/>
      <c r="X282" s="23"/>
      <c r="Y282" s="23"/>
      <c r="Z282" s="23"/>
      <c r="AA282" s="23"/>
      <c r="AB282" s="23"/>
    </row>
    <row r="283" spans="1:28" s="26" customFormat="1" x14ac:dyDescent="0.25">
      <c r="A283" s="450"/>
      <c r="B283" s="450"/>
      <c r="C283" s="450"/>
      <c r="D283" s="450"/>
      <c r="E283" s="450"/>
      <c r="F283" s="450"/>
      <c r="G283" s="450"/>
      <c r="H283" s="450"/>
      <c r="I283" s="450"/>
      <c r="J283" s="450"/>
      <c r="K283" s="450"/>
      <c r="L283" s="450"/>
      <c r="M283" s="23"/>
      <c r="N283" s="23"/>
      <c r="O283" s="23"/>
      <c r="P283" s="23"/>
      <c r="Q283" s="23"/>
      <c r="R283" s="23"/>
      <c r="S283" s="23"/>
      <c r="T283" s="15"/>
      <c r="U283" s="23"/>
      <c r="V283" s="23"/>
      <c r="W283" s="23"/>
      <c r="X283" s="23"/>
      <c r="Y283" s="23"/>
      <c r="Z283" s="23"/>
      <c r="AA283" s="23"/>
      <c r="AB283" s="23"/>
    </row>
    <row r="284" spans="1:28" s="26" customFormat="1" x14ac:dyDescent="0.25">
      <c r="A284" s="450"/>
      <c r="B284" s="450"/>
      <c r="C284" s="450"/>
      <c r="D284" s="450"/>
      <c r="E284" s="450"/>
      <c r="F284" s="450"/>
      <c r="G284" s="450"/>
      <c r="H284" s="450"/>
      <c r="I284" s="450"/>
      <c r="J284" s="450"/>
      <c r="K284" s="450"/>
      <c r="L284" s="450"/>
      <c r="M284" s="23"/>
      <c r="N284" s="23"/>
      <c r="O284" s="23"/>
      <c r="P284" s="23"/>
      <c r="Q284" s="23"/>
      <c r="R284" s="23"/>
      <c r="S284" s="23"/>
      <c r="T284" s="15"/>
      <c r="U284" s="23"/>
      <c r="V284" s="23"/>
      <c r="W284" s="23"/>
      <c r="X284" s="23"/>
      <c r="Y284" s="23"/>
      <c r="Z284" s="23"/>
      <c r="AA284" s="23"/>
      <c r="AB284" s="23"/>
    </row>
    <row r="285" spans="1:28" s="26" customFormat="1" x14ac:dyDescent="0.25">
      <c r="A285" s="450"/>
      <c r="B285" s="450"/>
      <c r="C285" s="450"/>
      <c r="D285" s="450"/>
      <c r="E285" s="450"/>
      <c r="F285" s="450"/>
      <c r="G285" s="450"/>
      <c r="H285" s="450"/>
      <c r="I285" s="450"/>
      <c r="J285" s="450"/>
      <c r="K285" s="450"/>
      <c r="L285" s="450"/>
      <c r="M285" s="23"/>
      <c r="N285" s="23"/>
      <c r="O285" s="23"/>
      <c r="P285" s="23"/>
      <c r="Q285" s="23"/>
      <c r="R285" s="23"/>
      <c r="S285" s="23"/>
      <c r="T285" s="15"/>
      <c r="U285" s="23"/>
      <c r="V285" s="23"/>
      <c r="W285" s="23"/>
      <c r="X285" s="23"/>
      <c r="Y285" s="23"/>
      <c r="Z285" s="23"/>
      <c r="AA285" s="23"/>
      <c r="AB285" s="23"/>
    </row>
    <row r="286" spans="1:28" s="26" customFormat="1" x14ac:dyDescent="0.25">
      <c r="A286" s="450"/>
      <c r="B286" s="450"/>
      <c r="C286" s="450"/>
      <c r="D286" s="450"/>
      <c r="E286" s="450"/>
      <c r="F286" s="450"/>
      <c r="G286" s="450"/>
      <c r="H286" s="450"/>
      <c r="I286" s="450"/>
      <c r="J286" s="450"/>
      <c r="K286" s="450"/>
      <c r="L286" s="450"/>
      <c r="M286" s="23"/>
      <c r="N286" s="23"/>
      <c r="O286" s="23"/>
      <c r="P286" s="23"/>
      <c r="Q286" s="23"/>
      <c r="R286" s="23"/>
      <c r="S286" s="23"/>
      <c r="T286" s="15"/>
      <c r="U286" s="23"/>
      <c r="V286" s="23"/>
      <c r="W286" s="23"/>
      <c r="X286" s="23"/>
      <c r="Y286" s="23"/>
      <c r="Z286" s="23"/>
      <c r="AA286" s="23"/>
      <c r="AB286" s="23"/>
    </row>
    <row r="287" spans="1:28" s="26" customFormat="1" x14ac:dyDescent="0.25">
      <c r="A287" s="450"/>
      <c r="B287" s="450"/>
      <c r="C287" s="450"/>
      <c r="D287" s="450"/>
      <c r="E287" s="450"/>
      <c r="F287" s="450"/>
      <c r="G287" s="450"/>
      <c r="H287" s="450"/>
      <c r="I287" s="450"/>
      <c r="J287" s="450"/>
      <c r="K287" s="450"/>
      <c r="L287" s="450"/>
      <c r="M287" s="23"/>
      <c r="N287" s="23"/>
      <c r="O287" s="23"/>
      <c r="P287" s="23"/>
      <c r="Q287" s="23"/>
      <c r="R287" s="23"/>
      <c r="S287" s="23"/>
      <c r="T287" s="15"/>
      <c r="U287" s="23"/>
      <c r="V287" s="23"/>
      <c r="W287" s="23"/>
      <c r="X287" s="23"/>
      <c r="Y287" s="23"/>
      <c r="Z287" s="23"/>
      <c r="AA287" s="23"/>
      <c r="AB287" s="23"/>
    </row>
    <row r="288" spans="1:28" s="26" customFormat="1" x14ac:dyDescent="0.25">
      <c r="A288" s="450"/>
      <c r="B288" s="450"/>
      <c r="C288" s="450"/>
      <c r="D288" s="450"/>
      <c r="E288" s="450"/>
      <c r="F288" s="450"/>
      <c r="G288" s="450"/>
      <c r="H288" s="450"/>
      <c r="I288" s="450"/>
      <c r="J288" s="450"/>
      <c r="K288" s="450"/>
      <c r="L288" s="450"/>
      <c r="M288" s="23"/>
      <c r="N288" s="23"/>
      <c r="O288" s="23"/>
      <c r="P288" s="23"/>
      <c r="Q288" s="23"/>
      <c r="R288" s="23"/>
      <c r="S288" s="23"/>
      <c r="T288" s="15"/>
      <c r="U288" s="23"/>
      <c r="V288" s="23"/>
      <c r="W288" s="23"/>
      <c r="X288" s="23"/>
      <c r="Y288" s="23"/>
      <c r="Z288" s="23"/>
      <c r="AA288" s="23"/>
      <c r="AB288" s="23"/>
    </row>
    <row r="289" spans="1:28" s="26" customFormat="1" x14ac:dyDescent="0.25">
      <c r="A289" s="450"/>
      <c r="B289" s="450"/>
      <c r="C289" s="450"/>
      <c r="D289" s="450"/>
      <c r="E289" s="450"/>
      <c r="F289" s="450"/>
      <c r="G289" s="450"/>
      <c r="H289" s="450"/>
      <c r="I289" s="450"/>
      <c r="J289" s="450"/>
      <c r="K289" s="450"/>
      <c r="L289" s="450"/>
      <c r="M289" s="23"/>
      <c r="N289" s="23"/>
      <c r="O289" s="23"/>
      <c r="P289" s="23"/>
      <c r="Q289" s="23"/>
      <c r="R289" s="23"/>
      <c r="S289" s="23"/>
      <c r="T289" s="15"/>
      <c r="U289" s="23"/>
      <c r="V289" s="23"/>
      <c r="W289" s="23"/>
      <c r="X289" s="23"/>
      <c r="Y289" s="23"/>
      <c r="Z289" s="23"/>
      <c r="AA289" s="23"/>
      <c r="AB289" s="23"/>
    </row>
    <row r="290" spans="1:28" s="26" customFormat="1" x14ac:dyDescent="0.25">
      <c r="A290" s="450"/>
      <c r="B290" s="450"/>
      <c r="C290" s="450"/>
      <c r="D290" s="450"/>
      <c r="E290" s="450"/>
      <c r="F290" s="450"/>
      <c r="G290" s="450"/>
      <c r="H290" s="450"/>
      <c r="I290" s="450"/>
      <c r="J290" s="450"/>
      <c r="K290" s="450"/>
      <c r="L290" s="450"/>
      <c r="M290" s="23"/>
      <c r="N290" s="23"/>
      <c r="O290" s="23"/>
      <c r="P290" s="23"/>
      <c r="Q290" s="23"/>
      <c r="R290" s="23"/>
      <c r="S290" s="23"/>
      <c r="T290" s="15"/>
      <c r="U290" s="23"/>
      <c r="V290" s="23"/>
      <c r="W290" s="23"/>
      <c r="X290" s="23"/>
      <c r="Y290" s="23"/>
      <c r="Z290" s="23"/>
      <c r="AA290" s="23"/>
      <c r="AB290" s="23"/>
    </row>
    <row r="291" spans="1:28" s="26" customFormat="1" x14ac:dyDescent="0.25">
      <c r="A291" s="450"/>
      <c r="B291" s="450"/>
      <c r="C291" s="450"/>
      <c r="D291" s="450"/>
      <c r="E291" s="450"/>
      <c r="F291" s="450"/>
      <c r="G291" s="450"/>
      <c r="H291" s="450"/>
      <c r="I291" s="450"/>
      <c r="J291" s="450"/>
      <c r="K291" s="450"/>
      <c r="L291" s="450"/>
      <c r="M291" s="23"/>
      <c r="N291" s="23"/>
      <c r="O291" s="23"/>
      <c r="P291" s="23"/>
      <c r="Q291" s="23"/>
      <c r="R291" s="23"/>
      <c r="S291" s="23"/>
      <c r="T291" s="15"/>
      <c r="U291" s="23"/>
      <c r="V291" s="23"/>
      <c r="W291" s="23"/>
      <c r="X291" s="23"/>
      <c r="Y291" s="23"/>
      <c r="Z291" s="23"/>
      <c r="AA291" s="23"/>
      <c r="AB291" s="23"/>
    </row>
    <row r="292" spans="1:28" s="26" customFormat="1" x14ac:dyDescent="0.25">
      <c r="A292" s="450"/>
      <c r="B292" s="450"/>
      <c r="C292" s="450"/>
      <c r="D292" s="450"/>
      <c r="E292" s="450"/>
      <c r="F292" s="450"/>
      <c r="G292" s="450"/>
      <c r="H292" s="450"/>
      <c r="I292" s="450"/>
      <c r="J292" s="450"/>
      <c r="K292" s="450"/>
      <c r="L292" s="450"/>
      <c r="M292" s="23"/>
      <c r="N292" s="23"/>
      <c r="O292" s="23"/>
      <c r="P292" s="23"/>
      <c r="Q292" s="23"/>
      <c r="R292" s="23"/>
      <c r="S292" s="23"/>
      <c r="T292" s="15"/>
      <c r="U292" s="23"/>
      <c r="V292" s="23"/>
      <c r="W292" s="23"/>
      <c r="X292" s="23"/>
      <c r="Y292" s="23"/>
      <c r="Z292" s="23"/>
      <c r="AA292" s="23"/>
      <c r="AB292" s="23"/>
    </row>
    <row r="293" spans="1:28" s="26" customFormat="1" x14ac:dyDescent="0.25">
      <c r="A293" s="450"/>
      <c r="B293" s="450"/>
      <c r="C293" s="450"/>
      <c r="D293" s="450"/>
      <c r="E293" s="450"/>
      <c r="F293" s="450"/>
      <c r="G293" s="450"/>
      <c r="H293" s="450"/>
      <c r="I293" s="450"/>
      <c r="J293" s="450"/>
      <c r="K293" s="450"/>
      <c r="L293" s="450"/>
      <c r="M293" s="23"/>
      <c r="N293" s="23"/>
      <c r="O293" s="23"/>
      <c r="P293" s="23"/>
      <c r="Q293" s="23"/>
      <c r="R293" s="23"/>
      <c r="S293" s="23"/>
      <c r="T293" s="15"/>
      <c r="U293" s="23"/>
      <c r="V293" s="23"/>
      <c r="W293" s="23"/>
      <c r="X293" s="23"/>
      <c r="Y293" s="23"/>
      <c r="Z293" s="23"/>
      <c r="AA293" s="23"/>
      <c r="AB293" s="23"/>
    </row>
    <row r="294" spans="1:28" s="26" customFormat="1" x14ac:dyDescent="0.25">
      <c r="A294" s="450"/>
      <c r="B294" s="450"/>
      <c r="C294" s="450"/>
      <c r="D294" s="450"/>
      <c r="E294" s="450"/>
      <c r="F294" s="450"/>
      <c r="G294" s="450"/>
      <c r="H294" s="450"/>
      <c r="I294" s="450"/>
      <c r="J294" s="450"/>
      <c r="K294" s="450"/>
      <c r="L294" s="450"/>
      <c r="M294" s="23"/>
      <c r="N294" s="23"/>
      <c r="O294" s="23"/>
      <c r="P294" s="23"/>
      <c r="Q294" s="23"/>
      <c r="R294" s="23"/>
      <c r="S294" s="23"/>
      <c r="T294" s="15"/>
      <c r="U294" s="23"/>
      <c r="V294" s="23"/>
      <c r="W294" s="23"/>
      <c r="X294" s="23"/>
      <c r="Y294" s="23"/>
      <c r="Z294" s="23"/>
      <c r="AA294" s="23"/>
      <c r="AB294" s="23"/>
    </row>
    <row r="295" spans="1:28" s="26" customFormat="1" x14ac:dyDescent="0.25">
      <c r="A295" s="450"/>
      <c r="B295" s="450"/>
      <c r="C295" s="450"/>
      <c r="D295" s="450"/>
      <c r="E295" s="450"/>
      <c r="F295" s="450"/>
      <c r="G295" s="450"/>
      <c r="H295" s="450"/>
      <c r="I295" s="450"/>
      <c r="J295" s="450"/>
      <c r="K295" s="450"/>
      <c r="L295" s="450"/>
      <c r="M295" s="23"/>
      <c r="N295" s="23"/>
      <c r="O295" s="23"/>
      <c r="P295" s="23"/>
      <c r="Q295" s="23"/>
      <c r="R295" s="23"/>
      <c r="S295" s="23"/>
      <c r="T295" s="15"/>
      <c r="U295" s="23"/>
      <c r="V295" s="23"/>
      <c r="W295" s="23"/>
      <c r="X295" s="23"/>
      <c r="Y295" s="23"/>
      <c r="Z295" s="23"/>
      <c r="AA295" s="23"/>
      <c r="AB295" s="23"/>
    </row>
    <row r="296" spans="1:28" s="26" customFormat="1" x14ac:dyDescent="0.25">
      <c r="A296" s="450"/>
      <c r="B296" s="450"/>
      <c r="C296" s="450"/>
      <c r="D296" s="450"/>
      <c r="E296" s="450"/>
      <c r="F296" s="450"/>
      <c r="G296" s="450"/>
      <c r="H296" s="450"/>
      <c r="I296" s="450"/>
      <c r="J296" s="450"/>
      <c r="K296" s="450"/>
      <c r="L296" s="450"/>
      <c r="M296" s="23"/>
      <c r="N296" s="23"/>
      <c r="O296" s="23"/>
      <c r="P296" s="23"/>
      <c r="Q296" s="23"/>
      <c r="R296" s="23"/>
      <c r="S296" s="23"/>
      <c r="T296" s="15"/>
      <c r="U296" s="23"/>
      <c r="V296" s="23"/>
      <c r="W296" s="23"/>
      <c r="X296" s="23"/>
      <c r="Y296" s="23"/>
      <c r="Z296" s="23"/>
      <c r="AA296" s="23"/>
      <c r="AB296" s="23"/>
    </row>
    <row r="297" spans="1:28" s="26" customFormat="1" x14ac:dyDescent="0.25">
      <c r="A297" s="450"/>
      <c r="B297" s="450"/>
      <c r="C297" s="450"/>
      <c r="D297" s="450"/>
      <c r="E297" s="450"/>
      <c r="F297" s="450"/>
      <c r="G297" s="450"/>
      <c r="H297" s="450"/>
      <c r="I297" s="450"/>
      <c r="J297" s="450"/>
      <c r="K297" s="450"/>
      <c r="L297" s="450"/>
      <c r="M297" s="23"/>
      <c r="N297" s="23"/>
      <c r="O297" s="23"/>
      <c r="P297" s="23"/>
      <c r="Q297" s="23"/>
      <c r="R297" s="23"/>
      <c r="S297" s="23"/>
      <c r="T297" s="15"/>
      <c r="U297" s="23"/>
      <c r="V297" s="23"/>
      <c r="W297" s="23"/>
      <c r="X297" s="23"/>
      <c r="Y297" s="23"/>
      <c r="Z297" s="23"/>
      <c r="AA297" s="23"/>
      <c r="AB297" s="23"/>
    </row>
    <row r="298" spans="1:28" s="26" customFormat="1" x14ac:dyDescent="0.25">
      <c r="A298" s="450"/>
      <c r="B298" s="450"/>
      <c r="C298" s="450"/>
      <c r="D298" s="450"/>
      <c r="E298" s="450"/>
      <c r="F298" s="450"/>
      <c r="G298" s="450"/>
      <c r="H298" s="450"/>
      <c r="I298" s="450"/>
      <c r="J298" s="450"/>
      <c r="K298" s="450"/>
      <c r="L298" s="450"/>
      <c r="M298" s="23"/>
      <c r="N298" s="23"/>
      <c r="O298" s="23"/>
      <c r="P298" s="23"/>
      <c r="Q298" s="23"/>
      <c r="R298" s="23"/>
      <c r="S298" s="23"/>
      <c r="T298" s="15"/>
      <c r="U298" s="23"/>
      <c r="V298" s="23"/>
      <c r="W298" s="23"/>
      <c r="X298" s="23"/>
      <c r="Y298" s="23"/>
      <c r="Z298" s="23"/>
      <c r="AA298" s="23"/>
      <c r="AB298" s="23"/>
    </row>
    <row r="299" spans="1:28" s="26" customFormat="1" x14ac:dyDescent="0.25">
      <c r="A299" s="450"/>
      <c r="B299" s="450"/>
      <c r="C299" s="450"/>
      <c r="D299" s="450"/>
      <c r="E299" s="450"/>
      <c r="F299" s="450"/>
      <c r="G299" s="450"/>
      <c r="H299" s="450"/>
      <c r="I299" s="450"/>
      <c r="J299" s="450"/>
      <c r="K299" s="450"/>
      <c r="L299" s="450"/>
      <c r="M299" s="23"/>
      <c r="N299" s="23"/>
      <c r="O299" s="23"/>
      <c r="P299" s="23"/>
      <c r="Q299" s="23"/>
      <c r="R299" s="23"/>
      <c r="S299" s="23"/>
      <c r="T299" s="15"/>
      <c r="U299" s="23"/>
      <c r="V299" s="23"/>
      <c r="W299" s="23"/>
      <c r="X299" s="23"/>
      <c r="Y299" s="23"/>
      <c r="Z299" s="23"/>
      <c r="AA299" s="23"/>
      <c r="AB299" s="23"/>
    </row>
    <row r="300" spans="1:28" s="26" customFormat="1" x14ac:dyDescent="0.25">
      <c r="A300" s="450"/>
      <c r="B300" s="450"/>
      <c r="C300" s="450"/>
      <c r="D300" s="450"/>
      <c r="E300" s="450"/>
      <c r="F300" s="450"/>
      <c r="G300" s="450"/>
      <c r="H300" s="450"/>
      <c r="I300" s="450"/>
      <c r="J300" s="450"/>
      <c r="K300" s="450"/>
      <c r="L300" s="450"/>
      <c r="M300" s="23"/>
      <c r="N300" s="23"/>
      <c r="O300" s="23"/>
      <c r="P300" s="23"/>
      <c r="Q300" s="23"/>
      <c r="R300" s="23"/>
      <c r="S300" s="23"/>
      <c r="T300" s="15"/>
      <c r="U300" s="23"/>
      <c r="V300" s="23"/>
      <c r="W300" s="23"/>
      <c r="X300" s="23"/>
      <c r="Y300" s="23"/>
      <c r="Z300" s="23"/>
      <c r="AA300" s="23"/>
      <c r="AB300" s="23"/>
    </row>
    <row r="301" spans="1:28" s="26" customFormat="1" x14ac:dyDescent="0.25">
      <c r="A301" s="450"/>
      <c r="B301" s="450"/>
      <c r="C301" s="450"/>
      <c r="D301" s="450"/>
      <c r="E301" s="450"/>
      <c r="F301" s="450"/>
      <c r="G301" s="450"/>
      <c r="H301" s="450"/>
      <c r="I301" s="450"/>
      <c r="J301" s="450"/>
      <c r="K301" s="450"/>
      <c r="L301" s="450"/>
      <c r="M301" s="23"/>
      <c r="N301" s="23"/>
      <c r="O301" s="23"/>
      <c r="P301" s="23"/>
      <c r="Q301" s="23"/>
      <c r="R301" s="23"/>
      <c r="S301" s="23"/>
      <c r="T301" s="15"/>
      <c r="U301" s="23"/>
      <c r="V301" s="23"/>
      <c r="W301" s="23"/>
      <c r="X301" s="23"/>
      <c r="Y301" s="23"/>
      <c r="Z301" s="23"/>
      <c r="AA301" s="23"/>
      <c r="AB301" s="23"/>
    </row>
    <row r="302" spans="1:28" s="26" customFormat="1" x14ac:dyDescent="0.25">
      <c r="A302" s="450"/>
      <c r="B302" s="450"/>
      <c r="C302" s="450"/>
      <c r="D302" s="450"/>
      <c r="E302" s="450"/>
      <c r="F302" s="450"/>
      <c r="G302" s="450"/>
      <c r="H302" s="450"/>
      <c r="I302" s="450"/>
      <c r="J302" s="450"/>
      <c r="K302" s="450"/>
      <c r="L302" s="450"/>
      <c r="M302" s="23"/>
      <c r="N302" s="23"/>
      <c r="O302" s="23"/>
      <c r="P302" s="23"/>
      <c r="Q302" s="23"/>
      <c r="R302" s="23"/>
      <c r="S302" s="23"/>
      <c r="T302" s="15"/>
      <c r="U302" s="23"/>
      <c r="V302" s="23"/>
      <c r="W302" s="23"/>
      <c r="X302" s="23"/>
      <c r="Y302" s="23"/>
      <c r="Z302" s="23"/>
      <c r="AA302" s="23"/>
      <c r="AB302" s="23"/>
    </row>
    <row r="303" spans="1:28" s="26" customFormat="1" x14ac:dyDescent="0.25">
      <c r="A303" s="450"/>
      <c r="B303" s="450"/>
      <c r="C303" s="450"/>
      <c r="D303" s="450"/>
      <c r="E303" s="450"/>
      <c r="F303" s="450"/>
      <c r="G303" s="450"/>
      <c r="H303" s="450"/>
      <c r="I303" s="450"/>
      <c r="J303" s="450"/>
      <c r="K303" s="450"/>
      <c r="L303" s="450"/>
      <c r="M303" s="23"/>
      <c r="N303" s="23"/>
      <c r="O303" s="23"/>
      <c r="P303" s="23"/>
      <c r="Q303" s="23"/>
      <c r="R303" s="23"/>
      <c r="S303" s="23"/>
      <c r="T303" s="15"/>
      <c r="U303" s="23"/>
      <c r="V303" s="23"/>
      <c r="W303" s="23"/>
      <c r="X303" s="23"/>
      <c r="Y303" s="23"/>
      <c r="Z303" s="23"/>
      <c r="AA303" s="23"/>
      <c r="AB303" s="23"/>
    </row>
    <row r="304" spans="1:28" s="26" customFormat="1" x14ac:dyDescent="0.25">
      <c r="A304" s="450"/>
      <c r="B304" s="450"/>
      <c r="C304" s="450"/>
      <c r="D304" s="450"/>
      <c r="E304" s="450"/>
      <c r="F304" s="450"/>
      <c r="G304" s="450"/>
      <c r="H304" s="450"/>
      <c r="I304" s="450"/>
      <c r="J304" s="450"/>
      <c r="K304" s="450"/>
      <c r="L304" s="450"/>
      <c r="M304" s="23"/>
      <c r="N304" s="23"/>
      <c r="O304" s="23"/>
      <c r="P304" s="23"/>
      <c r="Q304" s="23"/>
      <c r="R304" s="23"/>
      <c r="S304" s="23"/>
      <c r="T304" s="15"/>
      <c r="U304" s="23"/>
      <c r="V304" s="23"/>
      <c r="W304" s="23"/>
      <c r="X304" s="23"/>
      <c r="Y304" s="23"/>
      <c r="Z304" s="23"/>
      <c r="AA304" s="23"/>
      <c r="AB304" s="23"/>
    </row>
    <row r="305" spans="1:28" s="26" customFormat="1" x14ac:dyDescent="0.25">
      <c r="A305" s="450"/>
      <c r="B305" s="450"/>
      <c r="C305" s="450"/>
      <c r="D305" s="450"/>
      <c r="E305" s="450"/>
      <c r="F305" s="450"/>
      <c r="G305" s="450"/>
      <c r="H305" s="450"/>
      <c r="I305" s="450"/>
      <c r="J305" s="450"/>
      <c r="K305" s="450"/>
      <c r="L305" s="450"/>
      <c r="M305" s="23"/>
      <c r="N305" s="23"/>
      <c r="O305" s="23"/>
      <c r="P305" s="23"/>
      <c r="Q305" s="23"/>
      <c r="R305" s="23"/>
      <c r="S305" s="23"/>
      <c r="T305" s="15"/>
      <c r="U305" s="23"/>
      <c r="V305" s="23"/>
      <c r="W305" s="23"/>
      <c r="X305" s="23"/>
      <c r="Y305" s="23"/>
      <c r="Z305" s="23"/>
      <c r="AA305" s="23"/>
      <c r="AB305" s="23"/>
    </row>
    <row r="306" spans="1:28" s="26" customFormat="1" x14ac:dyDescent="0.25">
      <c r="A306" s="450"/>
      <c r="B306" s="450"/>
      <c r="C306" s="450"/>
      <c r="D306" s="450"/>
      <c r="E306" s="450"/>
      <c r="F306" s="450"/>
      <c r="G306" s="450"/>
      <c r="H306" s="450"/>
      <c r="I306" s="450"/>
      <c r="J306" s="450"/>
      <c r="K306" s="450"/>
      <c r="L306" s="450"/>
      <c r="M306" s="23"/>
      <c r="N306" s="23"/>
      <c r="O306" s="23"/>
      <c r="P306" s="23"/>
      <c r="Q306" s="23"/>
      <c r="R306" s="23"/>
      <c r="S306" s="23"/>
      <c r="T306" s="15"/>
      <c r="U306" s="23"/>
      <c r="V306" s="23"/>
      <c r="W306" s="23"/>
      <c r="X306" s="23"/>
      <c r="Y306" s="23"/>
      <c r="Z306" s="23"/>
      <c r="AA306" s="23"/>
      <c r="AB306" s="23"/>
    </row>
    <row r="307" spans="1:28" s="26" customFormat="1" x14ac:dyDescent="0.25">
      <c r="A307" s="450"/>
      <c r="B307" s="450"/>
      <c r="C307" s="450"/>
      <c r="D307" s="450"/>
      <c r="E307" s="450"/>
      <c r="F307" s="450"/>
      <c r="G307" s="450"/>
      <c r="H307" s="450"/>
      <c r="I307" s="450"/>
      <c r="J307" s="450"/>
      <c r="K307" s="450"/>
      <c r="L307" s="450"/>
      <c r="M307" s="23"/>
      <c r="N307" s="23"/>
      <c r="O307" s="23"/>
      <c r="P307" s="23"/>
      <c r="Q307" s="23"/>
      <c r="R307" s="23"/>
      <c r="S307" s="23"/>
      <c r="T307" s="15"/>
      <c r="U307" s="23"/>
      <c r="V307" s="23"/>
      <c r="W307" s="23"/>
      <c r="X307" s="23"/>
      <c r="Y307" s="23"/>
      <c r="Z307" s="23"/>
      <c r="AA307" s="23"/>
      <c r="AB307" s="23"/>
    </row>
    <row r="308" spans="1:28" s="26" customFormat="1" x14ac:dyDescent="0.25">
      <c r="A308" s="450"/>
      <c r="B308" s="450"/>
      <c r="C308" s="450"/>
      <c r="D308" s="450"/>
      <c r="E308" s="450"/>
      <c r="F308" s="450"/>
      <c r="G308" s="450"/>
      <c r="H308" s="450"/>
      <c r="I308" s="450"/>
      <c r="J308" s="450"/>
      <c r="K308" s="450"/>
      <c r="L308" s="450"/>
      <c r="M308" s="23"/>
      <c r="N308" s="23"/>
      <c r="O308" s="23"/>
      <c r="P308" s="23"/>
      <c r="Q308" s="23"/>
      <c r="R308" s="23"/>
      <c r="S308" s="23"/>
      <c r="T308" s="15"/>
      <c r="U308" s="23"/>
      <c r="V308" s="23"/>
      <c r="W308" s="23"/>
      <c r="X308" s="23"/>
      <c r="Y308" s="23"/>
      <c r="Z308" s="23"/>
      <c r="AA308" s="23"/>
      <c r="AB308" s="23"/>
    </row>
    <row r="309" spans="1:28" s="26" customFormat="1" x14ac:dyDescent="0.25">
      <c r="A309" s="450"/>
      <c r="B309" s="450"/>
      <c r="C309" s="450"/>
      <c r="D309" s="450"/>
      <c r="E309" s="450"/>
      <c r="F309" s="450"/>
      <c r="G309" s="450"/>
      <c r="H309" s="450"/>
      <c r="I309" s="450"/>
      <c r="J309" s="450"/>
      <c r="K309" s="450"/>
      <c r="L309" s="450"/>
      <c r="M309" s="23"/>
      <c r="N309" s="23"/>
      <c r="O309" s="23"/>
      <c r="P309" s="23"/>
      <c r="Q309" s="23"/>
      <c r="R309" s="23"/>
      <c r="S309" s="23"/>
      <c r="T309" s="15"/>
      <c r="U309" s="23"/>
      <c r="V309" s="23"/>
      <c r="W309" s="23"/>
      <c r="X309" s="23"/>
      <c r="Y309" s="23"/>
      <c r="Z309" s="23"/>
      <c r="AA309" s="23"/>
      <c r="AB309" s="23"/>
    </row>
    <row r="310" spans="1:28" s="26" customFormat="1" x14ac:dyDescent="0.25">
      <c r="A310" s="450"/>
      <c r="B310" s="450"/>
      <c r="C310" s="450"/>
      <c r="D310" s="450"/>
      <c r="E310" s="450"/>
      <c r="F310" s="450"/>
      <c r="G310" s="450"/>
      <c r="H310" s="450"/>
      <c r="I310" s="450"/>
      <c r="J310" s="450"/>
      <c r="K310" s="450"/>
      <c r="L310" s="450"/>
      <c r="M310" s="23"/>
      <c r="N310" s="23"/>
      <c r="O310" s="23"/>
      <c r="P310" s="23"/>
      <c r="Q310" s="23"/>
      <c r="R310" s="23"/>
      <c r="S310" s="23"/>
      <c r="T310" s="15"/>
      <c r="U310" s="23"/>
      <c r="V310" s="23"/>
      <c r="W310" s="23"/>
      <c r="X310" s="23"/>
      <c r="Y310" s="23"/>
      <c r="Z310" s="23"/>
      <c r="AA310" s="23"/>
      <c r="AB310" s="23"/>
    </row>
    <row r="311" spans="1:28" s="26" customFormat="1" x14ac:dyDescent="0.25">
      <c r="A311" s="450"/>
      <c r="B311" s="450"/>
      <c r="C311" s="450"/>
      <c r="D311" s="450"/>
      <c r="E311" s="450"/>
      <c r="F311" s="450"/>
      <c r="G311" s="450"/>
      <c r="H311" s="450"/>
      <c r="I311" s="450"/>
      <c r="J311" s="450"/>
      <c r="K311" s="450"/>
      <c r="L311" s="450"/>
      <c r="M311" s="23"/>
      <c r="N311" s="23"/>
      <c r="O311" s="23"/>
      <c r="P311" s="23"/>
      <c r="Q311" s="23"/>
      <c r="R311" s="23"/>
      <c r="S311" s="23"/>
      <c r="T311" s="15"/>
      <c r="U311" s="23"/>
      <c r="V311" s="23"/>
      <c r="W311" s="23"/>
      <c r="X311" s="23"/>
      <c r="Y311" s="23"/>
      <c r="Z311" s="23"/>
      <c r="AA311" s="23"/>
      <c r="AB311" s="23"/>
    </row>
    <row r="312" spans="1:28" s="26" customFormat="1" x14ac:dyDescent="0.25">
      <c r="A312" s="450"/>
      <c r="B312" s="450"/>
      <c r="C312" s="450"/>
      <c r="D312" s="450"/>
      <c r="E312" s="450"/>
      <c r="F312" s="450"/>
      <c r="G312" s="450"/>
      <c r="H312" s="450"/>
      <c r="I312" s="450"/>
      <c r="J312" s="450"/>
      <c r="K312" s="450"/>
      <c r="L312" s="450"/>
      <c r="M312" s="23"/>
      <c r="N312" s="23"/>
      <c r="O312" s="23"/>
      <c r="P312" s="23"/>
      <c r="Q312" s="23"/>
      <c r="R312" s="23"/>
      <c r="S312" s="23"/>
      <c r="T312" s="15"/>
      <c r="U312" s="23"/>
      <c r="V312" s="23"/>
      <c r="W312" s="23"/>
      <c r="X312" s="23"/>
      <c r="Y312" s="23"/>
      <c r="Z312" s="23"/>
      <c r="AA312" s="23"/>
      <c r="AB312" s="23"/>
    </row>
    <row r="313" spans="1:28" s="26" customFormat="1" x14ac:dyDescent="0.25">
      <c r="A313" s="450"/>
      <c r="B313" s="450"/>
      <c r="C313" s="450"/>
      <c r="D313" s="450"/>
      <c r="E313" s="450"/>
      <c r="F313" s="450"/>
      <c r="G313" s="450"/>
      <c r="H313" s="450"/>
      <c r="I313" s="450"/>
      <c r="J313" s="450"/>
      <c r="K313" s="450"/>
      <c r="L313" s="450"/>
      <c r="M313" s="23"/>
      <c r="N313" s="23"/>
      <c r="O313" s="23"/>
      <c r="P313" s="23"/>
      <c r="Q313" s="23"/>
      <c r="R313" s="23"/>
      <c r="S313" s="23"/>
      <c r="T313" s="15"/>
      <c r="U313" s="23"/>
      <c r="V313" s="23"/>
      <c r="W313" s="23"/>
      <c r="X313" s="23"/>
      <c r="Y313" s="23"/>
      <c r="Z313" s="23"/>
      <c r="AA313" s="23"/>
      <c r="AB313" s="23"/>
    </row>
    <row r="314" spans="1:28" s="26" customFormat="1" x14ac:dyDescent="0.25">
      <c r="A314" s="450"/>
      <c r="B314" s="450"/>
      <c r="C314" s="450"/>
      <c r="D314" s="450"/>
      <c r="E314" s="450"/>
      <c r="F314" s="450"/>
      <c r="G314" s="450"/>
      <c r="H314" s="450"/>
      <c r="I314" s="450"/>
      <c r="J314" s="450"/>
      <c r="K314" s="450"/>
      <c r="L314" s="450"/>
      <c r="M314" s="23"/>
      <c r="N314" s="23"/>
      <c r="O314" s="23"/>
      <c r="P314" s="23"/>
      <c r="Q314" s="23"/>
      <c r="R314" s="23"/>
      <c r="S314" s="23"/>
      <c r="T314" s="15"/>
      <c r="U314" s="23"/>
      <c r="V314" s="23"/>
      <c r="W314" s="23"/>
      <c r="X314" s="23"/>
      <c r="Y314" s="23"/>
      <c r="Z314" s="23"/>
      <c r="AA314" s="23"/>
      <c r="AB314" s="23"/>
    </row>
    <row r="315" spans="1:28" s="26" customFormat="1" x14ac:dyDescent="0.25">
      <c r="A315" s="450"/>
      <c r="B315" s="450"/>
      <c r="C315" s="450"/>
      <c r="D315" s="450"/>
      <c r="E315" s="450"/>
      <c r="F315" s="450"/>
      <c r="G315" s="450"/>
      <c r="H315" s="450"/>
      <c r="I315" s="450"/>
      <c r="J315" s="450"/>
      <c r="K315" s="450"/>
      <c r="L315" s="450"/>
      <c r="M315" s="23"/>
      <c r="N315" s="23"/>
      <c r="O315" s="23"/>
      <c r="P315" s="23"/>
      <c r="Q315" s="23"/>
      <c r="R315" s="23"/>
      <c r="S315" s="23"/>
      <c r="T315" s="15"/>
      <c r="U315" s="23"/>
      <c r="V315" s="23"/>
      <c r="W315" s="23"/>
      <c r="X315" s="23"/>
      <c r="Y315" s="23"/>
      <c r="Z315" s="23"/>
      <c r="AA315" s="23"/>
      <c r="AB315" s="23"/>
    </row>
    <row r="316" spans="1:28" s="26" customFormat="1" x14ac:dyDescent="0.25">
      <c r="A316" s="450"/>
      <c r="B316" s="450"/>
      <c r="C316" s="450"/>
      <c r="D316" s="450"/>
      <c r="E316" s="450"/>
      <c r="F316" s="450"/>
      <c r="G316" s="450"/>
      <c r="H316" s="450"/>
      <c r="I316" s="450"/>
      <c r="J316" s="450"/>
      <c r="K316" s="450"/>
      <c r="L316" s="450"/>
      <c r="M316" s="23"/>
      <c r="N316" s="23"/>
      <c r="O316" s="23"/>
      <c r="P316" s="23"/>
      <c r="Q316" s="23"/>
      <c r="R316" s="23"/>
      <c r="S316" s="23"/>
      <c r="T316" s="15"/>
      <c r="U316" s="23"/>
      <c r="V316" s="23"/>
      <c r="W316" s="23"/>
      <c r="X316" s="23"/>
      <c r="Y316" s="23"/>
      <c r="Z316" s="23"/>
      <c r="AA316" s="23"/>
      <c r="AB316" s="23"/>
    </row>
    <row r="317" spans="1:28" s="26" customFormat="1" x14ac:dyDescent="0.25">
      <c r="A317" s="450"/>
      <c r="B317" s="450"/>
      <c r="C317" s="450"/>
      <c r="D317" s="450"/>
      <c r="E317" s="450"/>
      <c r="F317" s="450"/>
      <c r="G317" s="450"/>
      <c r="H317" s="450"/>
      <c r="I317" s="450"/>
      <c r="J317" s="450"/>
      <c r="K317" s="450"/>
      <c r="L317" s="450"/>
      <c r="M317" s="23"/>
      <c r="N317" s="23"/>
      <c r="O317" s="23"/>
      <c r="P317" s="23"/>
      <c r="Q317" s="23"/>
      <c r="R317" s="23"/>
      <c r="S317" s="23"/>
      <c r="T317" s="15"/>
      <c r="U317" s="23"/>
      <c r="V317" s="23"/>
      <c r="W317" s="23"/>
      <c r="X317" s="23"/>
      <c r="Y317" s="23"/>
      <c r="Z317" s="23"/>
      <c r="AA317" s="23"/>
      <c r="AB317" s="23"/>
    </row>
    <row r="318" spans="1:28" s="26" customFormat="1" x14ac:dyDescent="0.25">
      <c r="A318" s="450"/>
      <c r="B318" s="450"/>
      <c r="C318" s="450"/>
      <c r="D318" s="450"/>
      <c r="E318" s="450"/>
      <c r="F318" s="450"/>
      <c r="G318" s="450"/>
      <c r="H318" s="450"/>
      <c r="I318" s="450"/>
      <c r="J318" s="450"/>
      <c r="K318" s="450"/>
      <c r="L318" s="450"/>
      <c r="M318" s="23"/>
      <c r="N318" s="23"/>
      <c r="O318" s="23"/>
      <c r="P318" s="23"/>
      <c r="Q318" s="23"/>
      <c r="R318" s="23"/>
      <c r="S318" s="23"/>
      <c r="T318" s="15"/>
      <c r="U318" s="23"/>
      <c r="V318" s="23"/>
      <c r="W318" s="23"/>
      <c r="X318" s="23"/>
      <c r="Y318" s="23"/>
      <c r="Z318" s="23"/>
      <c r="AA318" s="23"/>
      <c r="AB318" s="23"/>
    </row>
    <row r="319" spans="1:28" s="26" customFormat="1" x14ac:dyDescent="0.25">
      <c r="A319" s="450"/>
      <c r="B319" s="450"/>
      <c r="C319" s="450"/>
      <c r="D319" s="450"/>
      <c r="E319" s="450"/>
      <c r="F319" s="450"/>
      <c r="G319" s="450"/>
      <c r="H319" s="450"/>
      <c r="I319" s="450"/>
      <c r="J319" s="450"/>
      <c r="K319" s="450"/>
      <c r="L319" s="450"/>
      <c r="M319" s="23"/>
      <c r="N319" s="23"/>
      <c r="O319" s="23"/>
      <c r="P319" s="23"/>
      <c r="Q319" s="23"/>
      <c r="R319" s="23"/>
      <c r="S319" s="23"/>
      <c r="T319" s="15"/>
      <c r="U319" s="23"/>
      <c r="V319" s="23"/>
      <c r="W319" s="23"/>
      <c r="X319" s="23"/>
      <c r="Y319" s="23"/>
      <c r="Z319" s="23"/>
      <c r="AA319" s="23"/>
      <c r="AB319" s="23"/>
    </row>
    <row r="320" spans="1:28" s="26" customFormat="1" x14ac:dyDescent="0.25">
      <c r="A320" s="450"/>
      <c r="B320" s="450"/>
      <c r="C320" s="450"/>
      <c r="D320" s="450"/>
      <c r="E320" s="450"/>
      <c r="F320" s="450"/>
      <c r="G320" s="450"/>
      <c r="H320" s="450"/>
      <c r="I320" s="450"/>
      <c r="J320" s="450"/>
      <c r="K320" s="450"/>
      <c r="L320" s="450"/>
      <c r="M320" s="23"/>
      <c r="N320" s="23"/>
      <c r="O320" s="23"/>
      <c r="P320" s="23"/>
      <c r="Q320" s="23"/>
      <c r="R320" s="23"/>
      <c r="S320" s="23"/>
      <c r="T320" s="15"/>
      <c r="U320" s="23"/>
      <c r="V320" s="23"/>
      <c r="W320" s="23"/>
      <c r="X320" s="23"/>
      <c r="Y320" s="23"/>
      <c r="Z320" s="23"/>
      <c r="AA320" s="23"/>
      <c r="AB320" s="23"/>
    </row>
    <row r="321" spans="1:28" s="26" customFormat="1" x14ac:dyDescent="0.25">
      <c r="A321" s="450"/>
      <c r="B321" s="450"/>
      <c r="C321" s="450"/>
      <c r="D321" s="450"/>
      <c r="E321" s="450"/>
      <c r="F321" s="450"/>
      <c r="G321" s="450"/>
      <c r="H321" s="450"/>
      <c r="I321" s="450"/>
      <c r="J321" s="450"/>
      <c r="K321" s="450"/>
      <c r="L321" s="450"/>
      <c r="M321" s="23"/>
      <c r="N321" s="23"/>
      <c r="O321" s="23"/>
      <c r="P321" s="23"/>
      <c r="Q321" s="23"/>
      <c r="R321" s="23"/>
      <c r="S321" s="23"/>
      <c r="T321" s="15"/>
      <c r="U321" s="23"/>
      <c r="V321" s="23"/>
      <c r="W321" s="23"/>
      <c r="X321" s="23"/>
      <c r="Y321" s="23"/>
      <c r="Z321" s="23"/>
      <c r="AA321" s="23"/>
      <c r="AB321" s="23"/>
    </row>
    <row r="322" spans="1:28" s="26" customFormat="1" x14ac:dyDescent="0.25">
      <c r="A322" s="450"/>
      <c r="B322" s="450"/>
      <c r="C322" s="450"/>
      <c r="D322" s="450"/>
      <c r="E322" s="450"/>
      <c r="F322" s="450"/>
      <c r="G322" s="450"/>
      <c r="H322" s="450"/>
      <c r="I322" s="450"/>
      <c r="J322" s="450"/>
      <c r="K322" s="450"/>
      <c r="L322" s="450"/>
      <c r="M322" s="23"/>
      <c r="N322" s="23"/>
      <c r="O322" s="23"/>
      <c r="P322" s="23"/>
      <c r="Q322" s="23"/>
      <c r="R322" s="23"/>
      <c r="S322" s="23"/>
      <c r="T322" s="15"/>
      <c r="U322" s="23"/>
      <c r="V322" s="23"/>
      <c r="W322" s="23"/>
      <c r="X322" s="23"/>
      <c r="Y322" s="23"/>
      <c r="Z322" s="23"/>
      <c r="AA322" s="23"/>
      <c r="AB322" s="23"/>
    </row>
    <row r="323" spans="1:28" s="26" customFormat="1" x14ac:dyDescent="0.25">
      <c r="A323" s="450"/>
      <c r="B323" s="450"/>
      <c r="C323" s="450"/>
      <c r="D323" s="450"/>
      <c r="E323" s="450"/>
      <c r="F323" s="450"/>
      <c r="G323" s="450"/>
      <c r="H323" s="450"/>
      <c r="I323" s="450"/>
      <c r="J323" s="450"/>
      <c r="K323" s="450"/>
      <c r="L323" s="450"/>
      <c r="M323" s="23"/>
      <c r="N323" s="23"/>
      <c r="O323" s="23"/>
      <c r="P323" s="23"/>
      <c r="Q323" s="23"/>
      <c r="R323" s="23"/>
      <c r="S323" s="23"/>
      <c r="T323" s="15"/>
      <c r="U323" s="23"/>
      <c r="V323" s="23"/>
      <c r="W323" s="23"/>
      <c r="X323" s="23"/>
      <c r="Y323" s="23"/>
      <c r="Z323" s="23"/>
      <c r="AA323" s="23"/>
      <c r="AB323" s="23"/>
    </row>
    <row r="324" spans="1:28" s="26" customFormat="1" x14ac:dyDescent="0.25">
      <c r="A324" s="450"/>
      <c r="B324" s="450"/>
      <c r="C324" s="450"/>
      <c r="D324" s="450"/>
      <c r="E324" s="450"/>
      <c r="F324" s="450"/>
      <c r="G324" s="450"/>
      <c r="H324" s="450"/>
      <c r="I324" s="450"/>
      <c r="J324" s="450"/>
      <c r="K324" s="450"/>
      <c r="L324" s="450"/>
      <c r="M324" s="23"/>
      <c r="N324" s="23"/>
      <c r="O324" s="23"/>
      <c r="P324" s="23"/>
      <c r="Q324" s="23"/>
      <c r="R324" s="23"/>
      <c r="S324" s="23"/>
      <c r="T324" s="15"/>
      <c r="U324" s="23"/>
      <c r="V324" s="23"/>
      <c r="W324" s="23"/>
      <c r="X324" s="23"/>
      <c r="Y324" s="23"/>
      <c r="Z324" s="23"/>
      <c r="AA324" s="23"/>
      <c r="AB324" s="23"/>
    </row>
    <row r="325" spans="1:28" s="26" customFormat="1" x14ac:dyDescent="0.25">
      <c r="A325" s="450"/>
      <c r="B325" s="450"/>
      <c r="C325" s="450"/>
      <c r="D325" s="450"/>
      <c r="E325" s="450"/>
      <c r="F325" s="450"/>
      <c r="G325" s="450"/>
      <c r="H325" s="450"/>
      <c r="I325" s="450"/>
      <c r="J325" s="450"/>
      <c r="K325" s="450"/>
      <c r="L325" s="450"/>
      <c r="M325" s="23"/>
      <c r="N325" s="23"/>
      <c r="O325" s="23"/>
      <c r="P325" s="23"/>
      <c r="Q325" s="23"/>
      <c r="R325" s="23"/>
      <c r="S325" s="23"/>
      <c r="T325" s="15"/>
      <c r="U325" s="23"/>
      <c r="V325" s="23"/>
      <c r="W325" s="23"/>
      <c r="X325" s="23"/>
      <c r="Y325" s="23"/>
      <c r="Z325" s="23"/>
      <c r="AA325" s="23"/>
      <c r="AB325" s="23"/>
    </row>
    <row r="326" spans="1:28" s="26" customFormat="1" x14ac:dyDescent="0.25">
      <c r="A326" s="450"/>
      <c r="B326" s="450"/>
      <c r="C326" s="450"/>
      <c r="D326" s="450"/>
      <c r="E326" s="450"/>
      <c r="F326" s="450"/>
      <c r="G326" s="450"/>
      <c r="H326" s="450"/>
      <c r="I326" s="450"/>
      <c r="J326" s="450"/>
      <c r="K326" s="450"/>
      <c r="L326" s="450"/>
      <c r="M326" s="23"/>
      <c r="N326" s="23"/>
      <c r="O326" s="23"/>
      <c r="P326" s="23"/>
      <c r="Q326" s="23"/>
      <c r="R326" s="23"/>
      <c r="S326" s="23"/>
      <c r="T326" s="15"/>
      <c r="U326" s="23"/>
      <c r="V326" s="23"/>
      <c r="W326" s="23"/>
      <c r="X326" s="23"/>
      <c r="Y326" s="23"/>
      <c r="Z326" s="23"/>
      <c r="AA326" s="23"/>
      <c r="AB326" s="23"/>
    </row>
    <row r="327" spans="1:28" s="26" customFormat="1" x14ac:dyDescent="0.25">
      <c r="A327" s="450"/>
      <c r="B327" s="450"/>
      <c r="C327" s="450"/>
      <c r="D327" s="450"/>
      <c r="E327" s="450"/>
      <c r="F327" s="450"/>
      <c r="G327" s="450"/>
      <c r="H327" s="450"/>
      <c r="I327" s="450"/>
      <c r="J327" s="450"/>
      <c r="K327" s="450"/>
      <c r="L327" s="450"/>
      <c r="M327" s="23"/>
      <c r="N327" s="23"/>
      <c r="O327" s="23"/>
      <c r="P327" s="23"/>
      <c r="Q327" s="23"/>
      <c r="R327" s="23"/>
      <c r="S327" s="23"/>
      <c r="T327" s="15"/>
      <c r="U327" s="23"/>
      <c r="V327" s="23"/>
      <c r="W327" s="23"/>
      <c r="X327" s="23"/>
      <c r="Y327" s="23"/>
      <c r="Z327" s="23"/>
      <c r="AA327" s="23"/>
      <c r="AB327" s="23"/>
    </row>
    <row r="328" spans="1:28" s="26" customFormat="1" x14ac:dyDescent="0.25">
      <c r="A328" s="450"/>
      <c r="B328" s="450"/>
      <c r="C328" s="450"/>
      <c r="D328" s="450"/>
      <c r="E328" s="450"/>
      <c r="F328" s="450"/>
      <c r="G328" s="450"/>
      <c r="H328" s="450"/>
      <c r="I328" s="450"/>
      <c r="J328" s="450"/>
      <c r="K328" s="450"/>
      <c r="L328" s="450"/>
      <c r="M328" s="23"/>
      <c r="N328" s="23"/>
      <c r="O328" s="23"/>
      <c r="P328" s="23"/>
      <c r="Q328" s="23"/>
      <c r="R328" s="23"/>
      <c r="S328" s="23"/>
      <c r="T328" s="15"/>
      <c r="U328" s="23"/>
      <c r="V328" s="23"/>
      <c r="W328" s="23"/>
      <c r="X328" s="23"/>
      <c r="Y328" s="23"/>
      <c r="Z328" s="23"/>
      <c r="AA328" s="23"/>
      <c r="AB328" s="23"/>
    </row>
    <row r="329" spans="1:28" s="26" customFormat="1" x14ac:dyDescent="0.25">
      <c r="A329" s="450"/>
      <c r="B329" s="450"/>
      <c r="C329" s="450"/>
      <c r="D329" s="450"/>
      <c r="E329" s="450"/>
      <c r="F329" s="450"/>
      <c r="G329" s="450"/>
      <c r="H329" s="450"/>
      <c r="I329" s="450"/>
      <c r="J329" s="450"/>
      <c r="K329" s="450"/>
      <c r="L329" s="450"/>
      <c r="M329" s="23"/>
      <c r="N329" s="23"/>
      <c r="O329" s="23"/>
      <c r="P329" s="23"/>
      <c r="Q329" s="23"/>
      <c r="R329" s="23"/>
      <c r="S329" s="23"/>
      <c r="T329" s="15"/>
      <c r="U329" s="23"/>
      <c r="V329" s="23"/>
      <c r="W329" s="23"/>
      <c r="X329" s="23"/>
      <c r="Y329" s="23"/>
      <c r="Z329" s="23"/>
      <c r="AA329" s="23"/>
      <c r="AB329" s="23"/>
    </row>
    <row r="330" spans="1:28" s="26" customFormat="1" x14ac:dyDescent="0.25">
      <c r="A330" s="450"/>
      <c r="B330" s="450"/>
      <c r="C330" s="450"/>
      <c r="D330" s="450"/>
      <c r="E330" s="450"/>
      <c r="F330" s="450"/>
      <c r="G330" s="450"/>
      <c r="H330" s="450"/>
      <c r="I330" s="450"/>
      <c r="J330" s="450"/>
      <c r="K330" s="450"/>
      <c r="L330" s="450"/>
      <c r="M330" s="23"/>
      <c r="N330" s="23"/>
      <c r="O330" s="23"/>
      <c r="P330" s="23"/>
      <c r="Q330" s="23"/>
      <c r="R330" s="23"/>
      <c r="S330" s="23"/>
      <c r="T330" s="15"/>
      <c r="U330" s="23"/>
      <c r="V330" s="23"/>
      <c r="W330" s="23"/>
      <c r="X330" s="23"/>
      <c r="Y330" s="23"/>
      <c r="Z330" s="23"/>
      <c r="AA330" s="23"/>
      <c r="AB330" s="23"/>
    </row>
    <row r="331" spans="1:28" s="26" customFormat="1" x14ac:dyDescent="0.25">
      <c r="A331" s="450"/>
      <c r="B331" s="450"/>
      <c r="C331" s="450"/>
      <c r="D331" s="450"/>
      <c r="E331" s="450"/>
      <c r="F331" s="450"/>
      <c r="G331" s="450"/>
      <c r="H331" s="450"/>
      <c r="I331" s="450"/>
      <c r="J331" s="450"/>
      <c r="K331" s="450"/>
      <c r="L331" s="450"/>
      <c r="M331" s="23"/>
      <c r="N331" s="23"/>
      <c r="O331" s="23"/>
      <c r="P331" s="23"/>
      <c r="Q331" s="23"/>
      <c r="R331" s="23"/>
      <c r="S331" s="23"/>
      <c r="T331" s="15"/>
      <c r="U331" s="23"/>
      <c r="V331" s="23"/>
      <c r="W331" s="23"/>
      <c r="X331" s="23"/>
      <c r="Y331" s="23"/>
      <c r="Z331" s="23"/>
      <c r="AA331" s="23"/>
      <c r="AB331" s="23"/>
    </row>
    <row r="332" spans="1:28" s="26" customFormat="1" x14ac:dyDescent="0.25">
      <c r="A332" s="450"/>
      <c r="B332" s="450"/>
      <c r="C332" s="450"/>
      <c r="D332" s="450"/>
      <c r="E332" s="450"/>
      <c r="F332" s="450"/>
      <c r="G332" s="450"/>
      <c r="H332" s="450"/>
      <c r="I332" s="450"/>
      <c r="J332" s="450"/>
      <c r="K332" s="450"/>
      <c r="L332" s="450"/>
      <c r="M332" s="23"/>
      <c r="N332" s="23"/>
      <c r="O332" s="23"/>
      <c r="P332" s="23"/>
      <c r="Q332" s="23"/>
      <c r="R332" s="23"/>
      <c r="S332" s="23"/>
      <c r="T332" s="15"/>
      <c r="U332" s="23"/>
      <c r="V332" s="23"/>
      <c r="W332" s="23"/>
      <c r="X332" s="23"/>
      <c r="Y332" s="23"/>
      <c r="Z332" s="23"/>
      <c r="AA332" s="23"/>
      <c r="AB332" s="23"/>
    </row>
    <row r="333" spans="1:28" s="26" customFormat="1" x14ac:dyDescent="0.25">
      <c r="A333" s="450"/>
      <c r="B333" s="450"/>
      <c r="C333" s="450"/>
      <c r="D333" s="450"/>
      <c r="E333" s="450"/>
      <c r="F333" s="450"/>
      <c r="G333" s="450"/>
      <c r="H333" s="450"/>
      <c r="I333" s="450"/>
      <c r="J333" s="450"/>
      <c r="K333" s="450"/>
      <c r="L333" s="450"/>
      <c r="M333" s="23"/>
      <c r="N333" s="23"/>
      <c r="O333" s="23"/>
      <c r="P333" s="23"/>
      <c r="Q333" s="23"/>
      <c r="R333" s="23"/>
      <c r="S333" s="23"/>
      <c r="T333" s="15"/>
      <c r="U333" s="23"/>
      <c r="V333" s="23"/>
      <c r="W333" s="23"/>
      <c r="X333" s="23"/>
      <c r="Y333" s="23"/>
      <c r="Z333" s="23"/>
      <c r="AA333" s="23"/>
      <c r="AB333" s="23"/>
    </row>
    <row r="350" spans="1:28" s="18" customFormat="1" x14ac:dyDescent="0.25">
      <c r="A350" s="450"/>
      <c r="B350" s="450"/>
      <c r="C350" s="450"/>
      <c r="D350" s="450"/>
      <c r="E350" s="450"/>
      <c r="F350" s="450"/>
      <c r="G350" s="450"/>
      <c r="H350" s="450"/>
      <c r="I350" s="450"/>
      <c r="J350" s="450"/>
      <c r="K350" s="450"/>
      <c r="L350" s="450"/>
      <c r="M350" s="23"/>
      <c r="N350" s="23"/>
      <c r="O350" s="23"/>
      <c r="P350" s="23"/>
      <c r="Q350" s="23"/>
      <c r="R350" s="23"/>
      <c r="S350" s="23"/>
      <c r="T350" s="15"/>
      <c r="U350" s="23"/>
      <c r="V350" s="23"/>
      <c r="W350" s="23"/>
      <c r="X350" s="23"/>
      <c r="Y350" s="23"/>
      <c r="Z350" s="23"/>
      <c r="AA350" s="23"/>
      <c r="AB350" s="23"/>
    </row>
    <row r="351" spans="1:28" s="18" customFormat="1" x14ac:dyDescent="0.25">
      <c r="A351" s="450"/>
      <c r="B351" s="450"/>
      <c r="C351" s="450"/>
      <c r="D351" s="450"/>
      <c r="E351" s="450"/>
      <c r="F351" s="450"/>
      <c r="G351" s="450"/>
      <c r="H351" s="450"/>
      <c r="I351" s="450"/>
      <c r="J351" s="450"/>
      <c r="K351" s="450"/>
      <c r="L351" s="450"/>
      <c r="M351" s="23"/>
      <c r="N351" s="23"/>
      <c r="O351" s="23"/>
      <c r="P351" s="23"/>
      <c r="Q351" s="23"/>
      <c r="R351" s="23"/>
      <c r="S351" s="23"/>
      <c r="T351" s="15"/>
      <c r="U351" s="23"/>
      <c r="V351" s="23"/>
      <c r="W351" s="23"/>
      <c r="X351" s="23"/>
      <c r="Y351" s="23"/>
      <c r="Z351" s="23"/>
      <c r="AA351" s="23"/>
      <c r="AB351" s="23"/>
    </row>
    <row r="352" spans="1:28" s="18" customFormat="1" x14ac:dyDescent="0.25">
      <c r="A352" s="450"/>
      <c r="B352" s="450"/>
      <c r="C352" s="450"/>
      <c r="D352" s="450"/>
      <c r="E352" s="450"/>
      <c r="F352" s="450"/>
      <c r="G352" s="450"/>
      <c r="H352" s="450"/>
      <c r="I352" s="450"/>
      <c r="J352" s="450"/>
      <c r="K352" s="450"/>
      <c r="L352" s="450"/>
      <c r="M352" s="23"/>
      <c r="N352" s="23"/>
      <c r="O352" s="23"/>
      <c r="P352" s="23"/>
      <c r="Q352" s="23"/>
      <c r="R352" s="23"/>
      <c r="S352" s="23"/>
      <c r="T352" s="15"/>
      <c r="U352" s="23"/>
      <c r="V352" s="23"/>
      <c r="W352" s="23"/>
      <c r="X352" s="23"/>
      <c r="Y352" s="23"/>
      <c r="Z352" s="23"/>
      <c r="AA352" s="23"/>
      <c r="AB352" s="23"/>
    </row>
    <row r="353" spans="1:28" s="18" customFormat="1" x14ac:dyDescent="0.25">
      <c r="A353" s="450"/>
      <c r="B353" s="450"/>
      <c r="C353" s="450"/>
      <c r="D353" s="450"/>
      <c r="E353" s="450"/>
      <c r="F353" s="450"/>
      <c r="G353" s="450"/>
      <c r="H353" s="450"/>
      <c r="I353" s="450"/>
      <c r="J353" s="450"/>
      <c r="K353" s="450"/>
      <c r="L353" s="450"/>
      <c r="M353" s="23"/>
      <c r="N353" s="23"/>
      <c r="O353" s="23"/>
      <c r="P353" s="23"/>
      <c r="Q353" s="23"/>
      <c r="R353" s="23"/>
      <c r="S353" s="23"/>
      <c r="T353" s="15"/>
      <c r="U353" s="23"/>
      <c r="V353" s="23"/>
      <c r="W353" s="23"/>
      <c r="X353" s="23"/>
      <c r="Y353" s="23"/>
      <c r="Z353" s="23"/>
      <c r="AA353" s="23"/>
      <c r="AB353" s="23"/>
    </row>
    <row r="354" spans="1:28" s="18" customFormat="1" x14ac:dyDescent="0.25">
      <c r="A354" s="450"/>
      <c r="B354" s="450"/>
      <c r="C354" s="450"/>
      <c r="D354" s="450"/>
      <c r="E354" s="450"/>
      <c r="F354" s="450"/>
      <c r="G354" s="450"/>
      <c r="H354" s="450"/>
      <c r="I354" s="450"/>
      <c r="J354" s="450"/>
      <c r="K354" s="450"/>
      <c r="L354" s="450"/>
      <c r="M354" s="23"/>
      <c r="N354" s="23"/>
      <c r="O354" s="23"/>
      <c r="P354" s="23"/>
      <c r="Q354" s="23"/>
      <c r="R354" s="23"/>
      <c r="S354" s="23"/>
      <c r="T354" s="15"/>
      <c r="U354" s="23"/>
      <c r="V354" s="23"/>
      <c r="W354" s="23"/>
      <c r="X354" s="23"/>
      <c r="Y354" s="23"/>
      <c r="Z354" s="23"/>
      <c r="AA354" s="23"/>
      <c r="AB354" s="23"/>
    </row>
    <row r="355" spans="1:28" s="18" customFormat="1" x14ac:dyDescent="0.25">
      <c r="A355" s="450"/>
      <c r="B355" s="450"/>
      <c r="C355" s="450"/>
      <c r="D355" s="450"/>
      <c r="E355" s="450"/>
      <c r="F355" s="450"/>
      <c r="G355" s="450"/>
      <c r="H355" s="450"/>
      <c r="I355" s="450"/>
      <c r="J355" s="450"/>
      <c r="K355" s="450"/>
      <c r="L355" s="450"/>
      <c r="M355" s="23"/>
      <c r="N355" s="23"/>
      <c r="O355" s="23"/>
      <c r="P355" s="23"/>
      <c r="Q355" s="23"/>
      <c r="R355" s="23"/>
      <c r="S355" s="23"/>
      <c r="T355" s="15"/>
      <c r="U355" s="23"/>
      <c r="V355" s="23"/>
      <c r="W355" s="23"/>
      <c r="X355" s="23"/>
      <c r="Y355" s="23"/>
      <c r="Z355" s="23"/>
      <c r="AA355" s="23"/>
      <c r="AB355" s="23"/>
    </row>
    <row r="356" spans="1:28" s="18" customFormat="1" x14ac:dyDescent="0.25">
      <c r="A356" s="450"/>
      <c r="B356" s="450"/>
      <c r="C356" s="450"/>
      <c r="D356" s="450"/>
      <c r="E356" s="450"/>
      <c r="F356" s="450"/>
      <c r="G356" s="450"/>
      <c r="H356" s="450"/>
      <c r="I356" s="450"/>
      <c r="J356" s="450"/>
      <c r="K356" s="450"/>
      <c r="L356" s="450"/>
      <c r="M356" s="23"/>
      <c r="N356" s="23"/>
      <c r="O356" s="23"/>
      <c r="P356" s="23"/>
      <c r="Q356" s="23"/>
      <c r="R356" s="23"/>
      <c r="S356" s="23"/>
      <c r="T356" s="15"/>
      <c r="U356" s="23"/>
      <c r="V356" s="23"/>
      <c r="W356" s="23"/>
      <c r="X356" s="23"/>
      <c r="Y356" s="23"/>
      <c r="Z356" s="23"/>
      <c r="AA356" s="23"/>
      <c r="AB356" s="23"/>
    </row>
    <row r="357" spans="1:28" s="18" customFormat="1" x14ac:dyDescent="0.25">
      <c r="A357" s="450"/>
      <c r="B357" s="450"/>
      <c r="C357" s="450"/>
      <c r="D357" s="450"/>
      <c r="E357" s="450"/>
      <c r="F357" s="450"/>
      <c r="G357" s="450"/>
      <c r="H357" s="450"/>
      <c r="I357" s="450"/>
      <c r="J357" s="450"/>
      <c r="K357" s="450"/>
      <c r="L357" s="450"/>
      <c r="M357" s="23"/>
      <c r="N357" s="23"/>
      <c r="O357" s="23"/>
      <c r="P357" s="23"/>
      <c r="Q357" s="23"/>
      <c r="R357" s="23"/>
      <c r="S357" s="23"/>
      <c r="T357" s="15"/>
      <c r="U357" s="23"/>
      <c r="V357" s="23"/>
      <c r="W357" s="23"/>
      <c r="X357" s="23"/>
      <c r="Y357" s="23"/>
      <c r="Z357" s="23"/>
      <c r="AA357" s="23"/>
      <c r="AB357" s="23"/>
    </row>
    <row r="358" spans="1:28" s="18" customFormat="1" x14ac:dyDescent="0.25">
      <c r="A358" s="450"/>
      <c r="B358" s="450"/>
      <c r="C358" s="450"/>
      <c r="D358" s="450"/>
      <c r="E358" s="450"/>
      <c r="F358" s="450"/>
      <c r="G358" s="450"/>
      <c r="H358" s="450"/>
      <c r="I358" s="450"/>
      <c r="J358" s="450"/>
      <c r="K358" s="450"/>
      <c r="L358" s="450"/>
      <c r="M358" s="23"/>
      <c r="N358" s="23"/>
      <c r="O358" s="23"/>
      <c r="P358" s="23"/>
      <c r="Q358" s="23"/>
      <c r="R358" s="23"/>
      <c r="S358" s="23"/>
      <c r="T358" s="15"/>
      <c r="U358" s="23"/>
      <c r="V358" s="23"/>
      <c r="W358" s="23"/>
      <c r="X358" s="23"/>
      <c r="Y358" s="23"/>
      <c r="Z358" s="23"/>
      <c r="AA358" s="23"/>
      <c r="AB358" s="23"/>
    </row>
    <row r="359" spans="1:28" s="18" customFormat="1" x14ac:dyDescent="0.25">
      <c r="A359" s="450"/>
      <c r="B359" s="450"/>
      <c r="C359" s="450"/>
      <c r="D359" s="450"/>
      <c r="E359" s="450"/>
      <c r="F359" s="450"/>
      <c r="G359" s="450"/>
      <c r="H359" s="450"/>
      <c r="I359" s="450"/>
      <c r="J359" s="450"/>
      <c r="K359" s="450"/>
      <c r="L359" s="450"/>
      <c r="M359" s="23"/>
      <c r="N359" s="23"/>
      <c r="O359" s="23"/>
      <c r="P359" s="23"/>
      <c r="Q359" s="23"/>
      <c r="R359" s="23"/>
      <c r="S359" s="23"/>
      <c r="T359" s="15"/>
      <c r="U359" s="23"/>
      <c r="V359" s="23"/>
      <c r="W359" s="23"/>
      <c r="X359" s="23"/>
      <c r="Y359" s="23"/>
      <c r="Z359" s="23"/>
      <c r="AA359" s="23"/>
      <c r="AB359" s="23"/>
    </row>
    <row r="360" spans="1:28" s="18" customFormat="1" x14ac:dyDescent="0.25">
      <c r="A360" s="450"/>
      <c r="B360" s="450"/>
      <c r="C360" s="450"/>
      <c r="D360" s="450"/>
      <c r="E360" s="450"/>
      <c r="F360" s="450"/>
      <c r="G360" s="450"/>
      <c r="H360" s="450"/>
      <c r="I360" s="450"/>
      <c r="J360" s="450"/>
      <c r="K360" s="450"/>
      <c r="L360" s="450"/>
      <c r="M360" s="23"/>
      <c r="N360" s="23"/>
      <c r="O360" s="23"/>
      <c r="P360" s="23"/>
      <c r="Q360" s="23"/>
      <c r="R360" s="23"/>
      <c r="S360" s="23"/>
      <c r="T360" s="15"/>
      <c r="U360" s="23"/>
      <c r="V360" s="23"/>
      <c r="W360" s="23"/>
      <c r="X360" s="23"/>
      <c r="Y360" s="23"/>
      <c r="Z360" s="23"/>
      <c r="AA360" s="23"/>
      <c r="AB360" s="23"/>
    </row>
    <row r="361" spans="1:28" s="18" customFormat="1" x14ac:dyDescent="0.25">
      <c r="A361" s="450"/>
      <c r="B361" s="450"/>
      <c r="C361" s="450"/>
      <c r="D361" s="450"/>
      <c r="E361" s="450"/>
      <c r="F361" s="450"/>
      <c r="G361" s="450"/>
      <c r="H361" s="450"/>
      <c r="I361" s="450"/>
      <c r="J361" s="450"/>
      <c r="K361" s="450"/>
      <c r="L361" s="450"/>
      <c r="M361" s="23"/>
      <c r="N361" s="23"/>
      <c r="O361" s="23"/>
      <c r="P361" s="23"/>
      <c r="Q361" s="23"/>
      <c r="R361" s="23"/>
      <c r="S361" s="23"/>
      <c r="T361" s="15"/>
      <c r="U361" s="23"/>
      <c r="V361" s="23"/>
      <c r="W361" s="23"/>
      <c r="X361" s="23"/>
      <c r="Y361" s="23"/>
      <c r="Z361" s="23"/>
      <c r="AA361" s="23"/>
      <c r="AB361" s="23"/>
    </row>
    <row r="362" spans="1:28" s="18" customFormat="1" x14ac:dyDescent="0.25">
      <c r="A362" s="450"/>
      <c r="B362" s="450"/>
      <c r="C362" s="450"/>
      <c r="D362" s="450"/>
      <c r="E362" s="450"/>
      <c r="F362" s="450"/>
      <c r="G362" s="450"/>
      <c r="H362" s="450"/>
      <c r="I362" s="450"/>
      <c r="J362" s="450"/>
      <c r="K362" s="450"/>
      <c r="L362" s="450"/>
      <c r="M362" s="23"/>
      <c r="N362" s="23"/>
      <c r="O362" s="23"/>
      <c r="P362" s="23"/>
      <c r="Q362" s="23"/>
      <c r="R362" s="23"/>
      <c r="S362" s="23"/>
      <c r="T362" s="15"/>
      <c r="U362" s="23"/>
      <c r="V362" s="23"/>
      <c r="W362" s="23"/>
      <c r="X362" s="23"/>
      <c r="Y362" s="23"/>
      <c r="Z362" s="23"/>
      <c r="AA362" s="23"/>
      <c r="AB362" s="23"/>
    </row>
    <row r="363" spans="1:28" s="18" customFormat="1" x14ac:dyDescent="0.25">
      <c r="A363" s="450"/>
      <c r="B363" s="450"/>
      <c r="C363" s="450"/>
      <c r="D363" s="450"/>
      <c r="E363" s="450"/>
      <c r="F363" s="450"/>
      <c r="G363" s="450"/>
      <c r="H363" s="450"/>
      <c r="I363" s="450"/>
      <c r="J363" s="450"/>
      <c r="K363" s="450"/>
      <c r="L363" s="450"/>
      <c r="M363" s="23"/>
      <c r="N363" s="23"/>
      <c r="O363" s="23"/>
      <c r="P363" s="23"/>
      <c r="Q363" s="23"/>
      <c r="R363" s="23"/>
      <c r="S363" s="23"/>
      <c r="T363" s="15"/>
      <c r="U363" s="23"/>
      <c r="V363" s="23"/>
      <c r="W363" s="23"/>
      <c r="X363" s="23"/>
      <c r="Y363" s="23"/>
      <c r="Z363" s="23"/>
      <c r="AA363" s="23"/>
      <c r="AB363" s="23"/>
    </row>
  </sheetData>
  <sheetProtection selectLockedCells="1"/>
  <conditionalFormatting sqref="O1:R17">
    <cfRule type="containsText" dxfId="1140" priority="2" operator="containsText" text="Released">
      <formula>NOT(ISERROR(SEARCH("Released",O1)))</formula>
    </cfRule>
    <cfRule type="containsText" dxfId="1139" priority="3" operator="containsText" text="Rejected">
      <formula>NOT(ISERROR(SEARCH("Rejected",O1)))</formula>
    </cfRule>
    <cfRule type="containsText" dxfId="1138" priority="4" operator="containsText" text="Received">
      <formula>NOT(ISERROR(SEARCH("Received",O1)))</formula>
    </cfRule>
  </conditionalFormatting>
  <conditionalFormatting sqref="O1:R17">
    <cfRule type="containsText" dxfId="1137" priority="1" operator="containsText" text="N/A">
      <formula>NOT(ISERROR(SEARCH("N/A",O1)))</formula>
    </cfRule>
  </conditionalFormatting>
  <pageMargins left="0.7" right="0.7" top="0.75" bottom="0.75" header="0.3" footer="0.3"/>
  <pageSetup scale="60" orientation="landscape" r:id="rId1"/>
  <headerFooter scaleWithDoc="0" alignWithMargins="0">
    <oddHeader>&amp;LDENTSPLY SIRONA Preventive&amp;CNPD BOM form&amp;RDES.012-F16
Rev. 3</oddHeader>
    <oddFooter>&amp;RPage &amp;P of &amp;N</oddFooter>
  </headerFooter>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A10716"/>
  <sheetViews>
    <sheetView topLeftCell="S45" workbookViewId="0">
      <selection activeCell="T50" sqref="T50"/>
    </sheetView>
  </sheetViews>
  <sheetFormatPr defaultRowHeight="15" x14ac:dyDescent="0.25"/>
  <cols>
    <col min="1" max="1" width="68" customWidth="1"/>
    <col min="2" max="2" width="18" customWidth="1"/>
    <col min="4" max="4" width="50.5703125" customWidth="1"/>
    <col min="5" max="5" width="18.42578125" customWidth="1"/>
    <col min="6" max="6" width="8.140625" customWidth="1"/>
    <col min="7" max="7" width="24.85546875" customWidth="1"/>
    <col min="8" max="8" width="13.28515625" customWidth="1"/>
    <col min="10" max="10" width="48.5703125" customWidth="1"/>
    <col min="11" max="11" width="24.42578125" customWidth="1"/>
    <col min="13" max="13" width="42.85546875" customWidth="1"/>
    <col min="14" max="14" width="19" customWidth="1"/>
    <col min="16" max="16" width="21.140625" customWidth="1"/>
    <col min="17" max="17" width="18.5703125" customWidth="1"/>
    <col min="18" max="18" width="11.5703125" bestFit="1" customWidth="1"/>
    <col min="19" max="19" width="39" customWidth="1"/>
    <col min="20" max="20" width="14.42578125" customWidth="1"/>
    <col min="21" max="21" width="16.28515625" bestFit="1" customWidth="1"/>
    <col min="22" max="22" width="45.5703125" customWidth="1"/>
    <col min="23" max="23" width="21.5703125" customWidth="1"/>
    <col min="25" max="25" width="42.140625" customWidth="1"/>
    <col min="26" max="26" width="16.5703125" customWidth="1"/>
    <col min="28" max="28" width="14" customWidth="1"/>
    <col min="29" max="29" width="11.7109375" customWidth="1"/>
    <col min="30" max="30" width="8.28515625" customWidth="1"/>
    <col min="32" max="32" width="31.7109375" customWidth="1"/>
    <col min="33" max="33" width="38.7109375" customWidth="1"/>
    <col min="35" max="35" width="33.85546875" customWidth="1"/>
    <col min="36" max="36" width="17.7109375" customWidth="1"/>
    <col min="38" max="38" width="68.28515625" customWidth="1"/>
    <col min="39" max="39" width="14" customWidth="1"/>
    <col min="41" max="41" width="45.5703125" customWidth="1"/>
    <col min="42" max="42" width="17.42578125" customWidth="1"/>
    <col min="44" max="44" width="48.7109375" customWidth="1"/>
    <col min="46" max="46" width="36.42578125" customWidth="1"/>
    <col min="47" max="47" width="14" customWidth="1"/>
    <col min="49" max="49" width="17" customWidth="1"/>
    <col min="50" max="50" width="14" customWidth="1"/>
    <col min="51" max="52" width="8.28515625" customWidth="1"/>
    <col min="53" max="53" width="17" customWidth="1"/>
    <col min="54" max="54" width="14" customWidth="1"/>
    <col min="55" max="55" width="8.28515625" customWidth="1"/>
    <col min="56" max="56" width="9.5703125" customWidth="1"/>
    <col min="57" max="57" width="17.28515625" customWidth="1"/>
    <col min="58" max="58" width="49.42578125" customWidth="1"/>
    <col min="59" max="59" width="14" customWidth="1"/>
    <col min="61" max="61" width="17.28515625" customWidth="1"/>
    <col min="62" max="62" width="49.42578125" customWidth="1"/>
    <col min="63" max="63" width="14" customWidth="1"/>
    <col min="65" max="65" width="17.28515625" customWidth="1"/>
    <col min="66" max="66" width="49.42578125" customWidth="1"/>
    <col min="67" max="67" width="14" customWidth="1"/>
    <col min="69" max="69" width="31.140625" bestFit="1" customWidth="1"/>
    <col min="70" max="70" width="13.5703125" bestFit="1" customWidth="1"/>
    <col min="72" max="72" width="30.7109375" bestFit="1" customWidth="1"/>
    <col min="73" max="73" width="13.5703125" bestFit="1" customWidth="1"/>
    <col min="75" max="75" width="25" bestFit="1" customWidth="1"/>
    <col min="76" max="76" width="13.5703125" bestFit="1" customWidth="1"/>
    <col min="78" max="78" width="36.42578125" bestFit="1" customWidth="1"/>
    <col min="79" max="79" width="13.5703125" bestFit="1" customWidth="1"/>
  </cols>
  <sheetData>
    <row r="1" spans="1:79" x14ac:dyDescent="0.25">
      <c r="A1" t="s">
        <v>218</v>
      </c>
      <c r="B1" s="29" t="s">
        <v>219</v>
      </c>
    </row>
    <row r="3" spans="1:79" ht="23.25" x14ac:dyDescent="0.35">
      <c r="A3" s="30" t="s">
        <v>220</v>
      </c>
      <c r="B3" s="30"/>
      <c r="D3" s="30" t="s">
        <v>221</v>
      </c>
      <c r="E3" s="30"/>
      <c r="G3" s="30" t="s">
        <v>222</v>
      </c>
      <c r="H3" s="30"/>
      <c r="J3" s="30" t="s">
        <v>223</v>
      </c>
      <c r="K3" s="30"/>
      <c r="M3" s="30" t="s">
        <v>224</v>
      </c>
      <c r="N3" s="30"/>
      <c r="P3" s="30" t="s">
        <v>225</v>
      </c>
      <c r="Q3" s="30"/>
      <c r="S3" s="30" t="s">
        <v>226</v>
      </c>
      <c r="T3" s="30"/>
      <c r="V3" s="30" t="s">
        <v>227</v>
      </c>
      <c r="W3" s="30"/>
      <c r="Y3" s="30" t="s">
        <v>228</v>
      </c>
      <c r="Z3" s="30"/>
      <c r="AB3" s="30" t="s">
        <v>229</v>
      </c>
      <c r="AC3" s="30"/>
      <c r="AD3" s="30"/>
      <c r="AF3" s="30" t="s">
        <v>230</v>
      </c>
      <c r="AG3" s="30"/>
      <c r="AI3" s="30" t="s">
        <v>231</v>
      </c>
      <c r="AJ3" s="30"/>
      <c r="AL3" s="30" t="s">
        <v>232</v>
      </c>
      <c r="AM3" s="30"/>
      <c r="AO3" s="30" t="s">
        <v>233</v>
      </c>
      <c r="AP3" s="30"/>
      <c r="AR3" s="30" t="s">
        <v>234</v>
      </c>
      <c r="AT3" s="30" t="s">
        <v>235</v>
      </c>
      <c r="AU3" s="30"/>
      <c r="AW3" s="30" t="s">
        <v>236</v>
      </c>
      <c r="AX3" s="30"/>
      <c r="AY3" s="30"/>
      <c r="BA3" s="30" t="s">
        <v>237</v>
      </c>
      <c r="BB3" s="30"/>
      <c r="BC3" s="30"/>
      <c r="BE3" s="30" t="s">
        <v>238</v>
      </c>
      <c r="BF3" s="30"/>
      <c r="BG3" s="30"/>
      <c r="BI3" s="30" t="s">
        <v>238</v>
      </c>
      <c r="BJ3" s="30"/>
      <c r="BK3" s="30"/>
      <c r="BM3" s="30" t="s">
        <v>238</v>
      </c>
      <c r="BN3" s="30"/>
      <c r="BO3" s="30"/>
      <c r="BQ3" s="431" t="s">
        <v>15139</v>
      </c>
      <c r="BR3" s="323"/>
      <c r="BS3" s="172"/>
      <c r="BT3" s="431" t="s">
        <v>8649</v>
      </c>
      <c r="BU3" s="431"/>
      <c r="BV3" s="172"/>
      <c r="BW3" s="431" t="s">
        <v>8651</v>
      </c>
      <c r="BX3" s="431"/>
      <c r="BZ3" s="491" t="s">
        <v>15745</v>
      </c>
      <c r="CA3" s="323"/>
    </row>
    <row r="4" spans="1:79" ht="15" customHeight="1" x14ac:dyDescent="0.25">
      <c r="A4" s="31" t="s">
        <v>239</v>
      </c>
      <c r="B4" s="31" t="s">
        <v>240</v>
      </c>
      <c r="D4" s="31" t="s">
        <v>161</v>
      </c>
      <c r="E4" s="31" t="s">
        <v>241</v>
      </c>
      <c r="G4" s="31" t="s">
        <v>239</v>
      </c>
      <c r="H4" s="31" t="s">
        <v>242</v>
      </c>
      <c r="J4" s="31" t="s">
        <v>239</v>
      </c>
      <c r="K4" s="31" t="s">
        <v>243</v>
      </c>
      <c r="M4" s="31" t="s">
        <v>239</v>
      </c>
      <c r="N4" s="31" t="s">
        <v>244</v>
      </c>
      <c r="P4" s="31" t="s">
        <v>239</v>
      </c>
      <c r="Q4" s="31" t="s">
        <v>245</v>
      </c>
      <c r="S4" s="31" t="s">
        <v>161</v>
      </c>
      <c r="T4" s="31" t="s">
        <v>246</v>
      </c>
      <c r="V4" s="31" t="s">
        <v>161</v>
      </c>
      <c r="W4" s="31" t="s">
        <v>227</v>
      </c>
      <c r="Y4" s="31" t="s">
        <v>161</v>
      </c>
      <c r="Z4" s="31" t="s">
        <v>247</v>
      </c>
      <c r="AB4" s="31" t="s">
        <v>239</v>
      </c>
      <c r="AC4" s="31" t="s">
        <v>248</v>
      </c>
      <c r="AD4" s="31" t="s">
        <v>249</v>
      </c>
      <c r="AF4" s="31" t="s">
        <v>161</v>
      </c>
      <c r="AG4" s="31" t="s">
        <v>230</v>
      </c>
      <c r="AI4" s="31" t="s">
        <v>239</v>
      </c>
      <c r="AJ4" s="31" t="s">
        <v>250</v>
      </c>
      <c r="AL4" s="31" t="s">
        <v>239</v>
      </c>
      <c r="AM4" s="31" t="s">
        <v>251</v>
      </c>
      <c r="AO4" s="31" t="s">
        <v>161</v>
      </c>
      <c r="AP4" s="31" t="s">
        <v>233</v>
      </c>
      <c r="AR4" s="31" t="s">
        <v>252</v>
      </c>
      <c r="AT4" s="31" t="s">
        <v>239</v>
      </c>
      <c r="AU4" s="31" t="s">
        <v>253</v>
      </c>
      <c r="AW4" s="31" t="s">
        <v>254</v>
      </c>
      <c r="AX4" s="31" t="s">
        <v>161</v>
      </c>
      <c r="AY4" s="31" t="s">
        <v>255</v>
      </c>
      <c r="BA4" s="31" t="s">
        <v>254</v>
      </c>
      <c r="BB4" s="31" t="s">
        <v>161</v>
      </c>
      <c r="BC4" s="31" t="s">
        <v>255</v>
      </c>
      <c r="BE4" s="31" t="s">
        <v>256</v>
      </c>
      <c r="BF4" s="31" t="s">
        <v>161</v>
      </c>
      <c r="BG4" s="31" t="s">
        <v>257</v>
      </c>
      <c r="BI4" s="31" t="s">
        <v>256</v>
      </c>
      <c r="BJ4" s="31" t="s">
        <v>161</v>
      </c>
      <c r="BK4" s="31" t="s">
        <v>257</v>
      </c>
      <c r="BM4" s="31" t="s">
        <v>256</v>
      </c>
      <c r="BN4" s="31" t="s">
        <v>161</v>
      </c>
      <c r="BO4" s="31" t="s">
        <v>257</v>
      </c>
      <c r="BQ4" s="31" t="s">
        <v>239</v>
      </c>
      <c r="BR4" s="31" t="s">
        <v>253</v>
      </c>
      <c r="BS4" s="172"/>
      <c r="BT4" s="31" t="s">
        <v>239</v>
      </c>
      <c r="BU4" s="31" t="s">
        <v>253</v>
      </c>
      <c r="BV4" s="172"/>
      <c r="BW4" s="31" t="s">
        <v>239</v>
      </c>
      <c r="BX4" s="31" t="s">
        <v>253</v>
      </c>
      <c r="BZ4" s="31" t="s">
        <v>239</v>
      </c>
      <c r="CA4" s="31" t="s">
        <v>253</v>
      </c>
    </row>
    <row r="5" spans="1:79" ht="15" customHeight="1" x14ac:dyDescent="0.25">
      <c r="A5" s="32" t="s">
        <v>258</v>
      </c>
      <c r="B5" s="32" t="s">
        <v>259</v>
      </c>
      <c r="D5" s="32" t="s">
        <v>260</v>
      </c>
      <c r="E5" s="32" t="s">
        <v>261</v>
      </c>
      <c r="G5" s="32" t="s">
        <v>262</v>
      </c>
      <c r="H5" s="32" t="s">
        <v>263</v>
      </c>
      <c r="J5" s="32" t="s">
        <v>264</v>
      </c>
      <c r="K5" s="32" t="s">
        <v>265</v>
      </c>
      <c r="M5" s="32" t="s">
        <v>266</v>
      </c>
      <c r="N5" s="32" t="s">
        <v>265</v>
      </c>
      <c r="P5" s="432" t="s">
        <v>3200</v>
      </c>
      <c r="Q5" s="433" t="s">
        <v>3201</v>
      </c>
      <c r="S5" s="32" t="s">
        <v>269</v>
      </c>
      <c r="T5" s="32" t="s">
        <v>270</v>
      </c>
      <c r="V5" s="32" t="s">
        <v>271</v>
      </c>
      <c r="W5" s="32" t="s">
        <v>272</v>
      </c>
      <c r="Y5" s="32" t="s">
        <v>273</v>
      </c>
      <c r="Z5" s="32" t="s">
        <v>274</v>
      </c>
      <c r="AB5" s="32" t="s">
        <v>275</v>
      </c>
      <c r="AC5" s="33">
        <v>0</v>
      </c>
      <c r="AD5" s="32" t="s">
        <v>276</v>
      </c>
      <c r="AF5" s="32" t="s">
        <v>277</v>
      </c>
      <c r="AG5" s="32" t="s">
        <v>278</v>
      </c>
      <c r="AI5" s="32" t="s">
        <v>279</v>
      </c>
      <c r="AJ5" s="32" t="s">
        <v>280</v>
      </c>
      <c r="AL5" s="32" t="s">
        <v>281</v>
      </c>
      <c r="AM5" s="32" t="s">
        <v>282</v>
      </c>
      <c r="AO5" s="32" t="s">
        <v>283</v>
      </c>
      <c r="AP5" s="32" t="s">
        <v>284</v>
      </c>
      <c r="AR5" s="32" t="s">
        <v>285</v>
      </c>
      <c r="AT5" s="172" t="s">
        <v>15453</v>
      </c>
      <c r="AU5" s="172" t="s">
        <v>326</v>
      </c>
      <c r="AW5" s="32" t="s">
        <v>286</v>
      </c>
      <c r="AX5" s="32" t="s">
        <v>287</v>
      </c>
      <c r="AY5" s="32" t="s">
        <v>288</v>
      </c>
      <c r="BA5" s="32" t="s">
        <v>289</v>
      </c>
      <c r="BB5" s="32" t="s">
        <v>287</v>
      </c>
      <c r="BC5" s="32" t="s">
        <v>290</v>
      </c>
      <c r="BE5" s="32" t="s">
        <v>291</v>
      </c>
      <c r="BF5" s="32" t="s">
        <v>292</v>
      </c>
      <c r="BG5" s="32" t="s">
        <v>293</v>
      </c>
      <c r="BI5" s="32" t="s">
        <v>294</v>
      </c>
      <c r="BJ5" s="32" t="s">
        <v>295</v>
      </c>
      <c r="BK5" s="32" t="s">
        <v>296</v>
      </c>
      <c r="BM5" s="32" t="s">
        <v>297</v>
      </c>
      <c r="BN5" s="32" t="s">
        <v>298</v>
      </c>
      <c r="BO5" s="32" t="s">
        <v>299</v>
      </c>
      <c r="BQ5" s="172" t="s">
        <v>15627</v>
      </c>
      <c r="BR5" s="172" t="s">
        <v>506</v>
      </c>
      <c r="BS5" s="172"/>
      <c r="BT5" s="481" t="s">
        <v>15666</v>
      </c>
      <c r="BU5" s="481" t="s">
        <v>15667</v>
      </c>
      <c r="BV5" s="172"/>
      <c r="BW5" s="172" t="s">
        <v>15453</v>
      </c>
      <c r="BX5" s="172" t="s">
        <v>326</v>
      </c>
      <c r="BZ5" s="172" t="s">
        <v>15627</v>
      </c>
      <c r="CA5" s="172" t="s">
        <v>506</v>
      </c>
    </row>
    <row r="6" spans="1:79" ht="15" customHeight="1" x14ac:dyDescent="0.25">
      <c r="A6" s="32" t="s">
        <v>300</v>
      </c>
      <c r="B6" s="32" t="s">
        <v>301</v>
      </c>
      <c r="D6" s="32" t="s">
        <v>302</v>
      </c>
      <c r="E6" s="32" t="s">
        <v>303</v>
      </c>
      <c r="G6" s="32" t="s">
        <v>304</v>
      </c>
      <c r="H6" s="32" t="s">
        <v>305</v>
      </c>
      <c r="J6" s="32" t="s">
        <v>306</v>
      </c>
      <c r="K6" s="32" t="s">
        <v>307</v>
      </c>
      <c r="M6" s="32" t="s">
        <v>253</v>
      </c>
      <c r="N6" s="32" t="s">
        <v>308</v>
      </c>
      <c r="P6" s="432" t="s">
        <v>267</v>
      </c>
      <c r="Q6" s="433" t="s">
        <v>268</v>
      </c>
      <c r="S6" s="32" t="s">
        <v>310</v>
      </c>
      <c r="T6" s="32" t="s">
        <v>311</v>
      </c>
      <c r="V6" s="32" t="s">
        <v>312</v>
      </c>
      <c r="W6" s="32" t="s">
        <v>313</v>
      </c>
      <c r="Y6" s="32" t="s">
        <v>314</v>
      </c>
      <c r="Z6" s="32" t="s">
        <v>315</v>
      </c>
      <c r="AB6" s="32" t="s">
        <v>316</v>
      </c>
      <c r="AC6" s="33">
        <v>0</v>
      </c>
      <c r="AD6" s="32" t="s">
        <v>317</v>
      </c>
      <c r="AF6" s="32" t="s">
        <v>318</v>
      </c>
      <c r="AG6" s="32" t="s">
        <v>318</v>
      </c>
      <c r="AI6" s="32" t="s">
        <v>319</v>
      </c>
      <c r="AJ6" s="32" t="s">
        <v>320</v>
      </c>
      <c r="AL6" s="32" t="s">
        <v>321</v>
      </c>
      <c r="AM6" s="32" t="s">
        <v>322</v>
      </c>
      <c r="AO6" s="32" t="s">
        <v>323</v>
      </c>
      <c r="AP6" s="32" t="s">
        <v>324</v>
      </c>
      <c r="AR6" s="32" t="s">
        <v>325</v>
      </c>
      <c r="AT6" s="172" t="s">
        <v>15454</v>
      </c>
      <c r="AU6" s="172" t="s">
        <v>15455</v>
      </c>
      <c r="AW6" s="32" t="s">
        <v>286</v>
      </c>
      <c r="AX6" s="32" t="s">
        <v>327</v>
      </c>
      <c r="AY6" s="32" t="s">
        <v>328</v>
      </c>
      <c r="BA6" s="32" t="s">
        <v>289</v>
      </c>
      <c r="BB6" s="32" t="s">
        <v>329</v>
      </c>
      <c r="BC6" s="32" t="s">
        <v>330</v>
      </c>
      <c r="BE6" s="32" t="s">
        <v>291</v>
      </c>
      <c r="BF6" s="32" t="s">
        <v>331</v>
      </c>
      <c r="BG6" s="32" t="s">
        <v>332</v>
      </c>
      <c r="BI6" s="32" t="s">
        <v>294</v>
      </c>
      <c r="BJ6" s="32" t="s">
        <v>333</v>
      </c>
      <c r="BK6" s="32" t="s">
        <v>334</v>
      </c>
      <c r="BM6" s="32" t="s">
        <v>297</v>
      </c>
      <c r="BN6" s="32" t="s">
        <v>335</v>
      </c>
      <c r="BO6" s="32" t="s">
        <v>336</v>
      </c>
      <c r="BQ6" s="172" t="s">
        <v>15628</v>
      </c>
      <c r="BR6" s="172" t="s">
        <v>15629</v>
      </c>
      <c r="BS6" s="172"/>
      <c r="BT6" s="482" t="s">
        <v>15668</v>
      </c>
      <c r="BU6" s="482" t="s">
        <v>1048</v>
      </c>
      <c r="BV6" s="172"/>
      <c r="BW6" s="172" t="s">
        <v>15454</v>
      </c>
      <c r="BX6" s="172" t="s">
        <v>15455</v>
      </c>
      <c r="BZ6" s="172"/>
      <c r="CA6" s="172"/>
    </row>
    <row r="7" spans="1:79" ht="15" customHeight="1" x14ac:dyDescent="0.25">
      <c r="A7" s="32" t="s">
        <v>337</v>
      </c>
      <c r="B7" s="32" t="s">
        <v>338</v>
      </c>
      <c r="D7" s="32" t="s">
        <v>339</v>
      </c>
      <c r="E7" s="32" t="s">
        <v>340</v>
      </c>
      <c r="G7" s="32" t="s">
        <v>341</v>
      </c>
      <c r="H7" s="32" t="s">
        <v>342</v>
      </c>
      <c r="J7" s="32" t="s">
        <v>343</v>
      </c>
      <c r="K7" s="32" t="s">
        <v>344</v>
      </c>
      <c r="M7" s="32" t="s">
        <v>345</v>
      </c>
      <c r="N7" s="32" t="s">
        <v>346</v>
      </c>
      <c r="P7" s="432" t="s">
        <v>3244</v>
      </c>
      <c r="Q7" s="433" t="s">
        <v>3245</v>
      </c>
      <c r="S7" s="32" t="s">
        <v>349</v>
      </c>
      <c r="T7" s="32" t="s">
        <v>350</v>
      </c>
      <c r="V7" s="32" t="s">
        <v>351</v>
      </c>
      <c r="W7" s="32" t="s">
        <v>352</v>
      </c>
      <c r="Y7" s="32" t="s">
        <v>353</v>
      </c>
      <c r="Z7" s="32" t="s">
        <v>354</v>
      </c>
      <c r="AB7" s="32" t="s">
        <v>355</v>
      </c>
      <c r="AC7" s="33">
        <v>2</v>
      </c>
      <c r="AD7" s="32" t="s">
        <v>356</v>
      </c>
      <c r="AF7" s="32" t="s">
        <v>357</v>
      </c>
      <c r="AG7" s="32" t="s">
        <v>357</v>
      </c>
      <c r="AI7" s="32" t="s">
        <v>358</v>
      </c>
      <c r="AJ7" s="32" t="s">
        <v>359</v>
      </c>
      <c r="AL7" s="32" t="s">
        <v>360</v>
      </c>
      <c r="AM7" s="32" t="s">
        <v>361</v>
      </c>
      <c r="AO7" s="32" t="s">
        <v>362</v>
      </c>
      <c r="AP7" s="32" t="s">
        <v>363</v>
      </c>
      <c r="AR7" s="32" t="s">
        <v>364</v>
      </c>
      <c r="AT7" s="172" t="s">
        <v>15456</v>
      </c>
      <c r="AU7" s="172" t="s">
        <v>15457</v>
      </c>
      <c r="AW7" s="32" t="s">
        <v>286</v>
      </c>
      <c r="AX7" s="32" t="s">
        <v>365</v>
      </c>
      <c r="AY7" s="32" t="s">
        <v>366</v>
      </c>
      <c r="BA7" s="32" t="s">
        <v>289</v>
      </c>
      <c r="BB7" s="32" t="s">
        <v>367</v>
      </c>
      <c r="BC7" s="32" t="s">
        <v>368</v>
      </c>
      <c r="BE7" s="32" t="s">
        <v>291</v>
      </c>
      <c r="BF7" s="32" t="s">
        <v>369</v>
      </c>
      <c r="BG7" s="32" t="s">
        <v>370</v>
      </c>
      <c r="BI7" s="32" t="s">
        <v>294</v>
      </c>
      <c r="BJ7" s="32" t="s">
        <v>371</v>
      </c>
      <c r="BK7" s="32" t="s">
        <v>372</v>
      </c>
      <c r="BM7" s="32" t="s">
        <v>297</v>
      </c>
      <c r="BN7" s="32" t="s">
        <v>373</v>
      </c>
      <c r="BO7" s="32" t="s">
        <v>374</v>
      </c>
      <c r="BQ7" s="172" t="s">
        <v>15630</v>
      </c>
      <c r="BR7" s="172" t="s">
        <v>15631</v>
      </c>
      <c r="BS7" s="172"/>
      <c r="BT7" s="481" t="s">
        <v>15669</v>
      </c>
      <c r="BU7" s="481" t="s">
        <v>1070</v>
      </c>
      <c r="BV7" s="172"/>
      <c r="BW7" s="172" t="s">
        <v>15456</v>
      </c>
      <c r="BX7" s="172" t="s">
        <v>15457</v>
      </c>
      <c r="BZ7" s="172"/>
      <c r="CA7" s="172"/>
    </row>
    <row r="8" spans="1:79" ht="15" customHeight="1" x14ac:dyDescent="0.25">
      <c r="A8" s="32" t="s">
        <v>375</v>
      </c>
      <c r="B8" s="32" t="s">
        <v>376</v>
      </c>
      <c r="D8" s="32" t="s">
        <v>377</v>
      </c>
      <c r="E8" s="32" t="s">
        <v>378</v>
      </c>
      <c r="G8" s="32" t="s">
        <v>379</v>
      </c>
      <c r="H8" s="32" t="s">
        <v>380</v>
      </c>
      <c r="J8" s="32" t="s">
        <v>381</v>
      </c>
      <c r="K8" s="32" t="s">
        <v>382</v>
      </c>
      <c r="M8" s="32" t="s">
        <v>383</v>
      </c>
      <c r="N8" s="32" t="s">
        <v>384</v>
      </c>
      <c r="P8" s="432" t="s">
        <v>309</v>
      </c>
      <c r="Q8" s="433" t="s">
        <v>309</v>
      </c>
      <c r="S8" s="32" t="s">
        <v>386</v>
      </c>
      <c r="T8" s="32" t="s">
        <v>387</v>
      </c>
      <c r="V8" s="32" t="s">
        <v>388</v>
      </c>
      <c r="W8" s="32" t="s">
        <v>389</v>
      </c>
      <c r="Y8" s="32" t="s">
        <v>390</v>
      </c>
      <c r="Z8" s="32" t="s">
        <v>391</v>
      </c>
      <c r="AB8" s="32" t="s">
        <v>392</v>
      </c>
      <c r="AC8" s="33">
        <v>2</v>
      </c>
      <c r="AD8" s="32" t="s">
        <v>393</v>
      </c>
      <c r="AF8" s="32" t="s">
        <v>394</v>
      </c>
      <c r="AG8" s="32" t="s">
        <v>395</v>
      </c>
      <c r="AI8" s="32" t="s">
        <v>396</v>
      </c>
      <c r="AJ8" s="32" t="s">
        <v>397</v>
      </c>
      <c r="AL8" s="32" t="s">
        <v>398</v>
      </c>
      <c r="AM8" s="32" t="s">
        <v>399</v>
      </c>
      <c r="AO8" s="32" t="s">
        <v>400</v>
      </c>
      <c r="AP8" s="32" t="s">
        <v>401</v>
      </c>
      <c r="AT8" s="172" t="s">
        <v>15458</v>
      </c>
      <c r="AU8" s="172" t="s">
        <v>15459</v>
      </c>
      <c r="AW8" s="32" t="s">
        <v>286</v>
      </c>
      <c r="AX8" s="32" t="s">
        <v>403</v>
      </c>
      <c r="AY8" s="32" t="s">
        <v>404</v>
      </c>
      <c r="BA8" s="32" t="s">
        <v>289</v>
      </c>
      <c r="BB8" s="32" t="s">
        <v>405</v>
      </c>
      <c r="BC8" s="32" t="s">
        <v>406</v>
      </c>
      <c r="BE8" s="32" t="s">
        <v>291</v>
      </c>
      <c r="BF8" s="32" t="s">
        <v>407</v>
      </c>
      <c r="BG8" s="32" t="s">
        <v>408</v>
      </c>
      <c r="BI8" s="32" t="s">
        <v>294</v>
      </c>
      <c r="BJ8" s="32" t="s">
        <v>409</v>
      </c>
      <c r="BK8" s="32" t="s">
        <v>410</v>
      </c>
      <c r="BM8" s="32" t="s">
        <v>297</v>
      </c>
      <c r="BN8" s="32" t="s">
        <v>411</v>
      </c>
      <c r="BO8" s="32" t="s">
        <v>272</v>
      </c>
      <c r="BQ8" s="172" t="s">
        <v>15632</v>
      </c>
      <c r="BR8" s="172" t="s">
        <v>586</v>
      </c>
      <c r="BS8" s="172"/>
      <c r="BT8" s="482" t="s">
        <v>15670</v>
      </c>
      <c r="BU8" s="482" t="s">
        <v>15671</v>
      </c>
      <c r="BV8" s="172"/>
      <c r="BW8" s="172" t="s">
        <v>15458</v>
      </c>
      <c r="BX8" s="172" t="s">
        <v>15459</v>
      </c>
      <c r="BZ8" s="172"/>
      <c r="CA8" s="172"/>
    </row>
    <row r="9" spans="1:79" ht="15" customHeight="1" x14ac:dyDescent="0.25">
      <c r="A9" s="32" t="s">
        <v>412</v>
      </c>
      <c r="B9" s="32" t="s">
        <v>413</v>
      </c>
      <c r="D9" s="32" t="s">
        <v>414</v>
      </c>
      <c r="E9" s="32" t="s">
        <v>415</v>
      </c>
      <c r="G9" s="32" t="s">
        <v>416</v>
      </c>
      <c r="H9" s="32" t="s">
        <v>417</v>
      </c>
      <c r="J9" s="32" t="s">
        <v>418</v>
      </c>
      <c r="K9" s="32" t="s">
        <v>419</v>
      </c>
      <c r="M9" s="32" t="s">
        <v>420</v>
      </c>
      <c r="N9" s="32" t="s">
        <v>421</v>
      </c>
      <c r="P9" s="432" t="s">
        <v>347</v>
      </c>
      <c r="Q9" s="433" t="s">
        <v>348</v>
      </c>
      <c r="S9" s="32" t="s">
        <v>423</v>
      </c>
      <c r="T9" s="32" t="s">
        <v>424</v>
      </c>
      <c r="V9" s="32" t="s">
        <v>425</v>
      </c>
      <c r="W9" s="32" t="s">
        <v>426</v>
      </c>
      <c r="Y9" s="32" t="s">
        <v>427</v>
      </c>
      <c r="Z9" s="32" t="s">
        <v>428</v>
      </c>
      <c r="AB9" s="32" t="s">
        <v>429</v>
      </c>
      <c r="AC9" s="33">
        <v>0</v>
      </c>
      <c r="AD9" s="32" t="s">
        <v>430</v>
      </c>
      <c r="AF9" s="32" t="s">
        <v>431</v>
      </c>
      <c r="AG9" s="32" t="s">
        <v>432</v>
      </c>
      <c r="AI9" s="32" t="s">
        <v>433</v>
      </c>
      <c r="AJ9" s="32" t="s">
        <v>434</v>
      </c>
      <c r="AL9" s="32" t="s">
        <v>435</v>
      </c>
      <c r="AM9" s="32" t="s">
        <v>436</v>
      </c>
      <c r="AO9" s="32" t="s">
        <v>437</v>
      </c>
      <c r="AP9" s="32" t="s">
        <v>438</v>
      </c>
      <c r="AT9" s="172" t="s">
        <v>15460</v>
      </c>
      <c r="AU9" s="172" t="s">
        <v>2896</v>
      </c>
      <c r="AW9" s="32" t="s">
        <v>286</v>
      </c>
      <c r="AX9" s="32" t="s">
        <v>440</v>
      </c>
      <c r="AY9" s="32" t="s">
        <v>441</v>
      </c>
      <c r="BA9" s="32" t="s">
        <v>289</v>
      </c>
      <c r="BB9" s="32" t="s">
        <v>442</v>
      </c>
      <c r="BC9" s="32" t="s">
        <v>443</v>
      </c>
      <c r="BE9" s="32" t="s">
        <v>291</v>
      </c>
      <c r="BF9" s="32" t="s">
        <v>444</v>
      </c>
      <c r="BG9" s="32" t="s">
        <v>445</v>
      </c>
      <c r="BI9" s="32" t="s">
        <v>294</v>
      </c>
      <c r="BJ9" s="32" t="s">
        <v>446</v>
      </c>
      <c r="BK9" s="32" t="s">
        <v>447</v>
      </c>
      <c r="BM9" s="32" t="s">
        <v>297</v>
      </c>
      <c r="BN9" s="32" t="s">
        <v>448</v>
      </c>
      <c r="BO9" s="32" t="s">
        <v>313</v>
      </c>
      <c r="BQ9" s="172" t="s">
        <v>15633</v>
      </c>
      <c r="BR9" s="172" t="s">
        <v>614</v>
      </c>
      <c r="BT9" s="481" t="s">
        <v>15672</v>
      </c>
      <c r="BU9" s="481" t="s">
        <v>15673</v>
      </c>
      <c r="BW9" s="172" t="s">
        <v>15460</v>
      </c>
      <c r="BX9" s="172" t="s">
        <v>2896</v>
      </c>
      <c r="BZ9" s="172"/>
      <c r="CA9" s="172"/>
    </row>
    <row r="10" spans="1:79" ht="15" customHeight="1" x14ac:dyDescent="0.25">
      <c r="A10" s="32" t="s">
        <v>449</v>
      </c>
      <c r="B10" s="32" t="s">
        <v>450</v>
      </c>
      <c r="D10" s="32" t="s">
        <v>451</v>
      </c>
      <c r="E10" s="32" t="s">
        <v>452</v>
      </c>
      <c r="G10" s="32" t="s">
        <v>453</v>
      </c>
      <c r="H10" s="32" t="s">
        <v>454</v>
      </c>
      <c r="J10" s="32" t="s">
        <v>455</v>
      </c>
      <c r="K10" s="32" t="s">
        <v>456</v>
      </c>
      <c r="M10" s="32" t="s">
        <v>457</v>
      </c>
      <c r="N10" s="32" t="s">
        <v>458</v>
      </c>
      <c r="P10" s="432" t="s">
        <v>3270</v>
      </c>
      <c r="Q10" s="433" t="s">
        <v>3271</v>
      </c>
      <c r="S10" s="32" t="s">
        <v>460</v>
      </c>
      <c r="T10" s="32" t="s">
        <v>461</v>
      </c>
      <c r="V10" s="32" t="s">
        <v>462</v>
      </c>
      <c r="W10" s="32" t="s">
        <v>463</v>
      </c>
      <c r="Y10" s="32" t="s">
        <v>464</v>
      </c>
      <c r="Z10" s="32" t="s">
        <v>465</v>
      </c>
      <c r="AB10" s="32" t="s">
        <v>466</v>
      </c>
      <c r="AC10" s="33">
        <v>1</v>
      </c>
      <c r="AD10" s="32" t="s">
        <v>467</v>
      </c>
      <c r="AF10" s="32" t="s">
        <v>468</v>
      </c>
      <c r="AG10" s="32" t="s">
        <v>469</v>
      </c>
      <c r="AI10" s="32" t="s">
        <v>470</v>
      </c>
      <c r="AJ10" s="32" t="s">
        <v>471</v>
      </c>
      <c r="AL10" s="32" t="s">
        <v>472</v>
      </c>
      <c r="AM10" s="32" t="s">
        <v>473</v>
      </c>
      <c r="AO10" s="32" t="s">
        <v>474</v>
      </c>
      <c r="AP10" s="32" t="s">
        <v>475</v>
      </c>
      <c r="AT10" s="172" t="s">
        <v>15461</v>
      </c>
      <c r="AU10" s="172" t="s">
        <v>15462</v>
      </c>
      <c r="AW10" s="32" t="s">
        <v>286</v>
      </c>
      <c r="AX10" s="32" t="s">
        <v>476</v>
      </c>
      <c r="AY10" s="32" t="s">
        <v>477</v>
      </c>
      <c r="BE10" s="32" t="s">
        <v>291</v>
      </c>
      <c r="BF10" s="32" t="s">
        <v>478</v>
      </c>
      <c r="BG10" s="32" t="s">
        <v>479</v>
      </c>
      <c r="BI10" s="32" t="s">
        <v>294</v>
      </c>
      <c r="BJ10" s="32" t="s">
        <v>480</v>
      </c>
      <c r="BK10" s="32" t="s">
        <v>481</v>
      </c>
      <c r="BM10" s="32" t="s">
        <v>297</v>
      </c>
      <c r="BN10" s="32" t="s">
        <v>482</v>
      </c>
      <c r="BO10" s="32" t="s">
        <v>352</v>
      </c>
      <c r="BQ10" s="172" t="s">
        <v>15634</v>
      </c>
      <c r="BR10" s="172" t="s">
        <v>15635</v>
      </c>
      <c r="BT10" s="482" t="s">
        <v>15674</v>
      </c>
      <c r="BU10" s="482" t="s">
        <v>1133</v>
      </c>
      <c r="BW10" s="172" t="s">
        <v>15461</v>
      </c>
      <c r="BX10" s="172" t="s">
        <v>15462</v>
      </c>
      <c r="BZ10" s="172"/>
      <c r="CA10" s="172"/>
    </row>
    <row r="11" spans="1:79" ht="15" customHeight="1" x14ac:dyDescent="0.25">
      <c r="A11" s="32" t="s">
        <v>483</v>
      </c>
      <c r="B11" s="32" t="s">
        <v>484</v>
      </c>
      <c r="D11" s="32" t="s">
        <v>485</v>
      </c>
      <c r="E11" s="32" t="s">
        <v>486</v>
      </c>
      <c r="M11" s="32" t="s">
        <v>487</v>
      </c>
      <c r="N11" s="32" t="s">
        <v>488</v>
      </c>
      <c r="P11" s="432" t="s">
        <v>15218</v>
      </c>
      <c r="Q11" s="433" t="s">
        <v>385</v>
      </c>
      <c r="S11" s="32" t="s">
        <v>490</v>
      </c>
      <c r="T11" s="32" t="s">
        <v>491</v>
      </c>
      <c r="V11" s="32" t="s">
        <v>492</v>
      </c>
      <c r="W11" s="32" t="s">
        <v>493</v>
      </c>
      <c r="Y11" s="32" t="s">
        <v>494</v>
      </c>
      <c r="Z11" s="32" t="s">
        <v>495</v>
      </c>
      <c r="AB11" s="32" t="s">
        <v>496</v>
      </c>
      <c r="AC11" s="33">
        <v>6</v>
      </c>
      <c r="AD11" s="32" t="s">
        <v>497</v>
      </c>
      <c r="AF11" s="32" t="s">
        <v>498</v>
      </c>
      <c r="AG11" s="32" t="s">
        <v>499</v>
      </c>
      <c r="AI11" s="32" t="s">
        <v>500</v>
      </c>
      <c r="AJ11" s="32" t="s">
        <v>501</v>
      </c>
      <c r="AL11" s="32" t="s">
        <v>502</v>
      </c>
      <c r="AM11" s="32" t="s">
        <v>503</v>
      </c>
      <c r="AO11" s="32" t="s">
        <v>504</v>
      </c>
      <c r="AP11" s="32" t="s">
        <v>505</v>
      </c>
      <c r="AT11" s="32"/>
      <c r="AU11" s="32"/>
      <c r="AW11" s="32" t="s">
        <v>286</v>
      </c>
      <c r="AX11" s="32" t="s">
        <v>507</v>
      </c>
      <c r="AY11" s="32" t="s">
        <v>508</v>
      </c>
      <c r="BE11" s="32" t="s">
        <v>291</v>
      </c>
      <c r="BF11" s="32" t="s">
        <v>509</v>
      </c>
      <c r="BG11" s="32" t="s">
        <v>510</v>
      </c>
      <c r="BI11" s="32" t="s">
        <v>294</v>
      </c>
      <c r="BJ11" s="32" t="s">
        <v>511</v>
      </c>
      <c r="BK11" s="32" t="s">
        <v>512</v>
      </c>
      <c r="BM11" s="32" t="s">
        <v>297</v>
      </c>
      <c r="BN11" s="32" t="s">
        <v>513</v>
      </c>
      <c r="BO11" s="32" t="s">
        <v>389</v>
      </c>
      <c r="BQ11" s="172" t="s">
        <v>15636</v>
      </c>
      <c r="BR11" s="172" t="s">
        <v>15637</v>
      </c>
      <c r="BT11" s="481" t="s">
        <v>15675</v>
      </c>
      <c r="BU11" s="481" t="s">
        <v>15676</v>
      </c>
      <c r="BZ11" s="172"/>
      <c r="CA11" s="172"/>
    </row>
    <row r="12" spans="1:79" ht="15" customHeight="1" x14ac:dyDescent="0.25">
      <c r="A12" s="32" t="s">
        <v>514</v>
      </c>
      <c r="B12" s="32" t="s">
        <v>515</v>
      </c>
      <c r="D12" s="32" t="s">
        <v>516</v>
      </c>
      <c r="E12" s="32" t="s">
        <v>517</v>
      </c>
      <c r="P12" s="432" t="s">
        <v>15219</v>
      </c>
      <c r="Q12" s="433" t="s">
        <v>422</v>
      </c>
      <c r="S12" s="32" t="s">
        <v>518</v>
      </c>
      <c r="T12" s="32" t="s">
        <v>519</v>
      </c>
      <c r="V12" s="32" t="s">
        <v>520</v>
      </c>
      <c r="W12" s="32" t="s">
        <v>521</v>
      </c>
      <c r="Y12" s="32" t="s">
        <v>522</v>
      </c>
      <c r="Z12" s="32" t="s">
        <v>523</v>
      </c>
      <c r="AB12" s="32" t="s">
        <v>524</v>
      </c>
      <c r="AC12" s="33">
        <v>2</v>
      </c>
      <c r="AD12" s="32" t="s">
        <v>525</v>
      </c>
      <c r="AF12" s="32" t="s">
        <v>526</v>
      </c>
      <c r="AG12" s="32" t="s">
        <v>527</v>
      </c>
      <c r="AI12" s="32" t="s">
        <v>528</v>
      </c>
      <c r="AJ12" s="32" t="s">
        <v>529</v>
      </c>
      <c r="AL12" s="32" t="s">
        <v>530</v>
      </c>
      <c r="AM12" s="32" t="s">
        <v>531</v>
      </c>
      <c r="AO12" s="32" t="s">
        <v>532</v>
      </c>
      <c r="AP12" s="32" t="s">
        <v>533</v>
      </c>
      <c r="AT12" s="32"/>
      <c r="AU12" s="32"/>
      <c r="AW12" s="32" t="s">
        <v>286</v>
      </c>
      <c r="AX12" s="32" t="s">
        <v>534</v>
      </c>
      <c r="AY12" s="32" t="s">
        <v>535</v>
      </c>
      <c r="BE12" s="32" t="s">
        <v>291</v>
      </c>
      <c r="BF12" s="32" t="s">
        <v>536</v>
      </c>
      <c r="BG12" s="32" t="s">
        <v>537</v>
      </c>
      <c r="BI12" s="32" t="s">
        <v>294</v>
      </c>
      <c r="BJ12" s="32" t="s">
        <v>511</v>
      </c>
      <c r="BK12" s="32" t="s">
        <v>538</v>
      </c>
      <c r="BM12" s="32" t="s">
        <v>297</v>
      </c>
      <c r="BN12" s="32" t="s">
        <v>539</v>
      </c>
      <c r="BO12" s="32" t="s">
        <v>426</v>
      </c>
      <c r="BQ12" s="172" t="s">
        <v>15638</v>
      </c>
      <c r="BR12" s="172" t="s">
        <v>15639</v>
      </c>
      <c r="BT12" s="482" t="s">
        <v>15677</v>
      </c>
      <c r="BU12" s="482" t="s">
        <v>1176</v>
      </c>
      <c r="BZ12" s="172"/>
      <c r="CA12" s="172"/>
    </row>
    <row r="13" spans="1:79" ht="15" customHeight="1" x14ac:dyDescent="0.25">
      <c r="A13" s="32" t="s">
        <v>540</v>
      </c>
      <c r="B13" s="32" t="s">
        <v>541</v>
      </c>
      <c r="D13" s="32" t="s">
        <v>542</v>
      </c>
      <c r="E13" s="32" t="s">
        <v>543</v>
      </c>
      <c r="P13" s="432" t="s">
        <v>15220</v>
      </c>
      <c r="Q13" s="433" t="s">
        <v>15221</v>
      </c>
      <c r="S13" s="32" t="s">
        <v>544</v>
      </c>
      <c r="T13" s="32" t="s">
        <v>545</v>
      </c>
      <c r="V13" s="32" t="s">
        <v>546</v>
      </c>
      <c r="W13" s="32" t="s">
        <v>547</v>
      </c>
      <c r="Y13" s="32" t="s">
        <v>548</v>
      </c>
      <c r="Z13" s="32" t="s">
        <v>549</v>
      </c>
      <c r="AB13" s="32" t="s">
        <v>550</v>
      </c>
      <c r="AC13" s="33">
        <v>2</v>
      </c>
      <c r="AD13" s="32" t="s">
        <v>551</v>
      </c>
      <c r="AF13" s="32" t="s">
        <v>552</v>
      </c>
      <c r="AG13" s="32" t="s">
        <v>553</v>
      </c>
      <c r="AI13" s="32" t="s">
        <v>554</v>
      </c>
      <c r="AJ13" s="32" t="s">
        <v>555</v>
      </c>
      <c r="AL13" s="32" t="s">
        <v>556</v>
      </c>
      <c r="AM13" s="32" t="s">
        <v>557</v>
      </c>
      <c r="AO13" s="32" t="s">
        <v>558</v>
      </c>
      <c r="AP13" s="32" t="s">
        <v>559</v>
      </c>
      <c r="AT13" s="32"/>
      <c r="AU13" s="32"/>
      <c r="AW13" s="32" t="s">
        <v>286</v>
      </c>
      <c r="AX13" s="32" t="s">
        <v>560</v>
      </c>
      <c r="AY13" s="32" t="s">
        <v>561</v>
      </c>
      <c r="BE13" s="32" t="s">
        <v>291</v>
      </c>
      <c r="BF13" s="32" t="s">
        <v>562</v>
      </c>
      <c r="BG13" s="32" t="s">
        <v>563</v>
      </c>
      <c r="BI13" s="32" t="s">
        <v>294</v>
      </c>
      <c r="BJ13" s="32" t="s">
        <v>564</v>
      </c>
      <c r="BK13" s="32" t="s">
        <v>565</v>
      </c>
      <c r="BM13" s="32" t="s">
        <v>297</v>
      </c>
      <c r="BN13" s="32" t="s">
        <v>566</v>
      </c>
      <c r="BO13" s="32" t="s">
        <v>463</v>
      </c>
      <c r="BQ13" s="172" t="s">
        <v>15640</v>
      </c>
      <c r="BR13" s="172" t="s">
        <v>15641</v>
      </c>
      <c r="BT13" s="481" t="s">
        <v>15678</v>
      </c>
      <c r="BU13" s="481" t="s">
        <v>15679</v>
      </c>
      <c r="BZ13" s="172"/>
      <c r="CA13" s="172"/>
    </row>
    <row r="14" spans="1:79" ht="15" customHeight="1" x14ac:dyDescent="0.25">
      <c r="A14" s="32" t="s">
        <v>567</v>
      </c>
      <c r="B14" s="32" t="s">
        <v>568</v>
      </c>
      <c r="D14" s="32" t="s">
        <v>569</v>
      </c>
      <c r="E14" s="32" t="s">
        <v>570</v>
      </c>
      <c r="P14" s="432" t="s">
        <v>15222</v>
      </c>
      <c r="Q14" s="433" t="s">
        <v>15223</v>
      </c>
      <c r="S14" s="32" t="s">
        <v>571</v>
      </c>
      <c r="T14" s="32" t="s">
        <v>572</v>
      </c>
      <c r="V14" s="32" t="s">
        <v>573</v>
      </c>
      <c r="W14" s="32" t="s">
        <v>574</v>
      </c>
      <c r="Y14" s="32" t="s">
        <v>575</v>
      </c>
      <c r="Z14" s="32" t="s">
        <v>576</v>
      </c>
      <c r="AB14" s="32" t="s">
        <v>577</v>
      </c>
      <c r="AC14" s="33">
        <v>0</v>
      </c>
      <c r="AD14" s="32" t="s">
        <v>578</v>
      </c>
      <c r="AF14" s="32" t="s">
        <v>579</v>
      </c>
      <c r="AG14" s="32" t="s">
        <v>579</v>
      </c>
      <c r="AI14" s="32" t="s">
        <v>580</v>
      </c>
      <c r="AJ14" s="32" t="s">
        <v>581</v>
      </c>
      <c r="AL14" s="32" t="s">
        <v>582</v>
      </c>
      <c r="AM14" s="32" t="s">
        <v>583</v>
      </c>
      <c r="AO14" s="32" t="s">
        <v>584</v>
      </c>
      <c r="AP14" s="32" t="s">
        <v>585</v>
      </c>
      <c r="AT14" s="32"/>
      <c r="AU14" s="32"/>
      <c r="AW14" s="32" t="s">
        <v>286</v>
      </c>
      <c r="AX14" s="32" t="s">
        <v>587</v>
      </c>
      <c r="AY14" s="32" t="s">
        <v>588</v>
      </c>
      <c r="BE14" s="32" t="s">
        <v>291</v>
      </c>
      <c r="BF14" s="32" t="s">
        <v>589</v>
      </c>
      <c r="BG14" s="32" t="s">
        <v>590</v>
      </c>
      <c r="BI14" s="32" t="s">
        <v>294</v>
      </c>
      <c r="BJ14" s="32" t="s">
        <v>591</v>
      </c>
      <c r="BK14" s="32" t="s">
        <v>592</v>
      </c>
      <c r="BM14" s="32" t="s">
        <v>297</v>
      </c>
      <c r="BN14" s="32" t="s">
        <v>593</v>
      </c>
      <c r="BO14" s="32" t="s">
        <v>493</v>
      </c>
      <c r="BQ14" s="172" t="s">
        <v>15642</v>
      </c>
      <c r="BR14" s="172" t="s">
        <v>15643</v>
      </c>
      <c r="BT14" s="482" t="s">
        <v>15680</v>
      </c>
      <c r="BU14" s="482" t="s">
        <v>15681</v>
      </c>
      <c r="BZ14" s="172"/>
      <c r="CA14" s="172"/>
    </row>
    <row r="15" spans="1:79" ht="15" customHeight="1" x14ac:dyDescent="0.25">
      <c r="A15" s="32" t="s">
        <v>594</v>
      </c>
      <c r="B15" s="32" t="s">
        <v>595</v>
      </c>
      <c r="D15" s="32" t="s">
        <v>596</v>
      </c>
      <c r="E15" s="32" t="s">
        <v>597</v>
      </c>
      <c r="P15" s="432" t="s">
        <v>15224</v>
      </c>
      <c r="Q15" s="433" t="s">
        <v>459</v>
      </c>
      <c r="S15" s="32" t="s">
        <v>598</v>
      </c>
      <c r="T15" s="32" t="s">
        <v>599</v>
      </c>
      <c r="V15" s="32" t="s">
        <v>600</v>
      </c>
      <c r="W15" s="32" t="s">
        <v>601</v>
      </c>
      <c r="Y15" s="32" t="s">
        <v>602</v>
      </c>
      <c r="Z15" s="32" t="s">
        <v>603</v>
      </c>
      <c r="AB15" s="32" t="s">
        <v>604</v>
      </c>
      <c r="AC15" s="33">
        <v>6</v>
      </c>
      <c r="AD15" s="32" t="s">
        <v>605</v>
      </c>
      <c r="AF15" s="32" t="s">
        <v>606</v>
      </c>
      <c r="AG15" s="32" t="s">
        <v>607</v>
      </c>
      <c r="AI15" s="32" t="s">
        <v>608</v>
      </c>
      <c r="AJ15" s="32" t="s">
        <v>609</v>
      </c>
      <c r="AL15" s="32" t="s">
        <v>610</v>
      </c>
      <c r="AM15" s="32" t="s">
        <v>611</v>
      </c>
      <c r="AO15" s="32" t="s">
        <v>612</v>
      </c>
      <c r="AP15" s="32" t="s">
        <v>613</v>
      </c>
      <c r="AT15" s="32"/>
      <c r="AU15" s="32"/>
      <c r="AW15" s="32" t="s">
        <v>286</v>
      </c>
      <c r="AX15" s="32" t="s">
        <v>615</v>
      </c>
      <c r="AY15" s="32" t="s">
        <v>616</v>
      </c>
      <c r="BE15" s="32" t="s">
        <v>291</v>
      </c>
      <c r="BF15" s="32" t="s">
        <v>617</v>
      </c>
      <c r="BG15" s="32" t="s">
        <v>618</v>
      </c>
      <c r="BI15" s="32" t="s">
        <v>294</v>
      </c>
      <c r="BJ15" s="32" t="s">
        <v>619</v>
      </c>
      <c r="BK15" s="32" t="s">
        <v>620</v>
      </c>
      <c r="BM15" s="32" t="s">
        <v>297</v>
      </c>
      <c r="BN15" s="32" t="s">
        <v>621</v>
      </c>
      <c r="BO15" s="32" t="s">
        <v>521</v>
      </c>
      <c r="BQ15" s="172" t="s">
        <v>15644</v>
      </c>
      <c r="BR15" s="172" t="s">
        <v>15645</v>
      </c>
      <c r="BT15" s="481" t="s">
        <v>15682</v>
      </c>
      <c r="BU15" s="481" t="s">
        <v>15683</v>
      </c>
      <c r="BZ15" s="172"/>
      <c r="CA15" s="172"/>
    </row>
    <row r="16" spans="1:79" ht="15" customHeight="1" x14ac:dyDescent="0.25">
      <c r="A16" s="32" t="s">
        <v>622</v>
      </c>
      <c r="B16" s="32" t="s">
        <v>623</v>
      </c>
      <c r="D16" s="32" t="s">
        <v>624</v>
      </c>
      <c r="E16" s="32" t="s">
        <v>625</v>
      </c>
      <c r="P16" s="432" t="s">
        <v>15225</v>
      </c>
      <c r="Q16" s="433" t="s">
        <v>15226</v>
      </c>
      <c r="S16" s="32" t="s">
        <v>626</v>
      </c>
      <c r="T16" s="32" t="s">
        <v>627</v>
      </c>
      <c r="V16" s="32" t="s">
        <v>628</v>
      </c>
      <c r="W16" s="32" t="s">
        <v>629</v>
      </c>
      <c r="Y16" s="32" t="s">
        <v>630</v>
      </c>
      <c r="Z16" s="32" t="s">
        <v>631</v>
      </c>
      <c r="AB16" s="32" t="s">
        <v>632</v>
      </c>
      <c r="AC16" s="33">
        <v>2</v>
      </c>
      <c r="AD16" s="32" t="s">
        <v>633</v>
      </c>
      <c r="AF16" s="32" t="s">
        <v>634</v>
      </c>
      <c r="AG16" s="32" t="s">
        <v>635</v>
      </c>
      <c r="AI16" s="32" t="s">
        <v>636</v>
      </c>
      <c r="AJ16" s="32" t="s">
        <v>637</v>
      </c>
      <c r="AL16" s="32" t="s">
        <v>638</v>
      </c>
      <c r="AM16" s="32" t="s">
        <v>639</v>
      </c>
      <c r="AO16" s="32" t="s">
        <v>640</v>
      </c>
      <c r="AP16" s="32" t="s">
        <v>641</v>
      </c>
      <c r="AT16" s="32"/>
      <c r="AU16" s="32"/>
      <c r="AW16" s="32" t="s">
        <v>286</v>
      </c>
      <c r="AX16" s="32" t="s">
        <v>642</v>
      </c>
      <c r="AY16" s="32" t="s">
        <v>643</v>
      </c>
      <c r="BE16" s="32" t="s">
        <v>291</v>
      </c>
      <c r="BF16" s="32" t="s">
        <v>644</v>
      </c>
      <c r="BG16" s="32" t="s">
        <v>645</v>
      </c>
      <c r="BI16" s="32" t="s">
        <v>294</v>
      </c>
      <c r="BJ16" s="32" t="s">
        <v>646</v>
      </c>
      <c r="BK16" s="32" t="s">
        <v>647</v>
      </c>
      <c r="BM16" s="32" t="s">
        <v>297</v>
      </c>
      <c r="BN16" s="32" t="s">
        <v>648</v>
      </c>
      <c r="BO16" s="32" t="s">
        <v>547</v>
      </c>
      <c r="BQ16" s="172" t="s">
        <v>15646</v>
      </c>
      <c r="BR16" s="172" t="s">
        <v>15647</v>
      </c>
      <c r="BT16" s="482" t="s">
        <v>15684</v>
      </c>
      <c r="BU16" s="482" t="s">
        <v>15685</v>
      </c>
      <c r="BZ16" s="172"/>
      <c r="CA16" s="172"/>
    </row>
    <row r="17" spans="1:79" ht="15" customHeight="1" x14ac:dyDescent="0.25">
      <c r="A17" s="32" t="s">
        <v>649</v>
      </c>
      <c r="B17" s="32" t="s">
        <v>650</v>
      </c>
      <c r="D17" s="32" t="s">
        <v>651</v>
      </c>
      <c r="E17" s="32" t="s">
        <v>652</v>
      </c>
      <c r="P17" s="432" t="s">
        <v>489</v>
      </c>
      <c r="Q17" s="433" t="s">
        <v>213</v>
      </c>
      <c r="S17" s="32" t="s">
        <v>653</v>
      </c>
      <c r="T17" s="32" t="s">
        <v>654</v>
      </c>
      <c r="V17" s="32" t="s">
        <v>655</v>
      </c>
      <c r="W17" s="32" t="s">
        <v>656</v>
      </c>
      <c r="Y17" s="32" t="s">
        <v>657</v>
      </c>
      <c r="Z17" s="32" t="s">
        <v>658</v>
      </c>
      <c r="AB17" s="32" t="s">
        <v>659</v>
      </c>
      <c r="AC17" s="33">
        <v>0</v>
      </c>
      <c r="AD17" s="32" t="s">
        <v>660</v>
      </c>
      <c r="AF17" s="32" t="s">
        <v>661</v>
      </c>
      <c r="AG17" s="32" t="s">
        <v>662</v>
      </c>
      <c r="AI17" s="32" t="s">
        <v>663</v>
      </c>
      <c r="AJ17" s="32" t="s">
        <v>664</v>
      </c>
      <c r="AL17" s="32" t="s">
        <v>665</v>
      </c>
      <c r="AM17" s="32" t="s">
        <v>666</v>
      </c>
      <c r="AO17" s="32" t="s">
        <v>667</v>
      </c>
      <c r="AP17" s="32" t="s">
        <v>668</v>
      </c>
      <c r="AT17" s="32"/>
      <c r="AU17" s="32"/>
      <c r="AW17" s="32" t="s">
        <v>286</v>
      </c>
      <c r="AX17" s="32" t="s">
        <v>669</v>
      </c>
      <c r="AY17" s="32" t="s">
        <v>670</v>
      </c>
      <c r="BE17" s="32" t="s">
        <v>291</v>
      </c>
      <c r="BF17" s="32" t="s">
        <v>671</v>
      </c>
      <c r="BG17" s="32" t="s">
        <v>672</v>
      </c>
      <c r="BI17" s="32" t="s">
        <v>294</v>
      </c>
      <c r="BJ17" s="32" t="s">
        <v>673</v>
      </c>
      <c r="BK17" s="32" t="s">
        <v>674</v>
      </c>
      <c r="BM17" s="32" t="s">
        <v>297</v>
      </c>
      <c r="BN17" s="32" t="s">
        <v>675</v>
      </c>
      <c r="BO17" s="32" t="s">
        <v>574</v>
      </c>
      <c r="BQ17" s="172" t="s">
        <v>15648</v>
      </c>
      <c r="BR17" s="172" t="s">
        <v>15649</v>
      </c>
      <c r="BT17" s="481" t="s">
        <v>15686</v>
      </c>
      <c r="BU17" s="481" t="s">
        <v>15687</v>
      </c>
      <c r="BZ17" s="172"/>
      <c r="CA17" s="172"/>
    </row>
    <row r="18" spans="1:79" ht="15" customHeight="1" x14ac:dyDescent="0.25">
      <c r="A18" s="32" t="s">
        <v>676</v>
      </c>
      <c r="B18" s="32" t="s">
        <v>677</v>
      </c>
      <c r="D18" s="32" t="s">
        <v>678</v>
      </c>
      <c r="E18" s="32" t="s">
        <v>679</v>
      </c>
      <c r="P18" s="434" t="s">
        <v>15227</v>
      </c>
      <c r="Q18" s="133" t="s">
        <v>15228</v>
      </c>
      <c r="S18" s="32" t="s">
        <v>680</v>
      </c>
      <c r="T18" s="32" t="s">
        <v>681</v>
      </c>
      <c r="V18" s="32" t="s">
        <v>682</v>
      </c>
      <c r="W18" s="32" t="s">
        <v>683</v>
      </c>
      <c r="Y18" s="32" t="s">
        <v>684</v>
      </c>
      <c r="Z18" s="32" t="s">
        <v>685</v>
      </c>
      <c r="AB18" s="32" t="s">
        <v>686</v>
      </c>
      <c r="AC18" s="33">
        <v>2</v>
      </c>
      <c r="AD18" s="32" t="s">
        <v>687</v>
      </c>
      <c r="AF18" s="32" t="s">
        <v>688</v>
      </c>
      <c r="AG18" s="32" t="s">
        <v>689</v>
      </c>
      <c r="AI18" s="32" t="s">
        <v>690</v>
      </c>
      <c r="AJ18" s="32" t="s">
        <v>691</v>
      </c>
      <c r="AL18" s="32" t="s">
        <v>692</v>
      </c>
      <c r="AM18" s="32" t="s">
        <v>693</v>
      </c>
      <c r="AO18" s="32" t="s">
        <v>694</v>
      </c>
      <c r="AP18" s="32" t="s">
        <v>695</v>
      </c>
      <c r="AT18" s="32"/>
      <c r="AU18" s="32"/>
      <c r="AW18" s="32" t="s">
        <v>286</v>
      </c>
      <c r="AX18" s="32" t="s">
        <v>696</v>
      </c>
      <c r="AY18" s="32" t="s">
        <v>697</v>
      </c>
      <c r="BE18" s="32" t="s">
        <v>291</v>
      </c>
      <c r="BF18" s="32" t="s">
        <v>698</v>
      </c>
      <c r="BG18" s="32" t="s">
        <v>699</v>
      </c>
      <c r="BI18" s="32" t="s">
        <v>294</v>
      </c>
      <c r="BJ18" s="32" t="s">
        <v>700</v>
      </c>
      <c r="BK18" s="32" t="s">
        <v>701</v>
      </c>
      <c r="BM18" s="32" t="s">
        <v>297</v>
      </c>
      <c r="BN18" s="32" t="s">
        <v>702</v>
      </c>
      <c r="BO18" s="32" t="s">
        <v>601</v>
      </c>
      <c r="BQ18" s="172" t="s">
        <v>15650</v>
      </c>
      <c r="BR18" s="172" t="s">
        <v>15651</v>
      </c>
      <c r="BT18" s="482" t="s">
        <v>15688</v>
      </c>
      <c r="BU18" s="482" t="s">
        <v>15689</v>
      </c>
      <c r="BZ18" s="172"/>
      <c r="CA18" s="172"/>
    </row>
    <row r="19" spans="1:79" ht="15" customHeight="1" x14ac:dyDescent="0.25">
      <c r="A19" s="32" t="s">
        <v>703</v>
      </c>
      <c r="B19" s="32" t="s">
        <v>704</v>
      </c>
      <c r="D19" s="32" t="s">
        <v>705</v>
      </c>
      <c r="E19" s="32" t="s">
        <v>706</v>
      </c>
      <c r="P19" s="434" t="s">
        <v>15229</v>
      </c>
      <c r="Q19" s="133" t="s">
        <v>15230</v>
      </c>
      <c r="S19" s="32" t="s">
        <v>707</v>
      </c>
      <c r="T19" s="32" t="s">
        <v>708</v>
      </c>
      <c r="V19" s="32" t="s">
        <v>709</v>
      </c>
      <c r="W19" s="32" t="s">
        <v>710</v>
      </c>
      <c r="Y19" s="32" t="s">
        <v>711</v>
      </c>
      <c r="Z19" s="32" t="s">
        <v>712</v>
      </c>
      <c r="AB19" s="32" t="s">
        <v>713</v>
      </c>
      <c r="AC19" s="33">
        <v>2</v>
      </c>
      <c r="AD19" s="32" t="s">
        <v>714</v>
      </c>
      <c r="AF19" s="32" t="s">
        <v>715</v>
      </c>
      <c r="AG19" s="32" t="s">
        <v>716</v>
      </c>
      <c r="AI19" s="32" t="s">
        <v>717</v>
      </c>
      <c r="AJ19" s="32" t="s">
        <v>718</v>
      </c>
      <c r="AL19" s="32" t="s">
        <v>719</v>
      </c>
      <c r="AM19" s="32" t="s">
        <v>720</v>
      </c>
      <c r="AO19" s="32" t="s">
        <v>721</v>
      </c>
      <c r="AP19" s="32" t="s">
        <v>722</v>
      </c>
      <c r="AT19" s="32"/>
      <c r="AU19" s="32"/>
      <c r="AW19" s="32" t="s">
        <v>286</v>
      </c>
      <c r="AX19" s="32" t="s">
        <v>723</v>
      </c>
      <c r="AY19" s="32" t="s">
        <v>724</v>
      </c>
      <c r="BE19" s="32" t="s">
        <v>291</v>
      </c>
      <c r="BF19" s="32" t="s">
        <v>725</v>
      </c>
      <c r="BG19" s="32" t="s">
        <v>726</v>
      </c>
      <c r="BI19" s="32" t="s">
        <v>294</v>
      </c>
      <c r="BJ19" s="32" t="s">
        <v>727</v>
      </c>
      <c r="BK19" s="32" t="s">
        <v>728</v>
      </c>
      <c r="BM19" s="32" t="s">
        <v>297</v>
      </c>
      <c r="BN19" s="32" t="s">
        <v>729</v>
      </c>
      <c r="BO19" s="32" t="s">
        <v>629</v>
      </c>
      <c r="BQ19" s="172" t="s">
        <v>15652</v>
      </c>
      <c r="BR19" s="172" t="s">
        <v>15653</v>
      </c>
      <c r="BT19" s="481" t="s">
        <v>15690</v>
      </c>
      <c r="BU19" s="481" t="s">
        <v>15691</v>
      </c>
      <c r="BZ19" s="172"/>
      <c r="CA19" s="172"/>
    </row>
    <row r="20" spans="1:79" ht="15" customHeight="1" x14ac:dyDescent="0.25">
      <c r="A20" s="32" t="s">
        <v>730</v>
      </c>
      <c r="B20" s="32" t="s">
        <v>731</v>
      </c>
      <c r="D20" s="32" t="s">
        <v>732</v>
      </c>
      <c r="E20" s="32" t="s">
        <v>733</v>
      </c>
      <c r="P20" s="434" t="s">
        <v>15231</v>
      </c>
      <c r="Q20" s="133" t="s">
        <v>15232</v>
      </c>
      <c r="S20" s="32" t="s">
        <v>734</v>
      </c>
      <c r="T20" s="32" t="s">
        <v>735</v>
      </c>
      <c r="V20" s="32" t="s">
        <v>736</v>
      </c>
      <c r="W20" s="32" t="s">
        <v>737</v>
      </c>
      <c r="Y20" s="32" t="s">
        <v>738</v>
      </c>
      <c r="Z20" s="32" t="s">
        <v>739</v>
      </c>
      <c r="AB20" s="32" t="s">
        <v>740</v>
      </c>
      <c r="AC20" s="33">
        <v>2</v>
      </c>
      <c r="AD20" s="32" t="s">
        <v>741</v>
      </c>
      <c r="AF20" s="32" t="s">
        <v>742</v>
      </c>
      <c r="AG20" s="32" t="s">
        <v>742</v>
      </c>
      <c r="AI20" s="32" t="s">
        <v>743</v>
      </c>
      <c r="AJ20" s="32" t="s">
        <v>744</v>
      </c>
      <c r="AL20" s="32" t="s">
        <v>745</v>
      </c>
      <c r="AM20" s="32" t="s">
        <v>746</v>
      </c>
      <c r="AO20" s="32" t="s">
        <v>747</v>
      </c>
      <c r="AP20" s="32" t="s">
        <v>748</v>
      </c>
      <c r="AT20" s="32"/>
      <c r="AU20" s="32"/>
      <c r="AW20" s="32" t="s">
        <v>286</v>
      </c>
      <c r="AX20" s="32" t="s">
        <v>749</v>
      </c>
      <c r="AY20" s="32" t="s">
        <v>750</v>
      </c>
      <c r="BE20" s="32" t="s">
        <v>291</v>
      </c>
      <c r="BF20" s="32" t="s">
        <v>751</v>
      </c>
      <c r="BG20" s="32" t="s">
        <v>752</v>
      </c>
      <c r="BI20" s="32" t="s">
        <v>294</v>
      </c>
      <c r="BJ20" s="32" t="s">
        <v>753</v>
      </c>
      <c r="BK20" s="32" t="s">
        <v>754</v>
      </c>
      <c r="BM20" s="32" t="s">
        <v>297</v>
      </c>
      <c r="BN20" s="32" t="s">
        <v>755</v>
      </c>
      <c r="BO20" s="32" t="s">
        <v>656</v>
      </c>
      <c r="BQ20" s="172" t="s">
        <v>15654</v>
      </c>
      <c r="BR20" s="172" t="s">
        <v>15655</v>
      </c>
      <c r="BT20" s="482" t="s">
        <v>15692</v>
      </c>
      <c r="BU20" s="482" t="s">
        <v>15693</v>
      </c>
      <c r="BZ20" s="172"/>
      <c r="CA20" s="172"/>
    </row>
    <row r="21" spans="1:79" ht="15" customHeight="1" x14ac:dyDescent="0.25">
      <c r="A21" s="32" t="s">
        <v>756</v>
      </c>
      <c r="B21" s="32" t="s">
        <v>757</v>
      </c>
      <c r="D21" s="32" t="s">
        <v>758</v>
      </c>
      <c r="E21" s="32" t="s">
        <v>759</v>
      </c>
      <c r="P21" s="434" t="s">
        <v>15233</v>
      </c>
      <c r="Q21" s="133" t="s">
        <v>15234</v>
      </c>
      <c r="S21" s="32" t="s">
        <v>760</v>
      </c>
      <c r="T21" s="32" t="s">
        <v>761</v>
      </c>
      <c r="V21" s="32" t="s">
        <v>762</v>
      </c>
      <c r="W21" s="32" t="s">
        <v>763</v>
      </c>
      <c r="Y21" s="32" t="s">
        <v>764</v>
      </c>
      <c r="Z21" s="32" t="s">
        <v>765</v>
      </c>
      <c r="AB21" s="32" t="s">
        <v>766</v>
      </c>
      <c r="AC21" s="33">
        <v>2</v>
      </c>
      <c r="AD21" s="32" t="s">
        <v>767</v>
      </c>
      <c r="AF21" s="32" t="s">
        <v>768</v>
      </c>
      <c r="AG21" s="32" t="s">
        <v>769</v>
      </c>
      <c r="AI21" s="32" t="s">
        <v>770</v>
      </c>
      <c r="AJ21" s="32" t="s">
        <v>771</v>
      </c>
      <c r="AL21" s="32" t="s">
        <v>772</v>
      </c>
      <c r="AM21" s="32" t="s">
        <v>773</v>
      </c>
      <c r="AO21" s="32" t="s">
        <v>774</v>
      </c>
      <c r="AP21" s="32" t="s">
        <v>775</v>
      </c>
      <c r="AT21" s="32"/>
      <c r="AU21" s="32"/>
      <c r="AW21" s="32" t="s">
        <v>286</v>
      </c>
      <c r="AX21" s="32" t="s">
        <v>15626</v>
      </c>
      <c r="AY21" s="32">
        <v>0</v>
      </c>
      <c r="BE21" s="32" t="s">
        <v>291</v>
      </c>
      <c r="BF21" s="32" t="s">
        <v>776</v>
      </c>
      <c r="BG21" s="32" t="s">
        <v>777</v>
      </c>
      <c r="BI21" s="32" t="s">
        <v>294</v>
      </c>
      <c r="BJ21" s="32" t="s">
        <v>778</v>
      </c>
      <c r="BK21" s="32" t="s">
        <v>779</v>
      </c>
      <c r="BM21" s="32" t="s">
        <v>297</v>
      </c>
      <c r="BN21" s="32" t="s">
        <v>780</v>
      </c>
      <c r="BO21" s="32" t="s">
        <v>683</v>
      </c>
      <c r="BQ21" s="172" t="s">
        <v>15656</v>
      </c>
      <c r="BR21" s="172" t="s">
        <v>15657</v>
      </c>
      <c r="BT21" s="481"/>
      <c r="BU21" s="481" t="s">
        <v>15713</v>
      </c>
      <c r="BZ21" s="172"/>
      <c r="CA21" s="172"/>
    </row>
    <row r="22" spans="1:79" ht="15" customHeight="1" x14ac:dyDescent="0.25">
      <c r="A22" s="32" t="s">
        <v>781</v>
      </c>
      <c r="B22" s="32" t="s">
        <v>782</v>
      </c>
      <c r="D22" s="32" t="s">
        <v>783</v>
      </c>
      <c r="E22" s="32" t="s">
        <v>784</v>
      </c>
      <c r="P22" s="434" t="s">
        <v>15235</v>
      </c>
      <c r="Q22" s="133" t="s">
        <v>15236</v>
      </c>
      <c r="S22" s="32" t="s">
        <v>785</v>
      </c>
      <c r="T22" s="32" t="s">
        <v>786</v>
      </c>
      <c r="V22" s="32" t="s">
        <v>787</v>
      </c>
      <c r="W22" s="32" t="s">
        <v>788</v>
      </c>
      <c r="Y22" s="32" t="s">
        <v>789</v>
      </c>
      <c r="Z22" s="32" t="s">
        <v>790</v>
      </c>
      <c r="AB22" s="32" t="s">
        <v>791</v>
      </c>
      <c r="AC22" s="33">
        <v>2</v>
      </c>
      <c r="AD22" s="32" t="s">
        <v>792</v>
      </c>
      <c r="AF22" s="32" t="s">
        <v>793</v>
      </c>
      <c r="AG22" s="32" t="s">
        <v>793</v>
      </c>
      <c r="AI22" s="32" t="s">
        <v>794</v>
      </c>
      <c r="AJ22" s="32" t="s">
        <v>795</v>
      </c>
      <c r="AL22" s="32" t="s">
        <v>796</v>
      </c>
      <c r="AM22" s="32" t="s">
        <v>797</v>
      </c>
      <c r="AO22" s="32" t="s">
        <v>798</v>
      </c>
      <c r="AP22" s="32" t="s">
        <v>799</v>
      </c>
      <c r="AT22" s="32"/>
      <c r="AU22" s="32"/>
      <c r="BE22" s="32" t="s">
        <v>291</v>
      </c>
      <c r="BF22" s="32" t="s">
        <v>800</v>
      </c>
      <c r="BG22" s="32" t="s">
        <v>801</v>
      </c>
      <c r="BI22" s="32" t="s">
        <v>294</v>
      </c>
      <c r="BJ22" s="32" t="s">
        <v>802</v>
      </c>
      <c r="BK22" s="32" t="s">
        <v>803</v>
      </c>
      <c r="BM22" s="32" t="s">
        <v>297</v>
      </c>
      <c r="BN22" s="32" t="s">
        <v>804</v>
      </c>
      <c r="BO22" s="32" t="s">
        <v>710</v>
      </c>
      <c r="BQ22" s="172" t="s">
        <v>15658</v>
      </c>
      <c r="BR22" s="172" t="s">
        <v>15659</v>
      </c>
      <c r="BT22" s="482" t="s">
        <v>15694</v>
      </c>
      <c r="BU22" s="482" t="s">
        <v>15695</v>
      </c>
      <c r="BZ22" s="172"/>
      <c r="CA22" s="172"/>
    </row>
    <row r="23" spans="1:79" ht="15" customHeight="1" x14ac:dyDescent="0.25">
      <c r="A23" s="32" t="s">
        <v>805</v>
      </c>
      <c r="B23" s="32" t="s">
        <v>806</v>
      </c>
      <c r="D23" s="32" t="s">
        <v>807</v>
      </c>
      <c r="E23" s="32" t="s">
        <v>808</v>
      </c>
      <c r="P23" s="434" t="s">
        <v>15237</v>
      </c>
      <c r="Q23" s="133" t="s">
        <v>15238</v>
      </c>
      <c r="S23" s="32" t="s">
        <v>809</v>
      </c>
      <c r="T23" s="32" t="s">
        <v>810</v>
      </c>
      <c r="V23" s="32" t="s">
        <v>811</v>
      </c>
      <c r="W23" s="32" t="s">
        <v>812</v>
      </c>
      <c r="Y23" s="32" t="s">
        <v>813</v>
      </c>
      <c r="Z23" s="32" t="s">
        <v>814</v>
      </c>
      <c r="AB23" s="32" t="s">
        <v>815</v>
      </c>
      <c r="AC23" s="33">
        <v>2</v>
      </c>
      <c r="AD23" s="32" t="s">
        <v>816</v>
      </c>
      <c r="AF23" s="32" t="s">
        <v>817</v>
      </c>
      <c r="AG23" s="32" t="s">
        <v>818</v>
      </c>
      <c r="AI23" s="32" t="s">
        <v>819</v>
      </c>
      <c r="AJ23" s="32" t="s">
        <v>820</v>
      </c>
      <c r="AL23" s="32" t="s">
        <v>821</v>
      </c>
      <c r="AM23" s="32" t="s">
        <v>822</v>
      </c>
      <c r="AO23" s="32" t="s">
        <v>823</v>
      </c>
      <c r="AP23" s="32" t="s">
        <v>824</v>
      </c>
      <c r="AT23" s="32"/>
      <c r="AU23" s="32"/>
      <c r="BE23" s="32" t="s">
        <v>291</v>
      </c>
      <c r="BF23" s="32" t="s">
        <v>825</v>
      </c>
      <c r="BG23" s="32" t="s">
        <v>826</v>
      </c>
      <c r="BI23" s="32" t="s">
        <v>294</v>
      </c>
      <c r="BJ23" s="32" t="s">
        <v>802</v>
      </c>
      <c r="BK23" s="32" t="s">
        <v>827</v>
      </c>
      <c r="BM23" s="32" t="s">
        <v>297</v>
      </c>
      <c r="BN23" s="32" t="s">
        <v>828</v>
      </c>
      <c r="BO23" s="32" t="s">
        <v>737</v>
      </c>
      <c r="BQ23" s="172" t="s">
        <v>15660</v>
      </c>
      <c r="BR23" s="172" t="s">
        <v>15661</v>
      </c>
      <c r="BT23" s="481" t="s">
        <v>15696</v>
      </c>
      <c r="BU23" s="481" t="s">
        <v>15697</v>
      </c>
      <c r="BZ23" s="172"/>
      <c r="CA23" s="172"/>
    </row>
    <row r="24" spans="1:79" ht="15" customHeight="1" x14ac:dyDescent="0.25">
      <c r="A24" s="32" t="s">
        <v>829</v>
      </c>
      <c r="B24" s="32" t="s">
        <v>830</v>
      </c>
      <c r="D24" s="32" t="s">
        <v>831</v>
      </c>
      <c r="E24" s="32" t="s">
        <v>832</v>
      </c>
      <c r="P24" s="434" t="s">
        <v>15239</v>
      </c>
      <c r="Q24" s="133" t="s">
        <v>15240</v>
      </c>
      <c r="S24" s="32" t="s">
        <v>833</v>
      </c>
      <c r="T24" s="32" t="s">
        <v>834</v>
      </c>
      <c r="V24" s="32" t="s">
        <v>835</v>
      </c>
      <c r="W24" s="32" t="s">
        <v>836</v>
      </c>
      <c r="Y24" s="32" t="s">
        <v>837</v>
      </c>
      <c r="Z24" s="32" t="s">
        <v>838</v>
      </c>
      <c r="AB24" s="32" t="s">
        <v>839</v>
      </c>
      <c r="AC24" s="33">
        <v>0</v>
      </c>
      <c r="AD24" s="32" t="s">
        <v>840</v>
      </c>
      <c r="AF24" s="32" t="s">
        <v>841</v>
      </c>
      <c r="AG24" s="32" t="s">
        <v>842</v>
      </c>
      <c r="AI24" s="32" t="s">
        <v>843</v>
      </c>
      <c r="AJ24" s="32" t="s">
        <v>844</v>
      </c>
      <c r="AL24" s="32" t="s">
        <v>845</v>
      </c>
      <c r="AM24" s="32" t="s">
        <v>846</v>
      </c>
      <c r="AO24" s="32" t="s">
        <v>847</v>
      </c>
      <c r="AP24" s="32" t="s">
        <v>848</v>
      </c>
      <c r="AT24" s="32"/>
      <c r="AU24" s="32"/>
      <c r="BE24" s="32" t="s">
        <v>291</v>
      </c>
      <c r="BF24" s="32" t="s">
        <v>849</v>
      </c>
      <c r="BG24" s="32" t="s">
        <v>850</v>
      </c>
      <c r="BI24" s="32" t="s">
        <v>294</v>
      </c>
      <c r="BJ24" s="32" t="s">
        <v>851</v>
      </c>
      <c r="BK24" s="32" t="s">
        <v>852</v>
      </c>
      <c r="BM24" s="32" t="s">
        <v>297</v>
      </c>
      <c r="BN24" s="32" t="s">
        <v>853</v>
      </c>
      <c r="BO24" s="32" t="s">
        <v>763</v>
      </c>
      <c r="BQ24" s="172" t="s">
        <v>15662</v>
      </c>
      <c r="BR24" s="172" t="s">
        <v>15663</v>
      </c>
      <c r="BT24" s="482" t="s">
        <v>15698</v>
      </c>
      <c r="BU24" s="482" t="s">
        <v>15699</v>
      </c>
      <c r="BZ24" s="172"/>
      <c r="CA24" s="172"/>
    </row>
    <row r="25" spans="1:79" ht="15" customHeight="1" x14ac:dyDescent="0.25">
      <c r="A25" s="32" t="s">
        <v>854</v>
      </c>
      <c r="B25" s="32" t="s">
        <v>855</v>
      </c>
      <c r="D25" s="32" t="s">
        <v>856</v>
      </c>
      <c r="E25" s="32" t="s">
        <v>857</v>
      </c>
      <c r="P25" s="434" t="s">
        <v>15241</v>
      </c>
      <c r="Q25" s="133" t="s">
        <v>15242</v>
      </c>
      <c r="S25" s="32" t="s">
        <v>858</v>
      </c>
      <c r="T25" s="32" t="s">
        <v>859</v>
      </c>
      <c r="V25" s="32" t="s">
        <v>860</v>
      </c>
      <c r="W25" s="32" t="s">
        <v>861</v>
      </c>
      <c r="Y25" s="32" t="s">
        <v>862</v>
      </c>
      <c r="Z25" s="32" t="s">
        <v>863</v>
      </c>
      <c r="AB25" s="32" t="s">
        <v>864</v>
      </c>
      <c r="AC25" s="33">
        <v>0</v>
      </c>
      <c r="AD25" s="32" t="s">
        <v>865</v>
      </c>
      <c r="AF25" s="32" t="s">
        <v>866</v>
      </c>
      <c r="AG25" s="32" t="s">
        <v>867</v>
      </c>
      <c r="AI25" s="32" t="s">
        <v>868</v>
      </c>
      <c r="AJ25" s="32" t="s">
        <v>869</v>
      </c>
      <c r="AL25" s="32" t="s">
        <v>870</v>
      </c>
      <c r="AM25" s="32" t="s">
        <v>871</v>
      </c>
      <c r="AO25" s="32" t="s">
        <v>872</v>
      </c>
      <c r="AP25" s="32" t="s">
        <v>873</v>
      </c>
      <c r="AT25" s="32"/>
      <c r="AU25" s="32"/>
      <c r="BE25" s="32" t="s">
        <v>291</v>
      </c>
      <c r="BF25" s="32" t="s">
        <v>874</v>
      </c>
      <c r="BG25" s="32" t="s">
        <v>875</v>
      </c>
      <c r="BI25" s="32" t="s">
        <v>294</v>
      </c>
      <c r="BJ25" s="32" t="s">
        <v>876</v>
      </c>
      <c r="BK25" s="32" t="s">
        <v>877</v>
      </c>
      <c r="BM25" s="32" t="s">
        <v>297</v>
      </c>
      <c r="BN25" s="32" t="s">
        <v>878</v>
      </c>
      <c r="BO25" s="32" t="s">
        <v>788</v>
      </c>
      <c r="BQ25" s="172" t="s">
        <v>15664</v>
      </c>
      <c r="BR25" s="172" t="s">
        <v>15665</v>
      </c>
      <c r="BT25" s="481" t="s">
        <v>15700</v>
      </c>
      <c r="BU25" s="481" t="s">
        <v>15701</v>
      </c>
      <c r="BZ25" s="172"/>
      <c r="CA25" s="172"/>
    </row>
    <row r="26" spans="1:79" ht="15" customHeight="1" x14ac:dyDescent="0.25">
      <c r="A26" s="32" t="s">
        <v>879</v>
      </c>
      <c r="B26" s="32" t="s">
        <v>880</v>
      </c>
      <c r="D26" s="32" t="s">
        <v>881</v>
      </c>
      <c r="E26" s="32" t="s">
        <v>882</v>
      </c>
      <c r="P26" s="434" t="s">
        <v>15243</v>
      </c>
      <c r="Q26" s="133" t="s">
        <v>15244</v>
      </c>
      <c r="S26" s="32" t="s">
        <v>883</v>
      </c>
      <c r="T26" s="32" t="s">
        <v>884</v>
      </c>
      <c r="V26" s="32" t="s">
        <v>885</v>
      </c>
      <c r="W26" s="32" t="s">
        <v>886</v>
      </c>
      <c r="Y26" s="32" t="s">
        <v>887</v>
      </c>
      <c r="Z26" s="32" t="s">
        <v>888</v>
      </c>
      <c r="AB26" s="32" t="s">
        <v>889</v>
      </c>
      <c r="AC26" s="33">
        <v>0</v>
      </c>
      <c r="AD26" s="32" t="s">
        <v>890</v>
      </c>
      <c r="AF26" s="32" t="s">
        <v>891</v>
      </c>
      <c r="AG26" s="32" t="s">
        <v>892</v>
      </c>
      <c r="AI26" s="32" t="s">
        <v>893</v>
      </c>
      <c r="AJ26" s="32" t="s">
        <v>894</v>
      </c>
      <c r="AL26" s="32" t="s">
        <v>895</v>
      </c>
      <c r="AM26" s="32" t="s">
        <v>896</v>
      </c>
      <c r="AO26" s="32" t="s">
        <v>897</v>
      </c>
      <c r="AP26" s="32" t="s">
        <v>898</v>
      </c>
      <c r="AT26" s="32"/>
      <c r="AU26" s="32"/>
      <c r="BE26" s="32" t="s">
        <v>291</v>
      </c>
      <c r="BF26" s="32" t="s">
        <v>899</v>
      </c>
      <c r="BG26" s="32" t="s">
        <v>900</v>
      </c>
      <c r="BI26" s="32" t="s">
        <v>294</v>
      </c>
      <c r="BJ26" s="32" t="s">
        <v>901</v>
      </c>
      <c r="BK26" s="32" t="s">
        <v>902</v>
      </c>
      <c r="BM26" s="32" t="s">
        <v>297</v>
      </c>
      <c r="BN26" s="32" t="s">
        <v>903</v>
      </c>
      <c r="BO26" s="32" t="s">
        <v>812</v>
      </c>
      <c r="BQ26" s="172" t="s">
        <v>15666</v>
      </c>
      <c r="BR26" s="172" t="s">
        <v>15667</v>
      </c>
      <c r="BT26" s="482" t="s">
        <v>15702</v>
      </c>
      <c r="BU26" s="482" t="s">
        <v>15703</v>
      </c>
      <c r="BZ26" s="172"/>
      <c r="CA26" s="172"/>
    </row>
    <row r="27" spans="1:79" ht="15" customHeight="1" x14ac:dyDescent="0.25">
      <c r="A27" s="32" t="s">
        <v>904</v>
      </c>
      <c r="B27" s="32" t="s">
        <v>905</v>
      </c>
      <c r="D27" s="32" t="s">
        <v>906</v>
      </c>
      <c r="E27" s="32" t="s">
        <v>907</v>
      </c>
      <c r="P27" s="434" t="s">
        <v>15245</v>
      </c>
      <c r="Q27" s="133" t="s">
        <v>15246</v>
      </c>
      <c r="S27" s="32" t="s">
        <v>908</v>
      </c>
      <c r="T27" s="32" t="s">
        <v>909</v>
      </c>
      <c r="V27" s="32" t="s">
        <v>910</v>
      </c>
      <c r="W27" s="32" t="s">
        <v>911</v>
      </c>
      <c r="Y27" s="32" t="s">
        <v>912</v>
      </c>
      <c r="Z27" s="32" t="s">
        <v>913</v>
      </c>
      <c r="AF27" s="32" t="s">
        <v>914</v>
      </c>
      <c r="AG27" s="32" t="s">
        <v>915</v>
      </c>
      <c r="AI27" s="32" t="s">
        <v>916</v>
      </c>
      <c r="AJ27" s="32" t="s">
        <v>917</v>
      </c>
      <c r="AL27" s="32" t="s">
        <v>918</v>
      </c>
      <c r="AM27" s="32" t="s">
        <v>919</v>
      </c>
      <c r="AO27" s="32" t="s">
        <v>920</v>
      </c>
      <c r="AP27" s="32" t="s">
        <v>921</v>
      </c>
      <c r="AT27" s="32"/>
      <c r="AU27" s="32"/>
      <c r="BE27" s="32" t="s">
        <v>291</v>
      </c>
      <c r="BF27" s="32" t="s">
        <v>922</v>
      </c>
      <c r="BG27" s="32" t="s">
        <v>923</v>
      </c>
      <c r="BI27" s="32" t="s">
        <v>294</v>
      </c>
      <c r="BJ27" s="32" t="s">
        <v>924</v>
      </c>
      <c r="BK27" s="32" t="s">
        <v>925</v>
      </c>
      <c r="BM27" s="32" t="s">
        <v>297</v>
      </c>
      <c r="BN27" s="32" t="s">
        <v>926</v>
      </c>
      <c r="BO27" s="32" t="s">
        <v>836</v>
      </c>
      <c r="BQ27" s="172" t="s">
        <v>15668</v>
      </c>
      <c r="BR27" s="172" t="s">
        <v>1048</v>
      </c>
      <c r="BT27" s="481" t="s">
        <v>15704</v>
      </c>
      <c r="BU27" s="481" t="s">
        <v>15705</v>
      </c>
      <c r="BZ27" s="172"/>
      <c r="CA27" s="172"/>
    </row>
    <row r="28" spans="1:79" ht="15" customHeight="1" thickBot="1" x14ac:dyDescent="0.3">
      <c r="A28" s="32" t="s">
        <v>927</v>
      </c>
      <c r="B28" s="32" t="s">
        <v>928</v>
      </c>
      <c r="D28" s="32" t="s">
        <v>929</v>
      </c>
      <c r="E28" s="32" t="s">
        <v>930</v>
      </c>
      <c r="S28" s="32" t="s">
        <v>931</v>
      </c>
      <c r="T28" s="32" t="s">
        <v>932</v>
      </c>
      <c r="V28" s="32" t="s">
        <v>933</v>
      </c>
      <c r="W28" s="32" t="s">
        <v>934</v>
      </c>
      <c r="AF28" s="32" t="s">
        <v>935</v>
      </c>
      <c r="AG28" s="32" t="s">
        <v>936</v>
      </c>
      <c r="AI28" s="32" t="s">
        <v>937</v>
      </c>
      <c r="AJ28" s="32" t="s">
        <v>938</v>
      </c>
      <c r="AL28" s="32" t="s">
        <v>939</v>
      </c>
      <c r="AM28" s="32" t="s">
        <v>940</v>
      </c>
      <c r="AO28" s="32" t="s">
        <v>941</v>
      </c>
      <c r="AP28" s="32" t="s">
        <v>942</v>
      </c>
      <c r="AT28" s="32"/>
      <c r="AU28" s="32"/>
      <c r="BE28" s="32" t="s">
        <v>291</v>
      </c>
      <c r="BF28" s="32" t="s">
        <v>943</v>
      </c>
      <c r="BG28" s="32" t="s">
        <v>944</v>
      </c>
      <c r="BI28" s="32" t="s">
        <v>294</v>
      </c>
      <c r="BJ28" s="32" t="s">
        <v>945</v>
      </c>
      <c r="BK28" s="32" t="s">
        <v>946</v>
      </c>
      <c r="BM28" s="32" t="s">
        <v>297</v>
      </c>
      <c r="BN28" s="32" t="s">
        <v>947</v>
      </c>
      <c r="BO28" s="32" t="s">
        <v>861</v>
      </c>
      <c r="BQ28" s="172" t="s">
        <v>15669</v>
      </c>
      <c r="BR28" s="172" t="s">
        <v>1070</v>
      </c>
      <c r="BT28" s="483" t="s">
        <v>15706</v>
      </c>
      <c r="BU28" s="483" t="s">
        <v>15707</v>
      </c>
      <c r="BZ28" s="172"/>
      <c r="CA28" s="172"/>
    </row>
    <row r="29" spans="1:79" ht="15" customHeight="1" x14ac:dyDescent="0.25">
      <c r="A29" s="32" t="s">
        <v>948</v>
      </c>
      <c r="B29" s="32" t="s">
        <v>949</v>
      </c>
      <c r="D29" s="32" t="s">
        <v>950</v>
      </c>
      <c r="E29" s="32" t="s">
        <v>951</v>
      </c>
      <c r="S29" s="32" t="s">
        <v>952</v>
      </c>
      <c r="T29" s="32" t="s">
        <v>953</v>
      </c>
      <c r="V29" s="32" t="s">
        <v>954</v>
      </c>
      <c r="W29" s="32" t="s">
        <v>955</v>
      </c>
      <c r="AF29" s="32" t="s">
        <v>956</v>
      </c>
      <c r="AG29" s="32" t="s">
        <v>957</v>
      </c>
      <c r="AI29" s="32" t="s">
        <v>958</v>
      </c>
      <c r="AJ29" s="32" t="s">
        <v>959</v>
      </c>
      <c r="AL29" s="32" t="s">
        <v>960</v>
      </c>
      <c r="AM29" s="32" t="s">
        <v>961</v>
      </c>
      <c r="AO29" s="32" t="s">
        <v>962</v>
      </c>
      <c r="AP29" s="32" t="s">
        <v>963</v>
      </c>
      <c r="AT29" s="32"/>
      <c r="AU29" s="32"/>
      <c r="BE29" s="32" t="s">
        <v>291</v>
      </c>
      <c r="BF29" s="32" t="s">
        <v>964</v>
      </c>
      <c r="BG29" s="32" t="s">
        <v>965</v>
      </c>
      <c r="BI29" s="32" t="s">
        <v>294</v>
      </c>
      <c r="BJ29" s="32" t="s">
        <v>966</v>
      </c>
      <c r="BK29" s="32" t="s">
        <v>967</v>
      </c>
      <c r="BM29" s="32" t="s">
        <v>297</v>
      </c>
      <c r="BN29" s="32" t="s">
        <v>968</v>
      </c>
      <c r="BO29" s="32" t="s">
        <v>886</v>
      </c>
      <c r="BQ29" s="172" t="s">
        <v>15670</v>
      </c>
      <c r="BR29" s="172" t="s">
        <v>15671</v>
      </c>
      <c r="BZ29" s="172"/>
      <c r="CA29" s="172"/>
    </row>
    <row r="30" spans="1:79" ht="15" customHeight="1" x14ac:dyDescent="0.25">
      <c r="A30" s="32" t="s">
        <v>969</v>
      </c>
      <c r="B30" s="32" t="s">
        <v>970</v>
      </c>
      <c r="D30" s="32" t="s">
        <v>971</v>
      </c>
      <c r="E30" s="32" t="s">
        <v>972</v>
      </c>
      <c r="S30" s="32" t="s">
        <v>973</v>
      </c>
      <c r="T30" s="32" t="s">
        <v>974</v>
      </c>
      <c r="V30" s="32" t="s">
        <v>975</v>
      </c>
      <c r="W30" s="32" t="s">
        <v>976</v>
      </c>
      <c r="AF30" s="32" t="s">
        <v>977</v>
      </c>
      <c r="AG30" s="32" t="s">
        <v>978</v>
      </c>
      <c r="AI30" s="32" t="s">
        <v>979</v>
      </c>
      <c r="AJ30" s="32" t="s">
        <v>980</v>
      </c>
      <c r="AL30" s="32" t="s">
        <v>981</v>
      </c>
      <c r="AM30" s="32" t="s">
        <v>982</v>
      </c>
      <c r="AO30" s="32" t="s">
        <v>983</v>
      </c>
      <c r="AP30" s="32" t="s">
        <v>984</v>
      </c>
      <c r="AT30" s="32"/>
      <c r="AU30" s="32"/>
      <c r="BE30" s="32" t="s">
        <v>291</v>
      </c>
      <c r="BF30" s="32" t="s">
        <v>985</v>
      </c>
      <c r="BG30" s="32" t="s">
        <v>986</v>
      </c>
      <c r="BI30" s="32" t="s">
        <v>294</v>
      </c>
      <c r="BJ30" s="32" t="s">
        <v>987</v>
      </c>
      <c r="BK30" s="32" t="s">
        <v>988</v>
      </c>
      <c r="BM30" s="32" t="s">
        <v>297</v>
      </c>
      <c r="BN30" s="32" t="s">
        <v>989</v>
      </c>
      <c r="BO30" s="32" t="s">
        <v>911</v>
      </c>
      <c r="BQ30" s="172" t="s">
        <v>15672</v>
      </c>
      <c r="BR30" s="172" t="s">
        <v>15673</v>
      </c>
      <c r="BZ30" s="172"/>
      <c r="CA30" s="172"/>
    </row>
    <row r="31" spans="1:79" ht="15" customHeight="1" x14ac:dyDescent="0.25">
      <c r="A31" s="32" t="s">
        <v>990</v>
      </c>
      <c r="B31" s="32" t="s">
        <v>991</v>
      </c>
      <c r="D31" s="32" t="s">
        <v>992</v>
      </c>
      <c r="E31" s="32" t="s">
        <v>993</v>
      </c>
      <c r="S31" s="32" t="s">
        <v>994</v>
      </c>
      <c r="T31" s="32" t="s">
        <v>995</v>
      </c>
      <c r="V31" s="32" t="s">
        <v>996</v>
      </c>
      <c r="W31" s="32" t="s">
        <v>997</v>
      </c>
      <c r="AF31" s="32" t="s">
        <v>998</v>
      </c>
      <c r="AG31" s="32" t="s">
        <v>999</v>
      </c>
      <c r="AI31" s="32" t="s">
        <v>1000</v>
      </c>
      <c r="AJ31" s="32" t="s">
        <v>1001</v>
      </c>
      <c r="AL31" s="32" t="s">
        <v>1002</v>
      </c>
      <c r="AM31" s="32" t="s">
        <v>1003</v>
      </c>
      <c r="AO31" s="32" t="s">
        <v>1004</v>
      </c>
      <c r="AP31" s="32" t="s">
        <v>1005</v>
      </c>
      <c r="AT31" s="32"/>
      <c r="AU31" s="32"/>
      <c r="BE31" s="32" t="s">
        <v>291</v>
      </c>
      <c r="BF31" s="32" t="s">
        <v>1006</v>
      </c>
      <c r="BG31" s="32" t="s">
        <v>1007</v>
      </c>
      <c r="BI31" s="32" t="s">
        <v>294</v>
      </c>
      <c r="BJ31" s="32" t="s">
        <v>1008</v>
      </c>
      <c r="BK31" s="32" t="s">
        <v>1009</v>
      </c>
      <c r="BM31" s="32" t="s">
        <v>297</v>
      </c>
      <c r="BN31" s="32" t="s">
        <v>1010</v>
      </c>
      <c r="BO31" s="32" t="s">
        <v>934</v>
      </c>
      <c r="BQ31" s="172" t="s">
        <v>15674</v>
      </c>
      <c r="BR31" s="172" t="s">
        <v>1133</v>
      </c>
      <c r="BZ31" s="172"/>
      <c r="CA31" s="172"/>
    </row>
    <row r="32" spans="1:79" ht="15" customHeight="1" x14ac:dyDescent="0.25">
      <c r="A32" s="32" t="s">
        <v>1011</v>
      </c>
      <c r="B32" s="32" t="s">
        <v>1012</v>
      </c>
      <c r="D32" s="32" t="s">
        <v>1013</v>
      </c>
      <c r="E32" s="32" t="s">
        <v>1014</v>
      </c>
      <c r="S32" s="32" t="s">
        <v>1015</v>
      </c>
      <c r="T32" s="32" t="s">
        <v>1016</v>
      </c>
      <c r="V32" s="32" t="s">
        <v>1017</v>
      </c>
      <c r="W32" s="32" t="s">
        <v>1018</v>
      </c>
      <c r="AF32" s="32" t="s">
        <v>1019</v>
      </c>
      <c r="AG32" s="32" t="s">
        <v>1020</v>
      </c>
      <c r="AI32" s="32" t="s">
        <v>1021</v>
      </c>
      <c r="AJ32" s="32" t="s">
        <v>1022</v>
      </c>
      <c r="AL32" s="32" t="s">
        <v>1023</v>
      </c>
      <c r="AM32" s="32" t="s">
        <v>1024</v>
      </c>
      <c r="AO32" s="32" t="s">
        <v>1025</v>
      </c>
      <c r="AP32" s="32" t="s">
        <v>1026</v>
      </c>
      <c r="AT32" s="32"/>
      <c r="AU32" s="32"/>
      <c r="BE32" s="32" t="s">
        <v>291</v>
      </c>
      <c r="BF32" s="32" t="s">
        <v>1027</v>
      </c>
      <c r="BG32" s="32" t="s">
        <v>1028</v>
      </c>
      <c r="BI32" s="32" t="s">
        <v>294</v>
      </c>
      <c r="BJ32" s="32" t="s">
        <v>1029</v>
      </c>
      <c r="BK32" s="32" t="s">
        <v>1030</v>
      </c>
      <c r="BM32" s="32" t="s">
        <v>297</v>
      </c>
      <c r="BN32" s="32" t="s">
        <v>1031</v>
      </c>
      <c r="BO32" s="32" t="s">
        <v>955</v>
      </c>
      <c r="BQ32" s="172" t="s">
        <v>15675</v>
      </c>
      <c r="BR32" s="172" t="s">
        <v>15676</v>
      </c>
      <c r="BZ32" s="172"/>
      <c r="CA32" s="172"/>
    </row>
    <row r="33" spans="1:79" ht="15" customHeight="1" x14ac:dyDescent="0.25">
      <c r="A33" s="32" t="s">
        <v>1032</v>
      </c>
      <c r="B33" s="32" t="s">
        <v>1033</v>
      </c>
      <c r="D33" s="32" t="s">
        <v>1034</v>
      </c>
      <c r="E33" s="32" t="s">
        <v>1035</v>
      </c>
      <c r="S33" s="32" t="s">
        <v>1036</v>
      </c>
      <c r="T33" s="32" t="s">
        <v>1037</v>
      </c>
      <c r="V33" s="32" t="s">
        <v>1038</v>
      </c>
      <c r="W33" s="32" t="s">
        <v>1039</v>
      </c>
      <c r="AF33" s="32" t="s">
        <v>1040</v>
      </c>
      <c r="AG33" s="32" t="s">
        <v>1041</v>
      </c>
      <c r="AI33" s="32" t="s">
        <v>1042</v>
      </c>
      <c r="AJ33" s="32" t="s">
        <v>1043</v>
      </c>
      <c r="AL33" s="32" t="s">
        <v>1044</v>
      </c>
      <c r="AM33" s="32" t="s">
        <v>1045</v>
      </c>
      <c r="AO33" s="32" t="s">
        <v>1046</v>
      </c>
      <c r="AP33" s="32" t="s">
        <v>1047</v>
      </c>
      <c r="AT33" s="32"/>
      <c r="AU33" s="32"/>
      <c r="BE33" s="32" t="s">
        <v>291</v>
      </c>
      <c r="BF33" s="32" t="s">
        <v>1049</v>
      </c>
      <c r="BG33" s="32" t="s">
        <v>1050</v>
      </c>
      <c r="BI33" s="32" t="s">
        <v>294</v>
      </c>
      <c r="BJ33" s="32" t="s">
        <v>1051</v>
      </c>
      <c r="BK33" s="32" t="s">
        <v>1052</v>
      </c>
      <c r="BM33" s="32" t="s">
        <v>297</v>
      </c>
      <c r="BN33" s="32" t="s">
        <v>1053</v>
      </c>
      <c r="BO33" s="32" t="s">
        <v>976</v>
      </c>
      <c r="BQ33" s="172" t="s">
        <v>15677</v>
      </c>
      <c r="BR33" s="172" t="s">
        <v>1176</v>
      </c>
      <c r="BZ33" s="172"/>
      <c r="CA33" s="172"/>
    </row>
    <row r="34" spans="1:79" ht="15" customHeight="1" x14ac:dyDescent="0.25">
      <c r="A34" s="32" t="s">
        <v>1054</v>
      </c>
      <c r="B34" s="32" t="s">
        <v>1055</v>
      </c>
      <c r="D34" s="32" t="s">
        <v>1056</v>
      </c>
      <c r="E34" s="32" t="s">
        <v>1057</v>
      </c>
      <c r="S34" s="32" t="s">
        <v>1058</v>
      </c>
      <c r="T34" s="32" t="s">
        <v>1059</v>
      </c>
      <c r="V34" s="32" t="s">
        <v>1060</v>
      </c>
      <c r="W34" s="32" t="s">
        <v>1061</v>
      </c>
      <c r="AF34" s="32" t="s">
        <v>1062</v>
      </c>
      <c r="AG34" s="32" t="s">
        <v>1063</v>
      </c>
      <c r="AI34" s="32" t="s">
        <v>1064</v>
      </c>
      <c r="AJ34" s="32" t="s">
        <v>1065</v>
      </c>
      <c r="AL34" s="32" t="s">
        <v>1066</v>
      </c>
      <c r="AM34" s="32" t="s">
        <v>1067</v>
      </c>
      <c r="AO34" s="32" t="s">
        <v>1068</v>
      </c>
      <c r="AP34" s="32" t="s">
        <v>1069</v>
      </c>
      <c r="AT34" s="32"/>
      <c r="AU34" s="32"/>
      <c r="BE34" s="32" t="s">
        <v>291</v>
      </c>
      <c r="BF34" s="32" t="s">
        <v>1071</v>
      </c>
      <c r="BG34" s="32" t="s">
        <v>1072</v>
      </c>
      <c r="BI34" s="32" t="s">
        <v>294</v>
      </c>
      <c r="BJ34" s="32" t="s">
        <v>1073</v>
      </c>
      <c r="BK34" s="32" t="s">
        <v>1074</v>
      </c>
      <c r="BM34" s="32" t="s">
        <v>297</v>
      </c>
      <c r="BN34" s="32" t="s">
        <v>1075</v>
      </c>
      <c r="BO34" s="32" t="s">
        <v>997</v>
      </c>
      <c r="BQ34" s="172" t="s">
        <v>15678</v>
      </c>
      <c r="BR34" s="172" t="s">
        <v>15679</v>
      </c>
      <c r="BZ34" s="172"/>
      <c r="CA34" s="172"/>
    </row>
    <row r="35" spans="1:79" ht="15" customHeight="1" x14ac:dyDescent="0.25">
      <c r="A35" s="32" t="s">
        <v>1076</v>
      </c>
      <c r="B35" s="32" t="s">
        <v>1077</v>
      </c>
      <c r="D35" s="32" t="s">
        <v>1078</v>
      </c>
      <c r="E35" s="32" t="s">
        <v>1079</v>
      </c>
      <c r="S35" s="32" t="s">
        <v>707</v>
      </c>
      <c r="T35" s="32" t="s">
        <v>1080</v>
      </c>
      <c r="V35" s="32" t="s">
        <v>1081</v>
      </c>
      <c r="W35" s="32" t="s">
        <v>1082</v>
      </c>
      <c r="AF35" s="32" t="s">
        <v>1083</v>
      </c>
      <c r="AG35" s="32" t="s">
        <v>1084</v>
      </c>
      <c r="AI35" s="32" t="s">
        <v>1085</v>
      </c>
      <c r="AJ35" s="32" t="s">
        <v>1086</v>
      </c>
      <c r="AL35" s="32" t="s">
        <v>1087</v>
      </c>
      <c r="AM35" s="32" t="s">
        <v>1088</v>
      </c>
      <c r="AO35" s="32" t="s">
        <v>1089</v>
      </c>
      <c r="AP35" s="32" t="s">
        <v>1090</v>
      </c>
      <c r="AT35" s="32"/>
      <c r="AU35" s="32"/>
      <c r="BE35" s="32" t="s">
        <v>291</v>
      </c>
      <c r="BF35" s="32" t="s">
        <v>1091</v>
      </c>
      <c r="BG35" s="32" t="s">
        <v>1092</v>
      </c>
      <c r="BI35" s="32" t="s">
        <v>294</v>
      </c>
      <c r="BJ35" s="32" t="s">
        <v>1093</v>
      </c>
      <c r="BK35" s="32" t="s">
        <v>1094</v>
      </c>
      <c r="BM35" s="32" t="s">
        <v>297</v>
      </c>
      <c r="BN35" s="32" t="s">
        <v>1095</v>
      </c>
      <c r="BO35" s="32" t="s">
        <v>1018</v>
      </c>
      <c r="BQ35" s="172" t="s">
        <v>15680</v>
      </c>
      <c r="BR35" s="172" t="s">
        <v>15681</v>
      </c>
      <c r="BZ35" s="172"/>
      <c r="CA35" s="172"/>
    </row>
    <row r="36" spans="1:79" ht="15" customHeight="1" x14ac:dyDescent="0.25">
      <c r="A36" s="32" t="s">
        <v>1096</v>
      </c>
      <c r="B36" s="32" t="s">
        <v>1097</v>
      </c>
      <c r="D36" s="32" t="s">
        <v>1098</v>
      </c>
      <c r="E36" s="32" t="s">
        <v>1099</v>
      </c>
      <c r="S36" s="32" t="s">
        <v>1100</v>
      </c>
      <c r="T36" s="32" t="s">
        <v>1101</v>
      </c>
      <c r="V36" s="32" t="s">
        <v>1102</v>
      </c>
      <c r="W36" s="32" t="s">
        <v>1103</v>
      </c>
      <c r="AF36" s="32" t="s">
        <v>1104</v>
      </c>
      <c r="AG36" s="32" t="s">
        <v>1105</v>
      </c>
      <c r="AI36" s="32" t="s">
        <v>1106</v>
      </c>
      <c r="AJ36" s="32" t="s">
        <v>1107</v>
      </c>
      <c r="AL36" s="32" t="s">
        <v>1108</v>
      </c>
      <c r="AM36" s="32" t="s">
        <v>1109</v>
      </c>
      <c r="AO36" s="32" t="s">
        <v>1110</v>
      </c>
      <c r="AP36" s="32" t="s">
        <v>1111</v>
      </c>
      <c r="AT36" s="32"/>
      <c r="AU36" s="32"/>
      <c r="BE36" s="32" t="s">
        <v>291</v>
      </c>
      <c r="BF36" s="32" t="s">
        <v>1112</v>
      </c>
      <c r="BG36" s="32" t="s">
        <v>1113</v>
      </c>
      <c r="BI36" s="32" t="s">
        <v>294</v>
      </c>
      <c r="BJ36" s="32" t="s">
        <v>1114</v>
      </c>
      <c r="BK36" s="32" t="s">
        <v>1115</v>
      </c>
      <c r="BM36" s="32" t="s">
        <v>297</v>
      </c>
      <c r="BN36" s="32" t="s">
        <v>1116</v>
      </c>
      <c r="BO36" s="32" t="s">
        <v>1039</v>
      </c>
      <c r="BQ36" s="172" t="s">
        <v>15682</v>
      </c>
      <c r="BR36" s="172" t="s">
        <v>15683</v>
      </c>
      <c r="BZ36" s="172"/>
      <c r="CA36" s="172"/>
    </row>
    <row r="37" spans="1:79" ht="15" customHeight="1" x14ac:dyDescent="0.25">
      <c r="A37" s="32" t="s">
        <v>1117</v>
      </c>
      <c r="B37" s="32" t="s">
        <v>1118</v>
      </c>
      <c r="D37" s="32" t="s">
        <v>1119</v>
      </c>
      <c r="E37" s="32" t="s">
        <v>1120</v>
      </c>
      <c r="S37" s="32" t="s">
        <v>1121</v>
      </c>
      <c r="T37" s="32" t="s">
        <v>1122</v>
      </c>
      <c r="V37" s="32" t="s">
        <v>1123</v>
      </c>
      <c r="W37" s="32" t="s">
        <v>1124</v>
      </c>
      <c r="AF37" s="32" t="s">
        <v>1125</v>
      </c>
      <c r="AG37" s="32" t="s">
        <v>1126</v>
      </c>
      <c r="AI37" s="32" t="s">
        <v>1127</v>
      </c>
      <c r="AJ37" s="32" t="s">
        <v>1128</v>
      </c>
      <c r="AL37" s="32" t="s">
        <v>1129</v>
      </c>
      <c r="AM37" s="32" t="s">
        <v>1130</v>
      </c>
      <c r="AO37" s="32" t="s">
        <v>1131</v>
      </c>
      <c r="AP37" s="32" t="s">
        <v>1132</v>
      </c>
      <c r="AT37" s="32"/>
      <c r="AU37" s="32"/>
      <c r="BE37" s="32" t="s">
        <v>291</v>
      </c>
      <c r="BF37" s="32" t="s">
        <v>1134</v>
      </c>
      <c r="BG37" s="32" t="s">
        <v>1135</v>
      </c>
      <c r="BI37" s="32" t="s">
        <v>294</v>
      </c>
      <c r="BJ37" s="32" t="s">
        <v>1136</v>
      </c>
      <c r="BK37" s="32" t="s">
        <v>1137</v>
      </c>
      <c r="BM37" s="32" t="s">
        <v>297</v>
      </c>
      <c r="BN37" s="32" t="s">
        <v>1138</v>
      </c>
      <c r="BO37" s="32" t="s">
        <v>1061</v>
      </c>
      <c r="BQ37" s="172" t="s">
        <v>15684</v>
      </c>
      <c r="BR37" s="172" t="s">
        <v>15685</v>
      </c>
      <c r="BZ37" s="172"/>
      <c r="CA37" s="172"/>
    </row>
    <row r="38" spans="1:79" ht="15" customHeight="1" x14ac:dyDescent="0.25">
      <c r="A38" s="32" t="s">
        <v>1139</v>
      </c>
      <c r="B38" s="32" t="s">
        <v>1140</v>
      </c>
      <c r="D38" s="32" t="s">
        <v>1141</v>
      </c>
      <c r="E38" s="32" t="s">
        <v>1142</v>
      </c>
      <c r="S38" s="32" t="s">
        <v>1143</v>
      </c>
      <c r="T38" s="32" t="s">
        <v>1144</v>
      </c>
      <c r="V38" s="32" t="s">
        <v>1145</v>
      </c>
      <c r="W38" s="32" t="s">
        <v>1146</v>
      </c>
      <c r="AF38" s="32" t="s">
        <v>1147</v>
      </c>
      <c r="AG38" s="32" t="s">
        <v>1148</v>
      </c>
      <c r="AI38" s="32" t="s">
        <v>1149</v>
      </c>
      <c r="AJ38" s="32" t="s">
        <v>1150</v>
      </c>
      <c r="AL38" s="32" t="s">
        <v>1151</v>
      </c>
      <c r="AM38" s="32" t="s">
        <v>1152</v>
      </c>
      <c r="AO38" s="32" t="s">
        <v>1153</v>
      </c>
      <c r="AP38" s="32" t="s">
        <v>1154</v>
      </c>
      <c r="AT38" s="32"/>
      <c r="AU38" s="32"/>
      <c r="BE38" s="32" t="s">
        <v>291</v>
      </c>
      <c r="BF38" s="32" t="s">
        <v>1155</v>
      </c>
      <c r="BG38" s="32" t="s">
        <v>1156</v>
      </c>
      <c r="BI38" s="32" t="s">
        <v>294</v>
      </c>
      <c r="BJ38" s="32" t="s">
        <v>1157</v>
      </c>
      <c r="BK38" s="32" t="s">
        <v>1158</v>
      </c>
      <c r="BM38" s="32" t="s">
        <v>297</v>
      </c>
      <c r="BN38" s="32" t="s">
        <v>1159</v>
      </c>
      <c r="BO38" s="32" t="s">
        <v>1082</v>
      </c>
      <c r="BQ38" s="172" t="s">
        <v>15686</v>
      </c>
      <c r="BR38" s="172" t="s">
        <v>15687</v>
      </c>
      <c r="BZ38" s="172"/>
      <c r="CA38" s="172"/>
    </row>
    <row r="39" spans="1:79" ht="15" customHeight="1" x14ac:dyDescent="0.25">
      <c r="A39" s="32" t="s">
        <v>1160</v>
      </c>
      <c r="B39" s="32" t="s">
        <v>1161</v>
      </c>
      <c r="D39" s="32" t="s">
        <v>1162</v>
      </c>
      <c r="E39" s="32" t="s">
        <v>1163</v>
      </c>
      <c r="S39" s="32" t="s">
        <v>1164</v>
      </c>
      <c r="T39" s="32" t="s">
        <v>1165</v>
      </c>
      <c r="V39" s="32" t="s">
        <v>1166</v>
      </c>
      <c r="W39" s="32" t="s">
        <v>1167</v>
      </c>
      <c r="AF39" s="32" t="s">
        <v>1168</v>
      </c>
      <c r="AG39" s="32" t="s">
        <v>1169</v>
      </c>
      <c r="AI39" s="32" t="s">
        <v>1170</v>
      </c>
      <c r="AJ39" s="32" t="s">
        <v>1171</v>
      </c>
      <c r="AL39" s="32" t="s">
        <v>1172</v>
      </c>
      <c r="AM39" s="32" t="s">
        <v>1173</v>
      </c>
      <c r="AO39" s="32" t="s">
        <v>1174</v>
      </c>
      <c r="AP39" s="32" t="s">
        <v>1175</v>
      </c>
      <c r="AT39" s="32"/>
      <c r="AU39" s="32"/>
      <c r="BE39" s="32" t="s">
        <v>291</v>
      </c>
      <c r="BF39" s="32" t="s">
        <v>1177</v>
      </c>
      <c r="BG39" s="32" t="s">
        <v>1178</v>
      </c>
      <c r="BI39" s="32" t="s">
        <v>294</v>
      </c>
      <c r="BJ39" s="32" t="s">
        <v>1179</v>
      </c>
      <c r="BK39" s="32" t="s">
        <v>1180</v>
      </c>
      <c r="BM39" s="32" t="s">
        <v>297</v>
      </c>
      <c r="BN39" s="32" t="s">
        <v>1181</v>
      </c>
      <c r="BO39" s="32" t="s">
        <v>1103</v>
      </c>
      <c r="BQ39" s="172" t="s">
        <v>15688</v>
      </c>
      <c r="BR39" s="172" t="s">
        <v>15689</v>
      </c>
      <c r="BZ39" s="172"/>
      <c r="CA39" s="172"/>
    </row>
    <row r="40" spans="1:79" ht="15" customHeight="1" x14ac:dyDescent="0.25">
      <c r="A40" s="32" t="s">
        <v>1182</v>
      </c>
      <c r="B40" s="32" t="s">
        <v>1183</v>
      </c>
      <c r="D40" s="32" t="s">
        <v>1184</v>
      </c>
      <c r="E40" s="32" t="s">
        <v>1185</v>
      </c>
      <c r="S40" s="32" t="s">
        <v>1186</v>
      </c>
      <c r="T40" s="32" t="s">
        <v>1187</v>
      </c>
      <c r="V40" s="32" t="s">
        <v>1188</v>
      </c>
      <c r="W40" s="32" t="s">
        <v>1189</v>
      </c>
      <c r="AF40" s="32" t="s">
        <v>1190</v>
      </c>
      <c r="AG40" s="32" t="s">
        <v>1191</v>
      </c>
      <c r="AI40" s="32" t="s">
        <v>1192</v>
      </c>
      <c r="AJ40" s="32" t="s">
        <v>1193</v>
      </c>
      <c r="AL40" s="32" t="s">
        <v>1194</v>
      </c>
      <c r="AM40" s="32" t="s">
        <v>1195</v>
      </c>
      <c r="AO40" s="32" t="s">
        <v>1196</v>
      </c>
      <c r="AP40" s="32" t="s">
        <v>1197</v>
      </c>
      <c r="AT40" s="32"/>
      <c r="AU40" s="32"/>
      <c r="BE40" s="32" t="s">
        <v>291</v>
      </c>
      <c r="BF40" s="32" t="s">
        <v>1198</v>
      </c>
      <c r="BG40" s="32" t="s">
        <v>1199</v>
      </c>
      <c r="BI40" s="32" t="s">
        <v>294</v>
      </c>
      <c r="BJ40" s="32" t="s">
        <v>1200</v>
      </c>
      <c r="BK40" s="32" t="s">
        <v>1201</v>
      </c>
      <c r="BM40" s="32" t="s">
        <v>297</v>
      </c>
      <c r="BN40" s="32" t="s">
        <v>1202</v>
      </c>
      <c r="BO40" s="32" t="s">
        <v>1124</v>
      </c>
      <c r="BQ40" s="172" t="s">
        <v>15690</v>
      </c>
      <c r="BR40" s="172" t="s">
        <v>15691</v>
      </c>
      <c r="BZ40" s="172"/>
      <c r="CA40" s="172"/>
    </row>
    <row r="41" spans="1:79" ht="15" customHeight="1" x14ac:dyDescent="0.25">
      <c r="A41" s="32" t="s">
        <v>1203</v>
      </c>
      <c r="B41" s="32" t="s">
        <v>1204</v>
      </c>
      <c r="D41" s="32" t="s">
        <v>1205</v>
      </c>
      <c r="E41" s="32" t="s">
        <v>1206</v>
      </c>
      <c r="S41" s="32" t="s">
        <v>1207</v>
      </c>
      <c r="T41" s="32" t="s">
        <v>1208</v>
      </c>
      <c r="V41" s="32" t="s">
        <v>1209</v>
      </c>
      <c r="W41" s="32" t="s">
        <v>1210</v>
      </c>
      <c r="AF41" s="32" t="s">
        <v>1211</v>
      </c>
      <c r="AG41" s="32" t="s">
        <v>1212</v>
      </c>
      <c r="AI41" s="32" t="s">
        <v>1213</v>
      </c>
      <c r="AJ41" s="32" t="s">
        <v>1214</v>
      </c>
      <c r="AL41" s="32" t="s">
        <v>1066</v>
      </c>
      <c r="AM41" s="32" t="s">
        <v>1215</v>
      </c>
      <c r="AO41" s="32" t="s">
        <v>1216</v>
      </c>
      <c r="AP41" s="32" t="s">
        <v>1217</v>
      </c>
      <c r="AT41" s="32"/>
      <c r="AU41" s="32"/>
      <c r="BE41" s="32" t="s">
        <v>291</v>
      </c>
      <c r="BF41" s="32" t="s">
        <v>1218</v>
      </c>
      <c r="BG41" s="32" t="s">
        <v>1219</v>
      </c>
      <c r="BI41" s="32" t="s">
        <v>294</v>
      </c>
      <c r="BJ41" s="32" t="s">
        <v>1220</v>
      </c>
      <c r="BK41" s="32" t="s">
        <v>1221</v>
      </c>
      <c r="BM41" s="32" t="s">
        <v>297</v>
      </c>
      <c r="BN41" s="32" t="s">
        <v>1222</v>
      </c>
      <c r="BO41" s="32" t="s">
        <v>1146</v>
      </c>
      <c r="BQ41" s="172" t="s">
        <v>15692</v>
      </c>
      <c r="BR41" s="172" t="s">
        <v>15693</v>
      </c>
      <c r="BZ41" s="172"/>
      <c r="CA41" s="172"/>
    </row>
    <row r="42" spans="1:79" ht="15" customHeight="1" x14ac:dyDescent="0.25">
      <c r="A42" s="32" t="s">
        <v>1223</v>
      </c>
      <c r="B42" s="32" t="s">
        <v>1224</v>
      </c>
      <c r="D42" s="32" t="s">
        <v>1225</v>
      </c>
      <c r="E42" s="32" t="s">
        <v>1226</v>
      </c>
      <c r="S42" s="32" t="s">
        <v>1227</v>
      </c>
      <c r="T42" s="32" t="s">
        <v>1228</v>
      </c>
      <c r="V42" s="32" t="s">
        <v>1229</v>
      </c>
      <c r="W42" s="32" t="s">
        <v>1230</v>
      </c>
      <c r="AF42" s="32" t="s">
        <v>1231</v>
      </c>
      <c r="AG42" s="32" t="s">
        <v>1232</v>
      </c>
      <c r="AI42" s="32" t="s">
        <v>1233</v>
      </c>
      <c r="AJ42" s="32" t="s">
        <v>1234</v>
      </c>
      <c r="AL42" s="32" t="s">
        <v>1235</v>
      </c>
      <c r="AM42" s="32" t="s">
        <v>1236</v>
      </c>
      <c r="AO42" s="32" t="s">
        <v>1237</v>
      </c>
      <c r="AP42" s="32" t="s">
        <v>1238</v>
      </c>
      <c r="AT42" s="32"/>
      <c r="AU42" s="32"/>
      <c r="BE42" s="32" t="s">
        <v>291</v>
      </c>
      <c r="BF42" s="32" t="s">
        <v>1239</v>
      </c>
      <c r="BG42" s="32" t="s">
        <v>1240</v>
      </c>
      <c r="BI42" s="32" t="s">
        <v>294</v>
      </c>
      <c r="BJ42" s="32" t="s">
        <v>1241</v>
      </c>
      <c r="BK42" s="32" t="s">
        <v>1242</v>
      </c>
      <c r="BM42" s="32" t="s">
        <v>297</v>
      </c>
      <c r="BN42" s="32" t="s">
        <v>1243</v>
      </c>
      <c r="BO42" s="32" t="s">
        <v>1167</v>
      </c>
      <c r="BQ42" s="172" t="s">
        <v>15694</v>
      </c>
      <c r="BR42" s="172" t="s">
        <v>15695</v>
      </c>
      <c r="BZ42" s="172"/>
      <c r="CA42" s="172"/>
    </row>
    <row r="43" spans="1:79" ht="15" customHeight="1" x14ac:dyDescent="0.25">
      <c r="D43" s="32" t="s">
        <v>1244</v>
      </c>
      <c r="E43" s="32" t="s">
        <v>1245</v>
      </c>
      <c r="S43" s="32" t="s">
        <v>1246</v>
      </c>
      <c r="T43" s="32" t="s">
        <v>633</v>
      </c>
      <c r="V43" s="32" t="s">
        <v>1247</v>
      </c>
      <c r="W43" s="32" t="s">
        <v>1248</v>
      </c>
      <c r="AF43" s="32" t="s">
        <v>1249</v>
      </c>
      <c r="AG43" s="32" t="s">
        <v>1250</v>
      </c>
      <c r="AI43" s="32" t="s">
        <v>1251</v>
      </c>
      <c r="AJ43" s="32" t="s">
        <v>1252</v>
      </c>
      <c r="AL43" s="32" t="s">
        <v>1253</v>
      </c>
      <c r="AM43" s="32" t="s">
        <v>1254</v>
      </c>
      <c r="AO43" s="32" t="s">
        <v>1255</v>
      </c>
      <c r="AP43" s="32" t="s">
        <v>1256</v>
      </c>
      <c r="AT43" s="32"/>
      <c r="AU43" s="32"/>
      <c r="BE43" s="32" t="s">
        <v>291</v>
      </c>
      <c r="BF43" s="32" t="s">
        <v>1257</v>
      </c>
      <c r="BG43" s="32" t="s">
        <v>1258</v>
      </c>
      <c r="BI43" s="32" t="s">
        <v>294</v>
      </c>
      <c r="BJ43" s="32" t="s">
        <v>1259</v>
      </c>
      <c r="BK43" s="32" t="s">
        <v>1260</v>
      </c>
      <c r="BM43" s="32" t="s">
        <v>297</v>
      </c>
      <c r="BN43" s="32" t="s">
        <v>1261</v>
      </c>
      <c r="BO43" s="32" t="s">
        <v>1189</v>
      </c>
      <c r="BQ43" s="172" t="s">
        <v>15696</v>
      </c>
      <c r="BR43" s="172" t="s">
        <v>15697</v>
      </c>
      <c r="BZ43" s="172"/>
      <c r="CA43" s="172"/>
    </row>
    <row r="44" spans="1:79" ht="15" customHeight="1" x14ac:dyDescent="0.25">
      <c r="D44" s="32" t="s">
        <v>1262</v>
      </c>
      <c r="E44" s="32" t="s">
        <v>1263</v>
      </c>
      <c r="S44" s="32" t="s">
        <v>1264</v>
      </c>
      <c r="T44" s="32" t="s">
        <v>217</v>
      </c>
      <c r="V44" s="32" t="s">
        <v>1265</v>
      </c>
      <c r="W44" s="32" t="s">
        <v>1266</v>
      </c>
      <c r="AF44" s="32" t="s">
        <v>1267</v>
      </c>
      <c r="AG44" s="32" t="s">
        <v>1267</v>
      </c>
      <c r="AI44" s="32" t="s">
        <v>1268</v>
      </c>
      <c r="AJ44" s="32" t="s">
        <v>1269</v>
      </c>
      <c r="AL44" s="32" t="s">
        <v>1270</v>
      </c>
      <c r="AM44" s="32" t="s">
        <v>1271</v>
      </c>
      <c r="AO44" s="32" t="s">
        <v>1272</v>
      </c>
      <c r="AP44" s="32" t="s">
        <v>1273</v>
      </c>
      <c r="AT44" s="32"/>
      <c r="AU44" s="32"/>
      <c r="BE44" s="32" t="s">
        <v>291</v>
      </c>
      <c r="BF44" s="32" t="s">
        <v>1274</v>
      </c>
      <c r="BG44" s="32" t="s">
        <v>1275</v>
      </c>
      <c r="BI44" s="32" t="s">
        <v>294</v>
      </c>
      <c r="BJ44" s="32" t="s">
        <v>1276</v>
      </c>
      <c r="BK44" s="32" t="s">
        <v>1277</v>
      </c>
      <c r="BM44" s="32" t="s">
        <v>297</v>
      </c>
      <c r="BN44" s="32" t="s">
        <v>1278</v>
      </c>
      <c r="BO44" s="32" t="s">
        <v>1210</v>
      </c>
      <c r="BQ44" s="172" t="s">
        <v>15698</v>
      </c>
      <c r="BR44" s="172" t="s">
        <v>15699</v>
      </c>
      <c r="BZ44" s="172"/>
      <c r="CA44" s="172"/>
    </row>
    <row r="45" spans="1:79" ht="15" customHeight="1" x14ac:dyDescent="0.25">
      <c r="D45" s="32" t="s">
        <v>1279</v>
      </c>
      <c r="E45" s="32" t="s">
        <v>1280</v>
      </c>
      <c r="S45" s="32" t="s">
        <v>1281</v>
      </c>
      <c r="T45" s="32" t="s">
        <v>1282</v>
      </c>
      <c r="V45" s="32" t="s">
        <v>1283</v>
      </c>
      <c r="W45" s="32" t="s">
        <v>1284</v>
      </c>
      <c r="AF45" s="32" t="s">
        <v>1285</v>
      </c>
      <c r="AG45" s="32" t="s">
        <v>1285</v>
      </c>
      <c r="AI45" s="32" t="s">
        <v>1286</v>
      </c>
      <c r="AJ45" s="32" t="s">
        <v>1287</v>
      </c>
      <c r="AL45" s="32" t="s">
        <v>1288</v>
      </c>
      <c r="AM45" s="32" t="s">
        <v>1289</v>
      </c>
      <c r="AO45" s="32" t="s">
        <v>1290</v>
      </c>
      <c r="AP45" s="32" t="s">
        <v>1291</v>
      </c>
      <c r="AT45" s="32"/>
      <c r="AU45" s="32"/>
      <c r="BE45" s="32" t="s">
        <v>291</v>
      </c>
      <c r="BF45" s="32" t="s">
        <v>1292</v>
      </c>
      <c r="BG45" s="32" t="s">
        <v>1293</v>
      </c>
      <c r="BI45" s="32" t="s">
        <v>294</v>
      </c>
      <c r="BJ45" s="32" t="s">
        <v>1294</v>
      </c>
      <c r="BK45" s="32" t="s">
        <v>1295</v>
      </c>
      <c r="BM45" s="32" t="s">
        <v>297</v>
      </c>
      <c r="BN45" s="32" t="s">
        <v>1296</v>
      </c>
      <c r="BO45" s="32" t="s">
        <v>1230</v>
      </c>
      <c r="BQ45" s="172" t="s">
        <v>15700</v>
      </c>
      <c r="BR45" s="172" t="s">
        <v>15701</v>
      </c>
      <c r="BZ45" s="172"/>
      <c r="CA45" s="172"/>
    </row>
    <row r="46" spans="1:79" ht="15" customHeight="1" x14ac:dyDescent="0.25">
      <c r="D46" s="32" t="s">
        <v>1297</v>
      </c>
      <c r="E46" s="32" t="s">
        <v>1298</v>
      </c>
      <c r="S46" s="32" t="s">
        <v>1299</v>
      </c>
      <c r="T46" s="32" t="s">
        <v>123</v>
      </c>
      <c r="V46" s="32" t="s">
        <v>1300</v>
      </c>
      <c r="W46" s="32" t="s">
        <v>1301</v>
      </c>
      <c r="AF46" s="32" t="s">
        <v>1302</v>
      </c>
      <c r="AG46" s="32" t="s">
        <v>1302</v>
      </c>
      <c r="AI46" s="32" t="s">
        <v>1303</v>
      </c>
      <c r="AJ46" s="32" t="s">
        <v>1304</v>
      </c>
      <c r="AL46" s="32" t="s">
        <v>1305</v>
      </c>
      <c r="AM46" s="32" t="s">
        <v>1306</v>
      </c>
      <c r="AO46" s="32" t="s">
        <v>1307</v>
      </c>
      <c r="AP46" s="32" t="s">
        <v>1308</v>
      </c>
      <c r="AT46" s="32"/>
      <c r="AU46" s="32"/>
      <c r="BE46" s="32" t="s">
        <v>291</v>
      </c>
      <c r="BF46" s="32" t="s">
        <v>1309</v>
      </c>
      <c r="BG46" s="32" t="s">
        <v>1310</v>
      </c>
      <c r="BI46" s="32" t="s">
        <v>294</v>
      </c>
      <c r="BJ46" s="32" t="s">
        <v>1311</v>
      </c>
      <c r="BK46" s="32" t="s">
        <v>1312</v>
      </c>
      <c r="BM46" s="32" t="s">
        <v>297</v>
      </c>
      <c r="BN46" s="32" t="s">
        <v>1313</v>
      </c>
      <c r="BO46" s="32" t="s">
        <v>1248</v>
      </c>
      <c r="BQ46" s="172" t="s">
        <v>15702</v>
      </c>
      <c r="BR46" s="172" t="s">
        <v>15703</v>
      </c>
      <c r="BZ46" s="172"/>
      <c r="CA46" s="172"/>
    </row>
    <row r="47" spans="1:79" ht="15" customHeight="1" x14ac:dyDescent="0.25">
      <c r="D47" s="32" t="s">
        <v>1314</v>
      </c>
      <c r="E47" s="32" t="s">
        <v>1315</v>
      </c>
      <c r="S47" s="32" t="s">
        <v>1316</v>
      </c>
      <c r="T47" s="32" t="s">
        <v>1317</v>
      </c>
      <c r="V47" s="32" t="s">
        <v>1318</v>
      </c>
      <c r="W47" s="32" t="s">
        <v>1319</v>
      </c>
      <c r="AF47" s="32" t="s">
        <v>1320</v>
      </c>
      <c r="AG47" s="32" t="s">
        <v>1321</v>
      </c>
      <c r="AI47" s="32" t="s">
        <v>1322</v>
      </c>
      <c r="AJ47" s="32" t="s">
        <v>1323</v>
      </c>
      <c r="AL47" s="32" t="s">
        <v>1324</v>
      </c>
      <c r="AM47" s="32" t="s">
        <v>1325</v>
      </c>
      <c r="AO47" s="32" t="s">
        <v>1326</v>
      </c>
      <c r="AP47" s="32" t="s">
        <v>1327</v>
      </c>
      <c r="AT47" s="32"/>
      <c r="AU47" s="32"/>
      <c r="BE47" s="32" t="s">
        <v>291</v>
      </c>
      <c r="BF47" s="32" t="s">
        <v>1328</v>
      </c>
      <c r="BG47" s="32" t="s">
        <v>1329</v>
      </c>
      <c r="BI47" s="32" t="s">
        <v>294</v>
      </c>
      <c r="BJ47" s="32" t="s">
        <v>1330</v>
      </c>
      <c r="BK47" s="32" t="s">
        <v>1331</v>
      </c>
      <c r="BM47" s="32" t="s">
        <v>297</v>
      </c>
      <c r="BN47" s="32" t="s">
        <v>1332</v>
      </c>
      <c r="BO47" s="32" t="s">
        <v>1266</v>
      </c>
      <c r="BQ47" s="172" t="s">
        <v>15704</v>
      </c>
      <c r="BR47" s="172" t="s">
        <v>15705</v>
      </c>
      <c r="BZ47" s="172"/>
      <c r="CA47" s="172"/>
    </row>
    <row r="48" spans="1:79" ht="15" customHeight="1" x14ac:dyDescent="0.25">
      <c r="D48" s="32" t="s">
        <v>1333</v>
      </c>
      <c r="E48" s="32" t="s">
        <v>1334</v>
      </c>
      <c r="S48" s="32" t="s">
        <v>9</v>
      </c>
      <c r="T48" s="32" t="s">
        <v>1335</v>
      </c>
      <c r="V48" s="32" t="s">
        <v>1336</v>
      </c>
      <c r="W48" s="32" t="s">
        <v>1337</v>
      </c>
      <c r="AF48" s="32" t="s">
        <v>1338</v>
      </c>
      <c r="AG48" s="32" t="s">
        <v>1339</v>
      </c>
      <c r="AI48" s="32" t="s">
        <v>1340</v>
      </c>
      <c r="AJ48" s="32" t="s">
        <v>1341</v>
      </c>
      <c r="AL48" s="32" t="s">
        <v>1342</v>
      </c>
      <c r="AM48" s="32" t="s">
        <v>1343</v>
      </c>
      <c r="AO48" s="32" t="s">
        <v>1344</v>
      </c>
      <c r="AP48" s="32" t="s">
        <v>1345</v>
      </c>
      <c r="AT48" s="32"/>
      <c r="AU48" s="32"/>
      <c r="BE48" s="32" t="s">
        <v>291</v>
      </c>
      <c r="BF48" s="32" t="s">
        <v>1346</v>
      </c>
      <c r="BG48" s="32" t="s">
        <v>1347</v>
      </c>
      <c r="BI48" s="32" t="s">
        <v>294</v>
      </c>
      <c r="BJ48" s="32" t="s">
        <v>1348</v>
      </c>
      <c r="BK48" s="32" t="s">
        <v>1349</v>
      </c>
      <c r="BM48" s="32" t="s">
        <v>297</v>
      </c>
      <c r="BN48" s="32" t="s">
        <v>1350</v>
      </c>
      <c r="BO48" s="32" t="s">
        <v>1284</v>
      </c>
      <c r="BQ48" s="172" t="s">
        <v>15706</v>
      </c>
      <c r="BR48" s="172" t="s">
        <v>15707</v>
      </c>
      <c r="BZ48" s="172"/>
      <c r="CA48" s="172"/>
    </row>
    <row r="49" spans="4:67" ht="15" customHeight="1" x14ac:dyDescent="0.25">
      <c r="D49" s="32" t="s">
        <v>1351</v>
      </c>
      <c r="E49" s="32" t="s">
        <v>1352</v>
      </c>
      <c r="S49" s="32" t="s">
        <v>1353</v>
      </c>
      <c r="T49" s="32" t="s">
        <v>1354</v>
      </c>
      <c r="V49" s="32" t="s">
        <v>1355</v>
      </c>
      <c r="W49" s="32" t="s">
        <v>1356</v>
      </c>
      <c r="AF49" s="32" t="s">
        <v>1357</v>
      </c>
      <c r="AG49" s="32" t="s">
        <v>1358</v>
      </c>
      <c r="AI49" s="32" t="s">
        <v>1359</v>
      </c>
      <c r="AJ49" s="32" t="s">
        <v>1360</v>
      </c>
      <c r="AL49" s="32" t="s">
        <v>1361</v>
      </c>
      <c r="AM49" s="32" t="s">
        <v>1362</v>
      </c>
      <c r="AO49" s="32" t="s">
        <v>1363</v>
      </c>
      <c r="AP49" s="32" t="s">
        <v>356</v>
      </c>
      <c r="AT49" s="32"/>
      <c r="AU49" s="32"/>
      <c r="BE49" s="32" t="s">
        <v>291</v>
      </c>
      <c r="BF49" s="32" t="s">
        <v>1364</v>
      </c>
      <c r="BG49" s="32" t="s">
        <v>1365</v>
      </c>
      <c r="BI49" s="32" t="s">
        <v>294</v>
      </c>
      <c r="BJ49" s="32" t="s">
        <v>1366</v>
      </c>
      <c r="BK49" s="32" t="s">
        <v>1367</v>
      </c>
      <c r="BM49" s="32" t="s">
        <v>297</v>
      </c>
      <c r="BN49" s="32" t="s">
        <v>1368</v>
      </c>
      <c r="BO49" s="32" t="s">
        <v>1301</v>
      </c>
    </row>
    <row r="50" spans="4:67" ht="15" customHeight="1" x14ac:dyDescent="0.25">
      <c r="D50" s="32" t="s">
        <v>1369</v>
      </c>
      <c r="E50" s="32" t="s">
        <v>1370</v>
      </c>
      <c r="S50" s="33" t="s">
        <v>15855</v>
      </c>
      <c r="T50" s="33" t="s">
        <v>15787</v>
      </c>
      <c r="V50" s="32" t="s">
        <v>1371</v>
      </c>
      <c r="W50" s="32" t="s">
        <v>1372</v>
      </c>
      <c r="AF50" s="32" t="s">
        <v>1373</v>
      </c>
      <c r="AG50" s="32" t="s">
        <v>1374</v>
      </c>
      <c r="AI50" s="32" t="s">
        <v>1375</v>
      </c>
      <c r="AJ50" s="32" t="s">
        <v>1376</v>
      </c>
      <c r="AL50" s="32" t="s">
        <v>1377</v>
      </c>
      <c r="AM50" s="32" t="s">
        <v>1378</v>
      </c>
      <c r="AO50" s="32" t="s">
        <v>1379</v>
      </c>
      <c r="AP50" s="32" t="s">
        <v>1380</v>
      </c>
      <c r="AT50" s="32"/>
      <c r="AU50" s="32"/>
      <c r="BE50" s="32" t="s">
        <v>291</v>
      </c>
      <c r="BF50" s="32" t="s">
        <v>1381</v>
      </c>
      <c r="BG50" s="32" t="s">
        <v>1382</v>
      </c>
      <c r="BI50" s="32" t="s">
        <v>294</v>
      </c>
      <c r="BJ50" s="32" t="s">
        <v>1383</v>
      </c>
      <c r="BK50" s="32" t="s">
        <v>1384</v>
      </c>
      <c r="BM50" s="32" t="s">
        <v>297</v>
      </c>
      <c r="BN50" s="32" t="s">
        <v>1385</v>
      </c>
      <c r="BO50" s="32" t="s">
        <v>1319</v>
      </c>
    </row>
    <row r="51" spans="4:67" ht="15" customHeight="1" x14ac:dyDescent="0.25">
      <c r="D51" s="32" t="s">
        <v>1386</v>
      </c>
      <c r="E51" s="32" t="s">
        <v>1387</v>
      </c>
      <c r="V51" s="32" t="s">
        <v>1388</v>
      </c>
      <c r="W51" s="32" t="s">
        <v>1389</v>
      </c>
      <c r="AF51" s="32" t="s">
        <v>1390</v>
      </c>
      <c r="AG51" s="32" t="s">
        <v>1391</v>
      </c>
      <c r="AI51" s="32" t="s">
        <v>1392</v>
      </c>
      <c r="AJ51" s="32" t="s">
        <v>1393</v>
      </c>
      <c r="AL51" s="32" t="s">
        <v>1394</v>
      </c>
      <c r="AM51" s="32" t="s">
        <v>1395</v>
      </c>
      <c r="AO51" s="32" t="s">
        <v>1396</v>
      </c>
      <c r="AP51" s="32" t="s">
        <v>1397</v>
      </c>
      <c r="AT51" s="32"/>
      <c r="AU51" s="32"/>
      <c r="BE51" s="32" t="s">
        <v>291</v>
      </c>
      <c r="BF51" s="32" t="s">
        <v>1398</v>
      </c>
      <c r="BG51" s="32" t="s">
        <v>1399</v>
      </c>
      <c r="BI51" s="32" t="s">
        <v>294</v>
      </c>
      <c r="BJ51" s="32" t="s">
        <v>1400</v>
      </c>
      <c r="BK51" s="32" t="s">
        <v>1401</v>
      </c>
      <c r="BM51" s="32" t="s">
        <v>297</v>
      </c>
      <c r="BN51" s="32" t="s">
        <v>1402</v>
      </c>
      <c r="BO51" s="32" t="s">
        <v>1337</v>
      </c>
    </row>
    <row r="52" spans="4:67" ht="15" customHeight="1" x14ac:dyDescent="0.25">
      <c r="D52" s="32" t="s">
        <v>1403</v>
      </c>
      <c r="E52" s="32" t="s">
        <v>1404</v>
      </c>
      <c r="V52" s="32" t="s">
        <v>1405</v>
      </c>
      <c r="W52" s="32" t="s">
        <v>1406</v>
      </c>
      <c r="AF52" s="32" t="s">
        <v>1407</v>
      </c>
      <c r="AG52" s="32" t="s">
        <v>1408</v>
      </c>
      <c r="AI52" s="32" t="s">
        <v>1409</v>
      </c>
      <c r="AJ52" s="32" t="s">
        <v>1410</v>
      </c>
      <c r="AL52" s="32" t="s">
        <v>1411</v>
      </c>
      <c r="AM52" s="32" t="s">
        <v>1412</v>
      </c>
      <c r="AO52" s="32" t="s">
        <v>1413</v>
      </c>
      <c r="AP52" s="32" t="s">
        <v>1414</v>
      </c>
      <c r="AT52" s="32"/>
      <c r="AU52" s="32"/>
      <c r="BE52" s="32" t="s">
        <v>291</v>
      </c>
      <c r="BF52" s="32" t="s">
        <v>1415</v>
      </c>
      <c r="BG52" s="32" t="s">
        <v>1416</v>
      </c>
      <c r="BI52" s="32" t="s">
        <v>294</v>
      </c>
      <c r="BJ52" s="32" t="s">
        <v>1417</v>
      </c>
      <c r="BK52" s="32" t="s">
        <v>1418</v>
      </c>
      <c r="BM52" s="32" t="s">
        <v>297</v>
      </c>
      <c r="BN52" s="32" t="s">
        <v>1419</v>
      </c>
      <c r="BO52" s="32" t="s">
        <v>1356</v>
      </c>
    </row>
    <row r="53" spans="4:67" ht="15" customHeight="1" x14ac:dyDescent="0.25">
      <c r="D53" s="32" t="s">
        <v>1420</v>
      </c>
      <c r="E53" s="32" t="s">
        <v>1421</v>
      </c>
      <c r="V53" s="32" t="s">
        <v>1422</v>
      </c>
      <c r="W53" s="32" t="s">
        <v>1423</v>
      </c>
      <c r="AF53" s="32" t="s">
        <v>1424</v>
      </c>
      <c r="AG53" s="32" t="s">
        <v>1425</v>
      </c>
      <c r="AI53" s="32" t="s">
        <v>1426</v>
      </c>
      <c r="AJ53" s="32" t="s">
        <v>1427</v>
      </c>
      <c r="AL53" s="32" t="s">
        <v>1428</v>
      </c>
      <c r="AM53" s="32" t="s">
        <v>1429</v>
      </c>
      <c r="AO53" s="32" t="s">
        <v>1430</v>
      </c>
      <c r="AP53" s="32" t="s">
        <v>393</v>
      </c>
      <c r="AT53" s="32"/>
      <c r="AU53" s="32"/>
      <c r="BE53" s="32" t="s">
        <v>291</v>
      </c>
      <c r="BF53" s="32" t="s">
        <v>1431</v>
      </c>
      <c r="BG53" s="32" t="s">
        <v>1432</v>
      </c>
      <c r="BI53" s="32" t="s">
        <v>294</v>
      </c>
      <c r="BJ53" s="32" t="s">
        <v>1433</v>
      </c>
      <c r="BK53" s="32" t="s">
        <v>1434</v>
      </c>
      <c r="BM53" s="32" t="s">
        <v>297</v>
      </c>
      <c r="BN53" s="32" t="s">
        <v>1435</v>
      </c>
      <c r="BO53" s="32" t="s">
        <v>1372</v>
      </c>
    </row>
    <row r="54" spans="4:67" ht="15" customHeight="1" x14ac:dyDescent="0.25">
      <c r="D54" s="32" t="s">
        <v>1436</v>
      </c>
      <c r="E54" s="32" t="s">
        <v>1437</v>
      </c>
      <c r="V54" s="32" t="s">
        <v>1438</v>
      </c>
      <c r="W54" s="32" t="s">
        <v>1439</v>
      </c>
      <c r="AF54" s="32" t="s">
        <v>1440</v>
      </c>
      <c r="AG54" s="32" t="s">
        <v>1441</v>
      </c>
      <c r="AI54" s="32" t="s">
        <v>1442</v>
      </c>
      <c r="AJ54" s="32" t="s">
        <v>1443</v>
      </c>
      <c r="AL54" s="32" t="s">
        <v>1444</v>
      </c>
      <c r="AM54" s="32" t="s">
        <v>1445</v>
      </c>
      <c r="AO54" s="32" t="s">
        <v>1446</v>
      </c>
      <c r="AP54" s="32" t="s">
        <v>1447</v>
      </c>
      <c r="AT54" s="32"/>
      <c r="AU54" s="32"/>
      <c r="BE54" s="32" t="s">
        <v>291</v>
      </c>
      <c r="BF54" s="32" t="s">
        <v>1448</v>
      </c>
      <c r="BG54" s="32" t="s">
        <v>1449</v>
      </c>
      <c r="BI54" s="32" t="s">
        <v>294</v>
      </c>
      <c r="BJ54" s="32" t="s">
        <v>1450</v>
      </c>
      <c r="BK54" s="32" t="s">
        <v>1451</v>
      </c>
      <c r="BM54" s="32" t="s">
        <v>297</v>
      </c>
      <c r="BN54" s="32" t="s">
        <v>1452</v>
      </c>
      <c r="BO54" s="32" t="s">
        <v>1389</v>
      </c>
    </row>
    <row r="55" spans="4:67" ht="15" customHeight="1" x14ac:dyDescent="0.25">
      <c r="D55" s="32" t="s">
        <v>1453</v>
      </c>
      <c r="E55" s="32" t="s">
        <v>1454</v>
      </c>
      <c r="V55" s="32" t="s">
        <v>1455</v>
      </c>
      <c r="W55" s="32" t="s">
        <v>1456</v>
      </c>
      <c r="AF55" s="32" t="s">
        <v>1457</v>
      </c>
      <c r="AG55" s="32" t="s">
        <v>1458</v>
      </c>
      <c r="AI55" s="32" t="s">
        <v>1459</v>
      </c>
      <c r="AJ55" s="32" t="s">
        <v>1460</v>
      </c>
      <c r="AL55" s="32" t="s">
        <v>1461</v>
      </c>
      <c r="AM55" s="32" t="s">
        <v>1462</v>
      </c>
      <c r="AO55" s="32" t="s">
        <v>1463</v>
      </c>
      <c r="AP55" s="32" t="s">
        <v>1464</v>
      </c>
      <c r="AT55" s="32"/>
      <c r="AU55" s="32"/>
      <c r="BE55" s="32" t="s">
        <v>291</v>
      </c>
      <c r="BF55" s="32" t="s">
        <v>1465</v>
      </c>
      <c r="BG55" s="32" t="s">
        <v>1466</v>
      </c>
      <c r="BI55" s="32" t="s">
        <v>294</v>
      </c>
      <c r="BJ55" s="32" t="s">
        <v>1467</v>
      </c>
      <c r="BK55" s="32" t="s">
        <v>1468</v>
      </c>
      <c r="BM55" s="32" t="s">
        <v>297</v>
      </c>
      <c r="BN55" s="32" t="s">
        <v>1469</v>
      </c>
      <c r="BO55" s="32" t="s">
        <v>1406</v>
      </c>
    </row>
    <row r="56" spans="4:67" ht="15" customHeight="1" x14ac:dyDescent="0.25">
      <c r="D56" s="32" t="s">
        <v>1470</v>
      </c>
      <c r="E56" s="32" t="s">
        <v>1471</v>
      </c>
      <c r="V56" s="32" t="s">
        <v>1472</v>
      </c>
      <c r="W56" s="32" t="s">
        <v>1473</v>
      </c>
      <c r="AF56" s="32" t="s">
        <v>1474</v>
      </c>
      <c r="AG56" s="32" t="s">
        <v>1475</v>
      </c>
      <c r="AI56" s="32" t="s">
        <v>1476</v>
      </c>
      <c r="AJ56" s="32" t="s">
        <v>1477</v>
      </c>
      <c r="AL56" s="32" t="s">
        <v>1478</v>
      </c>
      <c r="AM56" s="32" t="s">
        <v>1479</v>
      </c>
      <c r="AO56" s="32" t="s">
        <v>1480</v>
      </c>
      <c r="AP56" s="32" t="s">
        <v>1481</v>
      </c>
      <c r="BI56" s="32" t="s">
        <v>294</v>
      </c>
      <c r="BJ56" s="32" t="s">
        <v>1482</v>
      </c>
      <c r="BK56" s="32" t="s">
        <v>1483</v>
      </c>
      <c r="BM56" s="32" t="s">
        <v>297</v>
      </c>
      <c r="BN56" s="32" t="s">
        <v>1484</v>
      </c>
      <c r="BO56" s="32" t="s">
        <v>1423</v>
      </c>
    </row>
    <row r="57" spans="4:67" ht="15" customHeight="1" x14ac:dyDescent="0.25">
      <c r="D57" s="32" t="s">
        <v>1485</v>
      </c>
      <c r="E57" s="32" t="s">
        <v>1486</v>
      </c>
      <c r="V57" s="32" t="s">
        <v>1487</v>
      </c>
      <c r="W57" s="32" t="s">
        <v>1488</v>
      </c>
      <c r="AF57" s="32" t="s">
        <v>1489</v>
      </c>
      <c r="AG57" s="32" t="s">
        <v>1490</v>
      </c>
      <c r="AI57" s="32" t="s">
        <v>1491</v>
      </c>
      <c r="AJ57" s="32" t="s">
        <v>1492</v>
      </c>
      <c r="AL57" s="32" t="s">
        <v>1493</v>
      </c>
      <c r="AM57" s="32" t="s">
        <v>1494</v>
      </c>
      <c r="AO57" s="32" t="s">
        <v>1495</v>
      </c>
      <c r="AP57" s="32" t="s">
        <v>1496</v>
      </c>
      <c r="BI57" s="32" t="s">
        <v>294</v>
      </c>
      <c r="BJ57" s="32" t="s">
        <v>1497</v>
      </c>
      <c r="BK57" s="32" t="s">
        <v>1498</v>
      </c>
      <c r="BM57" s="32" t="s">
        <v>297</v>
      </c>
      <c r="BN57" s="32" t="s">
        <v>1499</v>
      </c>
      <c r="BO57" s="32" t="s">
        <v>1439</v>
      </c>
    </row>
    <row r="58" spans="4:67" ht="15" customHeight="1" x14ac:dyDescent="0.25">
      <c r="D58" s="32" t="s">
        <v>1500</v>
      </c>
      <c r="E58" s="32" t="s">
        <v>1501</v>
      </c>
      <c r="V58" s="32" t="s">
        <v>1502</v>
      </c>
      <c r="W58" s="32" t="s">
        <v>1503</v>
      </c>
      <c r="AF58" s="32" t="s">
        <v>1504</v>
      </c>
      <c r="AG58" s="32" t="s">
        <v>1505</v>
      </c>
      <c r="AI58" s="32" t="s">
        <v>1506</v>
      </c>
      <c r="AJ58" s="32" t="s">
        <v>1507</v>
      </c>
      <c r="AL58" s="32" t="s">
        <v>1508</v>
      </c>
      <c r="AM58" s="32" t="s">
        <v>1509</v>
      </c>
      <c r="AO58" s="32" t="s">
        <v>1510</v>
      </c>
      <c r="AP58" s="32" t="s">
        <v>1511</v>
      </c>
      <c r="BI58" s="32" t="s">
        <v>294</v>
      </c>
      <c r="BJ58" s="32" t="s">
        <v>1512</v>
      </c>
      <c r="BK58" s="32" t="s">
        <v>1513</v>
      </c>
      <c r="BM58" s="32" t="s">
        <v>297</v>
      </c>
      <c r="BN58" s="32" t="s">
        <v>661</v>
      </c>
      <c r="BO58" s="32" t="s">
        <v>1456</v>
      </c>
    </row>
    <row r="59" spans="4:67" ht="15" customHeight="1" x14ac:dyDescent="0.25">
      <c r="D59" s="32" t="s">
        <v>1514</v>
      </c>
      <c r="E59" s="32" t="s">
        <v>1515</v>
      </c>
      <c r="V59" s="32" t="s">
        <v>1516</v>
      </c>
      <c r="W59" s="32" t="s">
        <v>1517</v>
      </c>
      <c r="AF59" s="32" t="s">
        <v>1518</v>
      </c>
      <c r="AG59" s="32" t="s">
        <v>1519</v>
      </c>
      <c r="AI59" s="32" t="s">
        <v>1520</v>
      </c>
      <c r="AJ59" s="32" t="s">
        <v>1521</v>
      </c>
      <c r="AL59" s="32" t="s">
        <v>1522</v>
      </c>
      <c r="AM59" s="32" t="s">
        <v>1523</v>
      </c>
      <c r="AO59" s="32" t="s">
        <v>1524</v>
      </c>
      <c r="AP59" s="32" t="s">
        <v>1525</v>
      </c>
      <c r="BI59" s="32" t="s">
        <v>294</v>
      </c>
      <c r="BJ59" s="32" t="s">
        <v>1526</v>
      </c>
      <c r="BK59" s="32" t="s">
        <v>1527</v>
      </c>
      <c r="BM59" s="32" t="s">
        <v>297</v>
      </c>
      <c r="BN59" s="32" t="s">
        <v>1528</v>
      </c>
      <c r="BO59" s="32" t="s">
        <v>1473</v>
      </c>
    </row>
    <row r="60" spans="4:67" ht="15" customHeight="1" x14ac:dyDescent="0.25">
      <c r="D60" s="32" t="s">
        <v>1529</v>
      </c>
      <c r="E60" s="32" t="s">
        <v>1530</v>
      </c>
      <c r="V60" s="32" t="s">
        <v>1531</v>
      </c>
      <c r="W60" s="32" t="s">
        <v>1532</v>
      </c>
      <c r="AF60" s="32" t="s">
        <v>1533</v>
      </c>
      <c r="AG60" s="32" t="s">
        <v>1534</v>
      </c>
      <c r="AI60" s="32" t="s">
        <v>1535</v>
      </c>
      <c r="AJ60" s="32" t="s">
        <v>1536</v>
      </c>
      <c r="AL60" s="32" t="s">
        <v>1537</v>
      </c>
      <c r="AM60" s="32" t="s">
        <v>1538</v>
      </c>
      <c r="AO60" s="32" t="s">
        <v>1539</v>
      </c>
      <c r="AP60" s="32" t="s">
        <v>1540</v>
      </c>
      <c r="BI60" s="32" t="s">
        <v>294</v>
      </c>
      <c r="BJ60" s="32" t="s">
        <v>1541</v>
      </c>
      <c r="BK60" s="32" t="s">
        <v>1542</v>
      </c>
      <c r="BM60" s="32" t="s">
        <v>297</v>
      </c>
      <c r="BN60" s="32" t="s">
        <v>1543</v>
      </c>
      <c r="BO60" s="32" t="s">
        <v>1488</v>
      </c>
    </row>
    <row r="61" spans="4:67" ht="15" customHeight="1" x14ac:dyDescent="0.25">
      <c r="D61" s="32" t="s">
        <v>1544</v>
      </c>
      <c r="E61" s="32" t="s">
        <v>1545</v>
      </c>
      <c r="V61" s="32" t="s">
        <v>1546</v>
      </c>
      <c r="W61" s="32" t="s">
        <v>1547</v>
      </c>
      <c r="AF61" s="32" t="s">
        <v>1548</v>
      </c>
      <c r="AG61" s="32" t="s">
        <v>1549</v>
      </c>
      <c r="AI61" s="32" t="s">
        <v>1550</v>
      </c>
      <c r="AJ61" s="32" t="s">
        <v>1551</v>
      </c>
      <c r="AL61" s="32" t="s">
        <v>1508</v>
      </c>
      <c r="AM61" s="32" t="s">
        <v>1552</v>
      </c>
      <c r="AO61" s="32" t="s">
        <v>1553</v>
      </c>
      <c r="AP61" s="32" t="s">
        <v>1554</v>
      </c>
      <c r="BI61" s="32" t="s">
        <v>294</v>
      </c>
      <c r="BJ61" s="32" t="s">
        <v>1555</v>
      </c>
      <c r="BK61" s="32" t="s">
        <v>1556</v>
      </c>
      <c r="BM61" s="32" t="s">
        <v>297</v>
      </c>
      <c r="BN61" s="32" t="s">
        <v>1557</v>
      </c>
      <c r="BO61" s="32" t="s">
        <v>1503</v>
      </c>
    </row>
    <row r="62" spans="4:67" ht="15" customHeight="1" x14ac:dyDescent="0.25">
      <c r="D62" s="32" t="s">
        <v>1558</v>
      </c>
      <c r="E62" s="32" t="s">
        <v>1559</v>
      </c>
      <c r="V62" s="32" t="s">
        <v>1560</v>
      </c>
      <c r="W62" s="32" t="s">
        <v>1561</v>
      </c>
      <c r="AF62" s="32" t="s">
        <v>1562</v>
      </c>
      <c r="AG62" s="32" t="s">
        <v>1563</v>
      </c>
      <c r="AI62" s="32" t="s">
        <v>1564</v>
      </c>
      <c r="AJ62" s="32" t="s">
        <v>1565</v>
      </c>
      <c r="AL62" s="32" t="s">
        <v>1566</v>
      </c>
      <c r="AM62" s="32" t="s">
        <v>1567</v>
      </c>
      <c r="AO62" s="32" t="s">
        <v>1568</v>
      </c>
      <c r="AP62" s="32" t="s">
        <v>1569</v>
      </c>
      <c r="BI62" s="32" t="s">
        <v>294</v>
      </c>
      <c r="BJ62" s="32" t="s">
        <v>1570</v>
      </c>
      <c r="BK62" s="32" t="s">
        <v>1571</v>
      </c>
      <c r="BM62" s="32" t="s">
        <v>297</v>
      </c>
      <c r="BN62" s="32" t="s">
        <v>1572</v>
      </c>
      <c r="BO62" s="32" t="s">
        <v>1517</v>
      </c>
    </row>
    <row r="63" spans="4:67" ht="15" customHeight="1" x14ac:dyDescent="0.25">
      <c r="D63" s="32" t="s">
        <v>1573</v>
      </c>
      <c r="E63" s="32" t="s">
        <v>1574</v>
      </c>
      <c r="V63" s="32" t="s">
        <v>1575</v>
      </c>
      <c r="W63" s="32" t="s">
        <v>1576</v>
      </c>
      <c r="AF63" s="32" t="s">
        <v>1577</v>
      </c>
      <c r="AG63" s="32" t="s">
        <v>1578</v>
      </c>
      <c r="AI63" s="32" t="s">
        <v>1579</v>
      </c>
      <c r="AJ63" s="32" t="s">
        <v>1580</v>
      </c>
      <c r="AL63" s="32" t="s">
        <v>1581</v>
      </c>
      <c r="AM63" s="32" t="s">
        <v>1582</v>
      </c>
      <c r="AO63" s="32" t="s">
        <v>1583</v>
      </c>
      <c r="AP63" s="32" t="s">
        <v>1584</v>
      </c>
      <c r="BI63" s="32" t="s">
        <v>294</v>
      </c>
      <c r="BJ63" s="32" t="s">
        <v>1585</v>
      </c>
      <c r="BK63" s="32" t="s">
        <v>1586</v>
      </c>
      <c r="BM63" s="32" t="s">
        <v>297</v>
      </c>
      <c r="BN63" s="32" t="s">
        <v>1587</v>
      </c>
      <c r="BO63" s="32" t="s">
        <v>1532</v>
      </c>
    </row>
    <row r="64" spans="4:67" ht="15" customHeight="1" x14ac:dyDescent="0.25">
      <c r="D64" s="32" t="s">
        <v>1588</v>
      </c>
      <c r="E64" s="32" t="s">
        <v>1589</v>
      </c>
      <c r="V64" s="32" t="s">
        <v>1590</v>
      </c>
      <c r="W64" s="32" t="s">
        <v>1591</v>
      </c>
      <c r="AF64" s="32" t="s">
        <v>1592</v>
      </c>
      <c r="AG64" s="32" t="s">
        <v>1593</v>
      </c>
      <c r="AI64" s="32" t="s">
        <v>1594</v>
      </c>
      <c r="AJ64" s="32" t="s">
        <v>1595</v>
      </c>
      <c r="AL64" s="32" t="s">
        <v>1596</v>
      </c>
      <c r="AM64" s="32" t="s">
        <v>1597</v>
      </c>
      <c r="AO64" s="32" t="s">
        <v>1598</v>
      </c>
      <c r="AP64" s="32" t="s">
        <v>1599</v>
      </c>
      <c r="BI64" s="32" t="s">
        <v>294</v>
      </c>
      <c r="BJ64" s="32" t="s">
        <v>1600</v>
      </c>
      <c r="BK64" s="32" t="s">
        <v>1601</v>
      </c>
      <c r="BM64" s="32" t="s">
        <v>297</v>
      </c>
      <c r="BN64" s="32" t="s">
        <v>1602</v>
      </c>
      <c r="BO64" s="32" t="s">
        <v>1547</v>
      </c>
    </row>
    <row r="65" spans="4:67" ht="15" customHeight="1" x14ac:dyDescent="0.25">
      <c r="D65" s="32" t="s">
        <v>1603</v>
      </c>
      <c r="E65" s="32" t="s">
        <v>1604</v>
      </c>
      <c r="V65" s="32" t="s">
        <v>1605</v>
      </c>
      <c r="W65" s="32" t="s">
        <v>1606</v>
      </c>
      <c r="AF65" s="32" t="s">
        <v>1607</v>
      </c>
      <c r="AG65" s="32" t="s">
        <v>1608</v>
      </c>
      <c r="AI65" s="32" t="s">
        <v>1609</v>
      </c>
      <c r="AJ65" s="32" t="s">
        <v>1610</v>
      </c>
      <c r="AL65" s="32" t="s">
        <v>1611</v>
      </c>
      <c r="AM65" s="32" t="s">
        <v>1612</v>
      </c>
      <c r="AO65" s="32" t="s">
        <v>1613</v>
      </c>
      <c r="AP65" s="32" t="s">
        <v>1614</v>
      </c>
      <c r="BI65" s="32" t="s">
        <v>294</v>
      </c>
      <c r="BJ65" s="32" t="s">
        <v>1615</v>
      </c>
      <c r="BK65" s="32" t="s">
        <v>1616</v>
      </c>
      <c r="BM65" s="32" t="s">
        <v>297</v>
      </c>
      <c r="BN65" s="32" t="s">
        <v>1617</v>
      </c>
      <c r="BO65" s="32" t="s">
        <v>1561</v>
      </c>
    </row>
    <row r="66" spans="4:67" ht="15" customHeight="1" x14ac:dyDescent="0.25">
      <c r="D66" s="32" t="s">
        <v>1618</v>
      </c>
      <c r="E66" s="32" t="s">
        <v>1619</v>
      </c>
      <c r="V66" s="32" t="s">
        <v>1620</v>
      </c>
      <c r="W66" s="32" t="s">
        <v>1621</v>
      </c>
      <c r="AF66" s="32" t="s">
        <v>1622</v>
      </c>
      <c r="AG66" s="32" t="s">
        <v>1623</v>
      </c>
      <c r="AI66" s="32" t="s">
        <v>1624</v>
      </c>
      <c r="AJ66" s="32" t="s">
        <v>1625</v>
      </c>
      <c r="AL66" s="32" t="s">
        <v>1626</v>
      </c>
      <c r="AM66" s="32" t="s">
        <v>1627</v>
      </c>
      <c r="AO66" s="32" t="s">
        <v>1628</v>
      </c>
      <c r="AP66" s="32" t="s">
        <v>1629</v>
      </c>
      <c r="BI66" s="32" t="s">
        <v>294</v>
      </c>
      <c r="BJ66" s="32" t="s">
        <v>1630</v>
      </c>
      <c r="BK66" s="32" t="s">
        <v>1631</v>
      </c>
      <c r="BM66" s="32" t="s">
        <v>297</v>
      </c>
      <c r="BN66" s="32" t="s">
        <v>1632</v>
      </c>
      <c r="BO66" s="32" t="s">
        <v>1576</v>
      </c>
    </row>
    <row r="67" spans="4:67" ht="15" customHeight="1" x14ac:dyDescent="0.25">
      <c r="D67" s="32" t="s">
        <v>1633</v>
      </c>
      <c r="E67" s="32" t="s">
        <v>1634</v>
      </c>
      <c r="V67" s="32" t="s">
        <v>1635</v>
      </c>
      <c r="W67" s="32" t="s">
        <v>1636</v>
      </c>
      <c r="AF67" s="32" t="s">
        <v>1637</v>
      </c>
      <c r="AG67" s="32" t="s">
        <v>1638</v>
      </c>
      <c r="AI67" s="32" t="s">
        <v>1639</v>
      </c>
      <c r="AJ67" s="32" t="s">
        <v>1640</v>
      </c>
      <c r="AL67" s="32" t="s">
        <v>1641</v>
      </c>
      <c r="AM67" s="32" t="s">
        <v>1642</v>
      </c>
      <c r="AO67" s="32" t="s">
        <v>1643</v>
      </c>
      <c r="AP67" s="32" t="s">
        <v>1644</v>
      </c>
      <c r="BI67" s="32" t="s">
        <v>294</v>
      </c>
      <c r="BJ67" s="32" t="s">
        <v>1645</v>
      </c>
      <c r="BK67" s="32" t="s">
        <v>1646</v>
      </c>
      <c r="BM67" s="32" t="s">
        <v>297</v>
      </c>
      <c r="BN67" s="32" t="s">
        <v>1647</v>
      </c>
      <c r="BO67" s="32" t="s">
        <v>1591</v>
      </c>
    </row>
    <row r="68" spans="4:67" ht="15" customHeight="1" x14ac:dyDescent="0.25">
      <c r="D68" s="32" t="s">
        <v>1648</v>
      </c>
      <c r="E68" s="32" t="s">
        <v>1649</v>
      </c>
      <c r="V68" s="32" t="s">
        <v>1650</v>
      </c>
      <c r="W68" s="32" t="s">
        <v>1651</v>
      </c>
      <c r="AF68" s="32" t="s">
        <v>1652</v>
      </c>
      <c r="AG68" s="32" t="s">
        <v>1653</v>
      </c>
      <c r="AI68" s="32" t="s">
        <v>1654</v>
      </c>
      <c r="AJ68" s="32" t="s">
        <v>1655</v>
      </c>
      <c r="AL68" s="32" t="s">
        <v>1656</v>
      </c>
      <c r="AM68" s="32" t="s">
        <v>1657</v>
      </c>
      <c r="AO68" s="32" t="s">
        <v>1658</v>
      </c>
      <c r="AP68" s="32" t="s">
        <v>1659</v>
      </c>
      <c r="BI68" s="32" t="s">
        <v>294</v>
      </c>
      <c r="BJ68" s="32" t="s">
        <v>1660</v>
      </c>
      <c r="BK68" s="32" t="s">
        <v>1661</v>
      </c>
      <c r="BM68" s="32" t="s">
        <v>297</v>
      </c>
      <c r="BN68" s="32" t="s">
        <v>1662</v>
      </c>
      <c r="BO68" s="32" t="s">
        <v>1606</v>
      </c>
    </row>
    <row r="69" spans="4:67" ht="15" customHeight="1" x14ac:dyDescent="0.25">
      <c r="D69" s="32" t="s">
        <v>1663</v>
      </c>
      <c r="E69" s="32" t="s">
        <v>1664</v>
      </c>
      <c r="V69" s="32" t="s">
        <v>1665</v>
      </c>
      <c r="W69" s="32" t="s">
        <v>1666</v>
      </c>
      <c r="AF69" s="32" t="s">
        <v>1667</v>
      </c>
      <c r="AG69" s="32" t="s">
        <v>1668</v>
      </c>
      <c r="AI69" s="32" t="s">
        <v>1669</v>
      </c>
      <c r="AJ69" s="32" t="s">
        <v>1670</v>
      </c>
      <c r="AL69" s="32" t="s">
        <v>1671</v>
      </c>
      <c r="AM69" s="32" t="s">
        <v>1672</v>
      </c>
      <c r="AO69" s="32" t="s">
        <v>1673</v>
      </c>
      <c r="AP69" s="32" t="s">
        <v>1674</v>
      </c>
      <c r="BI69" s="32" t="s">
        <v>294</v>
      </c>
      <c r="BJ69" s="32" t="s">
        <v>1675</v>
      </c>
      <c r="BK69" s="32" t="s">
        <v>1676</v>
      </c>
      <c r="BM69" s="32" t="s">
        <v>297</v>
      </c>
      <c r="BN69" s="32" t="s">
        <v>1677</v>
      </c>
      <c r="BO69" s="32" t="s">
        <v>1621</v>
      </c>
    </row>
    <row r="70" spans="4:67" ht="15" customHeight="1" x14ac:dyDescent="0.25">
      <c r="D70" s="32" t="s">
        <v>1678</v>
      </c>
      <c r="E70" s="32" t="s">
        <v>1679</v>
      </c>
      <c r="V70" s="32" t="s">
        <v>1680</v>
      </c>
      <c r="W70" s="32" t="s">
        <v>1681</v>
      </c>
      <c r="AF70" s="32" t="s">
        <v>1682</v>
      </c>
      <c r="AG70" s="32" t="s">
        <v>1683</v>
      </c>
      <c r="AI70" s="32" t="s">
        <v>1684</v>
      </c>
      <c r="AJ70" s="32" t="s">
        <v>1685</v>
      </c>
      <c r="AL70" s="32" t="s">
        <v>1686</v>
      </c>
      <c r="AM70" s="32" t="s">
        <v>1687</v>
      </c>
      <c r="AO70" s="32" t="s">
        <v>1688</v>
      </c>
      <c r="AP70" s="32" t="s">
        <v>1689</v>
      </c>
      <c r="BI70" s="32" t="s">
        <v>294</v>
      </c>
      <c r="BJ70" s="32" t="s">
        <v>1690</v>
      </c>
      <c r="BK70" s="32" t="s">
        <v>1691</v>
      </c>
      <c r="BM70" s="32" t="s">
        <v>297</v>
      </c>
      <c r="BN70" s="32" t="s">
        <v>1692</v>
      </c>
      <c r="BO70" s="32" t="s">
        <v>1636</v>
      </c>
    </row>
    <row r="71" spans="4:67" ht="15" customHeight="1" x14ac:dyDescent="0.25">
      <c r="V71" s="32" t="s">
        <v>1693</v>
      </c>
      <c r="W71" s="32" t="s">
        <v>1694</v>
      </c>
      <c r="AF71" s="32" t="s">
        <v>1695</v>
      </c>
      <c r="AG71" s="32" t="s">
        <v>1696</v>
      </c>
      <c r="AI71" s="32" t="s">
        <v>1697</v>
      </c>
      <c r="AJ71" s="32" t="s">
        <v>1698</v>
      </c>
      <c r="AL71" s="32" t="s">
        <v>1699</v>
      </c>
      <c r="AM71" s="32" t="s">
        <v>1700</v>
      </c>
      <c r="AO71" s="32" t="s">
        <v>1701</v>
      </c>
      <c r="AP71" s="32" t="s">
        <v>1702</v>
      </c>
      <c r="BI71" s="32" t="s">
        <v>294</v>
      </c>
      <c r="BJ71" s="32" t="s">
        <v>1703</v>
      </c>
      <c r="BK71" s="32" t="s">
        <v>1704</v>
      </c>
      <c r="BM71" s="32" t="s">
        <v>297</v>
      </c>
      <c r="BN71" s="32" t="s">
        <v>1705</v>
      </c>
      <c r="BO71" s="32" t="s">
        <v>1651</v>
      </c>
    </row>
    <row r="72" spans="4:67" ht="15" customHeight="1" x14ac:dyDescent="0.25">
      <c r="V72" s="32" t="s">
        <v>1706</v>
      </c>
      <c r="W72" s="32" t="s">
        <v>1707</v>
      </c>
      <c r="AF72" s="32" t="s">
        <v>1708</v>
      </c>
      <c r="AG72" s="32" t="s">
        <v>1709</v>
      </c>
      <c r="AI72" s="32" t="s">
        <v>1710</v>
      </c>
      <c r="AJ72" s="32" t="s">
        <v>1711</v>
      </c>
      <c r="AL72" s="32" t="s">
        <v>1712</v>
      </c>
      <c r="AM72" s="32" t="s">
        <v>1713</v>
      </c>
      <c r="AO72" s="32" t="s">
        <v>1714</v>
      </c>
      <c r="AP72" s="32" t="s">
        <v>1715</v>
      </c>
      <c r="BI72" s="32" t="s">
        <v>294</v>
      </c>
      <c r="BJ72" s="32" t="s">
        <v>1716</v>
      </c>
      <c r="BK72" s="32" t="s">
        <v>1717</v>
      </c>
      <c r="BM72" s="32" t="s">
        <v>297</v>
      </c>
      <c r="BN72" s="32" t="s">
        <v>1718</v>
      </c>
      <c r="BO72" s="32" t="s">
        <v>1666</v>
      </c>
    </row>
    <row r="73" spans="4:67" ht="15" customHeight="1" x14ac:dyDescent="0.25">
      <c r="V73" s="32" t="s">
        <v>1719</v>
      </c>
      <c r="W73" s="32" t="s">
        <v>1720</v>
      </c>
      <c r="AF73" s="32" t="s">
        <v>1721</v>
      </c>
      <c r="AG73" s="32" t="s">
        <v>1721</v>
      </c>
      <c r="AI73" s="32" t="s">
        <v>1722</v>
      </c>
      <c r="AJ73" s="32" t="s">
        <v>1723</v>
      </c>
      <c r="AL73" s="32" t="s">
        <v>1724</v>
      </c>
      <c r="AM73" s="32" t="s">
        <v>1725</v>
      </c>
      <c r="AO73" s="32" t="s">
        <v>1726</v>
      </c>
      <c r="AP73" s="32" t="s">
        <v>1727</v>
      </c>
      <c r="BI73" s="32" t="s">
        <v>294</v>
      </c>
      <c r="BJ73" s="32" t="s">
        <v>1728</v>
      </c>
      <c r="BK73" s="32" t="s">
        <v>1729</v>
      </c>
      <c r="BM73" s="32" t="s">
        <v>297</v>
      </c>
      <c r="BN73" s="32" t="s">
        <v>1730</v>
      </c>
      <c r="BO73" s="32" t="s">
        <v>1681</v>
      </c>
    </row>
    <row r="74" spans="4:67" ht="15" customHeight="1" x14ac:dyDescent="0.25">
      <c r="V74" s="32" t="s">
        <v>1731</v>
      </c>
      <c r="W74" s="32" t="s">
        <v>1732</v>
      </c>
      <c r="AF74" s="32" t="s">
        <v>1733</v>
      </c>
      <c r="AG74" s="32" t="s">
        <v>1734</v>
      </c>
      <c r="AI74" s="32" t="s">
        <v>1735</v>
      </c>
      <c r="AJ74" s="32" t="s">
        <v>1736</v>
      </c>
      <c r="AL74" s="32" t="s">
        <v>1737</v>
      </c>
      <c r="AM74" s="32" t="s">
        <v>1738</v>
      </c>
      <c r="AO74" s="32" t="s">
        <v>1739</v>
      </c>
      <c r="AP74" s="32" t="s">
        <v>1740</v>
      </c>
      <c r="BI74" s="32" t="s">
        <v>294</v>
      </c>
      <c r="BJ74" s="32" t="s">
        <v>1741</v>
      </c>
      <c r="BK74" s="32" t="s">
        <v>1742</v>
      </c>
      <c r="BM74" s="32" t="s">
        <v>297</v>
      </c>
      <c r="BN74" s="32" t="s">
        <v>1743</v>
      </c>
      <c r="BO74" s="32" t="s">
        <v>1694</v>
      </c>
    </row>
    <row r="75" spans="4:67" ht="15" customHeight="1" x14ac:dyDescent="0.25">
      <c r="V75" s="32" t="s">
        <v>1744</v>
      </c>
      <c r="W75" s="32" t="s">
        <v>1745</v>
      </c>
      <c r="AF75" s="32" t="s">
        <v>1746</v>
      </c>
      <c r="AG75" s="32" t="s">
        <v>1747</v>
      </c>
      <c r="AI75" s="32" t="s">
        <v>1748</v>
      </c>
      <c r="AJ75" s="32" t="s">
        <v>1749</v>
      </c>
      <c r="AL75" s="32" t="s">
        <v>1750</v>
      </c>
      <c r="AM75" s="32" t="s">
        <v>1751</v>
      </c>
      <c r="AO75" s="32" t="s">
        <v>1752</v>
      </c>
      <c r="AP75" s="32" t="s">
        <v>1753</v>
      </c>
      <c r="BI75" s="32" t="s">
        <v>294</v>
      </c>
      <c r="BJ75" s="32" t="s">
        <v>1754</v>
      </c>
      <c r="BK75" s="32" t="s">
        <v>1755</v>
      </c>
      <c r="BM75" s="32" t="s">
        <v>297</v>
      </c>
      <c r="BN75" s="32" t="s">
        <v>1756</v>
      </c>
      <c r="BO75" s="32" t="s">
        <v>1707</v>
      </c>
    </row>
    <row r="76" spans="4:67" ht="15" customHeight="1" x14ac:dyDescent="0.25">
      <c r="V76" s="32" t="s">
        <v>1757</v>
      </c>
      <c r="W76" s="32" t="s">
        <v>1758</v>
      </c>
      <c r="AF76" s="32" t="s">
        <v>1759</v>
      </c>
      <c r="AG76" s="32" t="s">
        <v>1760</v>
      </c>
      <c r="AL76" s="32" t="s">
        <v>1761</v>
      </c>
      <c r="AM76" s="32" t="s">
        <v>1762</v>
      </c>
      <c r="AO76" s="32" t="s">
        <v>1763</v>
      </c>
      <c r="AP76" s="32" t="s">
        <v>1764</v>
      </c>
      <c r="BI76" s="32" t="s">
        <v>294</v>
      </c>
      <c r="BJ76" s="32" t="s">
        <v>1765</v>
      </c>
      <c r="BK76" s="32" t="s">
        <v>1766</v>
      </c>
      <c r="BM76" s="32" t="s">
        <v>297</v>
      </c>
      <c r="BN76" s="32" t="s">
        <v>1767</v>
      </c>
      <c r="BO76" s="32" t="s">
        <v>1720</v>
      </c>
    </row>
    <row r="77" spans="4:67" ht="15" customHeight="1" x14ac:dyDescent="0.25">
      <c r="V77" s="32" t="s">
        <v>1768</v>
      </c>
      <c r="W77" s="32" t="s">
        <v>1769</v>
      </c>
      <c r="AF77" s="32" t="s">
        <v>1770</v>
      </c>
      <c r="AG77" s="32" t="s">
        <v>1771</v>
      </c>
      <c r="AL77" s="32" t="s">
        <v>1772</v>
      </c>
      <c r="AM77" s="32" t="s">
        <v>1773</v>
      </c>
      <c r="AO77" s="32" t="s">
        <v>1774</v>
      </c>
      <c r="AP77" s="32" t="s">
        <v>1775</v>
      </c>
      <c r="BI77" s="32" t="s">
        <v>294</v>
      </c>
      <c r="BJ77" s="32" t="s">
        <v>1776</v>
      </c>
      <c r="BK77" s="32" t="s">
        <v>1777</v>
      </c>
      <c r="BM77" s="32" t="s">
        <v>297</v>
      </c>
      <c r="BN77" s="32" t="s">
        <v>1778</v>
      </c>
      <c r="BO77" s="32" t="s">
        <v>1732</v>
      </c>
    </row>
    <row r="78" spans="4:67" ht="15" customHeight="1" x14ac:dyDescent="0.25">
      <c r="V78" s="32" t="s">
        <v>1779</v>
      </c>
      <c r="W78" s="32" t="s">
        <v>1780</v>
      </c>
      <c r="AF78" s="32" t="s">
        <v>1781</v>
      </c>
      <c r="AG78" s="32" t="s">
        <v>1782</v>
      </c>
      <c r="AL78" s="32" t="s">
        <v>1783</v>
      </c>
      <c r="AM78" s="32" t="s">
        <v>1784</v>
      </c>
      <c r="AO78" s="32" t="s">
        <v>1785</v>
      </c>
      <c r="AP78" s="32" t="s">
        <v>1786</v>
      </c>
      <c r="BI78" s="32" t="s">
        <v>294</v>
      </c>
      <c r="BJ78" s="32" t="s">
        <v>1787</v>
      </c>
      <c r="BK78" s="32" t="s">
        <v>1788</v>
      </c>
      <c r="BM78" s="32" t="s">
        <v>297</v>
      </c>
      <c r="BN78" s="32" t="s">
        <v>1789</v>
      </c>
      <c r="BO78" s="32" t="s">
        <v>1745</v>
      </c>
    </row>
    <row r="79" spans="4:67" ht="15" customHeight="1" x14ac:dyDescent="0.25">
      <c r="V79" s="32" t="s">
        <v>1790</v>
      </c>
      <c r="W79" s="32" t="s">
        <v>1791</v>
      </c>
      <c r="AF79" s="32" t="s">
        <v>1792</v>
      </c>
      <c r="AG79" s="32" t="s">
        <v>1793</v>
      </c>
      <c r="AL79" s="32" t="s">
        <v>1794</v>
      </c>
      <c r="AM79" s="32" t="s">
        <v>1795</v>
      </c>
      <c r="AO79" s="32" t="s">
        <v>1796</v>
      </c>
      <c r="AP79" s="32" t="s">
        <v>1797</v>
      </c>
      <c r="BI79" s="32" t="s">
        <v>294</v>
      </c>
      <c r="BJ79" s="32" t="s">
        <v>1798</v>
      </c>
      <c r="BK79" s="32" t="s">
        <v>1799</v>
      </c>
      <c r="BM79" s="32" t="s">
        <v>297</v>
      </c>
      <c r="BN79" s="32" t="s">
        <v>1800</v>
      </c>
      <c r="BO79" s="32" t="s">
        <v>1758</v>
      </c>
    </row>
    <row r="80" spans="4:67" ht="15" customHeight="1" x14ac:dyDescent="0.25">
      <c r="V80" s="32" t="s">
        <v>1801</v>
      </c>
      <c r="W80" s="32" t="s">
        <v>1802</v>
      </c>
      <c r="AF80" s="32" t="s">
        <v>1803</v>
      </c>
      <c r="AG80" s="32" t="s">
        <v>1804</v>
      </c>
      <c r="AL80" s="32" t="s">
        <v>1805</v>
      </c>
      <c r="AM80" s="32" t="s">
        <v>1806</v>
      </c>
      <c r="AO80" s="32" t="s">
        <v>1807</v>
      </c>
      <c r="AP80" s="32" t="s">
        <v>1808</v>
      </c>
      <c r="BI80" s="32" t="s">
        <v>294</v>
      </c>
      <c r="BJ80" s="32" t="s">
        <v>1809</v>
      </c>
      <c r="BK80" s="32" t="s">
        <v>1810</v>
      </c>
      <c r="BM80" s="32" t="s">
        <v>297</v>
      </c>
      <c r="BN80" s="32" t="s">
        <v>1811</v>
      </c>
      <c r="BO80" s="32" t="s">
        <v>1769</v>
      </c>
    </row>
    <row r="81" spans="22:67" ht="15" customHeight="1" x14ac:dyDescent="0.25">
      <c r="V81" s="32" t="s">
        <v>1812</v>
      </c>
      <c r="W81" s="32" t="s">
        <v>1813</v>
      </c>
      <c r="AF81" s="32" t="s">
        <v>1814</v>
      </c>
      <c r="AG81" s="32" t="s">
        <v>1815</v>
      </c>
      <c r="AL81" s="32" t="s">
        <v>1816</v>
      </c>
      <c r="AM81" s="32" t="s">
        <v>1817</v>
      </c>
      <c r="AO81" s="32" t="s">
        <v>1818</v>
      </c>
      <c r="AP81" s="32" t="s">
        <v>1819</v>
      </c>
      <c r="BI81" s="32" t="s">
        <v>294</v>
      </c>
      <c r="BJ81" s="32" t="s">
        <v>1820</v>
      </c>
      <c r="BK81" s="32" t="s">
        <v>1821</v>
      </c>
      <c r="BM81" s="32" t="s">
        <v>297</v>
      </c>
      <c r="BN81" s="32" t="s">
        <v>1822</v>
      </c>
      <c r="BO81" s="32" t="s">
        <v>1780</v>
      </c>
    </row>
    <row r="82" spans="22:67" ht="15" customHeight="1" x14ac:dyDescent="0.25">
      <c r="V82" s="32" t="s">
        <v>1823</v>
      </c>
      <c r="W82" s="32" t="s">
        <v>1824</v>
      </c>
      <c r="AF82" s="32" t="s">
        <v>1825</v>
      </c>
      <c r="AG82" s="32" t="s">
        <v>1826</v>
      </c>
      <c r="AL82" s="32" t="s">
        <v>1827</v>
      </c>
      <c r="AM82" s="32" t="s">
        <v>1828</v>
      </c>
      <c r="AO82" s="32" t="s">
        <v>1829</v>
      </c>
      <c r="AP82" s="32" t="s">
        <v>1830</v>
      </c>
      <c r="BI82" s="32" t="s">
        <v>294</v>
      </c>
      <c r="BJ82" s="32" t="s">
        <v>1831</v>
      </c>
      <c r="BK82" s="32" t="s">
        <v>1832</v>
      </c>
      <c r="BM82" s="32" t="s">
        <v>297</v>
      </c>
      <c r="BN82" s="32" t="s">
        <v>1833</v>
      </c>
      <c r="BO82" s="32" t="s">
        <v>1791</v>
      </c>
    </row>
    <row r="83" spans="22:67" ht="15" customHeight="1" x14ac:dyDescent="0.25">
      <c r="V83" s="32" t="s">
        <v>1834</v>
      </c>
      <c r="W83" s="32" t="s">
        <v>1835</v>
      </c>
      <c r="AF83" s="32" t="s">
        <v>1836</v>
      </c>
      <c r="AG83" s="32" t="s">
        <v>1837</v>
      </c>
      <c r="AO83" s="32" t="s">
        <v>1838</v>
      </c>
      <c r="AP83" s="32" t="s">
        <v>1839</v>
      </c>
      <c r="BI83" s="32" t="s">
        <v>294</v>
      </c>
      <c r="BJ83" s="32" t="s">
        <v>1840</v>
      </c>
      <c r="BK83" s="32" t="s">
        <v>1841</v>
      </c>
      <c r="BM83" s="32" t="s">
        <v>297</v>
      </c>
      <c r="BN83" s="32" t="s">
        <v>1842</v>
      </c>
      <c r="BO83" s="32" t="s">
        <v>1802</v>
      </c>
    </row>
    <row r="84" spans="22:67" ht="15" customHeight="1" x14ac:dyDescent="0.25">
      <c r="V84" s="32" t="s">
        <v>1843</v>
      </c>
      <c r="W84" s="32" t="s">
        <v>1844</v>
      </c>
      <c r="AF84" s="32" t="s">
        <v>1845</v>
      </c>
      <c r="AG84" s="32" t="s">
        <v>1846</v>
      </c>
      <c r="AO84" s="32" t="s">
        <v>1847</v>
      </c>
      <c r="AP84" s="32" t="s">
        <v>1848</v>
      </c>
      <c r="BI84" s="32" t="s">
        <v>294</v>
      </c>
      <c r="BJ84" s="32" t="s">
        <v>1849</v>
      </c>
      <c r="BK84" s="32" t="s">
        <v>1850</v>
      </c>
      <c r="BM84" s="32" t="s">
        <v>297</v>
      </c>
      <c r="BN84" s="32" t="s">
        <v>1851</v>
      </c>
      <c r="BO84" s="32" t="s">
        <v>1813</v>
      </c>
    </row>
    <row r="85" spans="22:67" ht="15" customHeight="1" x14ac:dyDescent="0.25">
      <c r="V85" s="32" t="s">
        <v>1852</v>
      </c>
      <c r="W85" s="32" t="s">
        <v>1853</v>
      </c>
      <c r="AF85" s="32" t="s">
        <v>1854</v>
      </c>
      <c r="AG85" s="32" t="s">
        <v>1855</v>
      </c>
      <c r="AO85" s="32" t="s">
        <v>1856</v>
      </c>
      <c r="AP85" s="32" t="s">
        <v>1857</v>
      </c>
      <c r="BI85" s="32" t="s">
        <v>294</v>
      </c>
      <c r="BJ85" s="32" t="s">
        <v>1858</v>
      </c>
      <c r="BK85" s="32" t="s">
        <v>1859</v>
      </c>
      <c r="BM85" s="32" t="s">
        <v>297</v>
      </c>
      <c r="BN85" s="32" t="s">
        <v>1860</v>
      </c>
      <c r="BO85" s="32" t="s">
        <v>1824</v>
      </c>
    </row>
    <row r="86" spans="22:67" ht="15" customHeight="1" x14ac:dyDescent="0.25">
      <c r="V86" s="32" t="s">
        <v>1861</v>
      </c>
      <c r="W86" s="32" t="s">
        <v>1862</v>
      </c>
      <c r="AF86" s="32" t="s">
        <v>1863</v>
      </c>
      <c r="AG86" s="32" t="s">
        <v>1864</v>
      </c>
      <c r="AO86" s="32" t="s">
        <v>1865</v>
      </c>
      <c r="AP86" s="32" t="s">
        <v>1866</v>
      </c>
      <c r="BI86" s="32" t="s">
        <v>294</v>
      </c>
      <c r="BJ86" s="32" t="s">
        <v>1867</v>
      </c>
      <c r="BK86" s="32" t="s">
        <v>1868</v>
      </c>
      <c r="BM86" s="32" t="s">
        <v>297</v>
      </c>
      <c r="BN86" s="32" t="s">
        <v>1869</v>
      </c>
      <c r="BO86" s="32" t="s">
        <v>1835</v>
      </c>
    </row>
    <row r="87" spans="22:67" ht="15" customHeight="1" x14ac:dyDescent="0.25">
      <c r="V87" s="32" t="s">
        <v>1870</v>
      </c>
      <c r="W87" s="32" t="s">
        <v>1871</v>
      </c>
      <c r="AF87" s="32" t="s">
        <v>1872</v>
      </c>
      <c r="AG87" s="32" t="s">
        <v>1873</v>
      </c>
      <c r="AO87" s="32" t="s">
        <v>1874</v>
      </c>
      <c r="AP87" s="32" t="s">
        <v>1875</v>
      </c>
      <c r="BI87" s="32" t="s">
        <v>294</v>
      </c>
      <c r="BJ87" s="32" t="s">
        <v>1876</v>
      </c>
      <c r="BK87" s="32" t="s">
        <v>1877</v>
      </c>
      <c r="BM87" s="32" t="s">
        <v>297</v>
      </c>
      <c r="BN87" s="32" t="s">
        <v>1878</v>
      </c>
      <c r="BO87" s="32" t="s">
        <v>1844</v>
      </c>
    </row>
    <row r="88" spans="22:67" ht="15" customHeight="1" x14ac:dyDescent="0.25">
      <c r="V88" s="32" t="s">
        <v>1879</v>
      </c>
      <c r="W88" s="32" t="s">
        <v>1880</v>
      </c>
      <c r="AF88" s="32" t="s">
        <v>1881</v>
      </c>
      <c r="AG88" s="32" t="s">
        <v>1882</v>
      </c>
      <c r="AO88" s="32" t="s">
        <v>1883</v>
      </c>
      <c r="AP88" s="32" t="s">
        <v>1884</v>
      </c>
      <c r="BI88" s="32" t="s">
        <v>294</v>
      </c>
      <c r="BJ88" s="32" t="s">
        <v>1885</v>
      </c>
      <c r="BK88" s="32" t="s">
        <v>1886</v>
      </c>
      <c r="BM88" s="32" t="s">
        <v>297</v>
      </c>
      <c r="BN88" s="32" t="s">
        <v>1887</v>
      </c>
      <c r="BO88" s="32" t="s">
        <v>1853</v>
      </c>
    </row>
    <row r="89" spans="22:67" ht="15" customHeight="1" x14ac:dyDescent="0.25">
      <c r="V89" s="32" t="s">
        <v>1888</v>
      </c>
      <c r="W89" s="32" t="s">
        <v>1889</v>
      </c>
      <c r="AF89" s="32" t="s">
        <v>1890</v>
      </c>
      <c r="AG89" s="32" t="s">
        <v>1891</v>
      </c>
      <c r="AO89" s="32" t="s">
        <v>1892</v>
      </c>
      <c r="AP89" s="32" t="s">
        <v>1893</v>
      </c>
      <c r="BI89" s="32" t="s">
        <v>294</v>
      </c>
      <c r="BJ89" s="32" t="s">
        <v>1894</v>
      </c>
      <c r="BK89" s="32" t="s">
        <v>1895</v>
      </c>
      <c r="BM89" s="32" t="s">
        <v>297</v>
      </c>
      <c r="BN89" s="32" t="s">
        <v>1896</v>
      </c>
      <c r="BO89" s="32" t="s">
        <v>1862</v>
      </c>
    </row>
    <row r="90" spans="22:67" ht="15" customHeight="1" x14ac:dyDescent="0.25">
      <c r="V90" s="32" t="s">
        <v>1897</v>
      </c>
      <c r="W90" s="32" t="s">
        <v>1898</v>
      </c>
      <c r="AF90" s="32" t="s">
        <v>1899</v>
      </c>
      <c r="AG90" s="32" t="s">
        <v>1900</v>
      </c>
      <c r="AO90" s="32" t="s">
        <v>1901</v>
      </c>
      <c r="AP90" s="32" t="s">
        <v>1902</v>
      </c>
      <c r="BI90" s="32" t="s">
        <v>294</v>
      </c>
      <c r="BJ90" s="32" t="s">
        <v>1903</v>
      </c>
      <c r="BK90" s="32" t="s">
        <v>1904</v>
      </c>
      <c r="BM90" s="32" t="s">
        <v>297</v>
      </c>
      <c r="BN90" s="32" t="s">
        <v>1905</v>
      </c>
      <c r="BO90" s="32" t="s">
        <v>1871</v>
      </c>
    </row>
    <row r="91" spans="22:67" ht="15" customHeight="1" x14ac:dyDescent="0.25">
      <c r="V91" s="32" t="s">
        <v>1906</v>
      </c>
      <c r="W91" s="32" t="s">
        <v>1907</v>
      </c>
      <c r="AF91" s="32" t="s">
        <v>1908</v>
      </c>
      <c r="AG91" s="32" t="s">
        <v>1909</v>
      </c>
      <c r="AO91" s="32" t="s">
        <v>1910</v>
      </c>
      <c r="AP91" s="32" t="s">
        <v>1911</v>
      </c>
      <c r="BI91" s="32" t="s">
        <v>294</v>
      </c>
      <c r="BJ91" s="32" t="s">
        <v>1912</v>
      </c>
      <c r="BK91" s="32" t="s">
        <v>1913</v>
      </c>
      <c r="BM91" s="32" t="s">
        <v>297</v>
      </c>
      <c r="BN91" s="32" t="s">
        <v>1914</v>
      </c>
      <c r="BO91" s="32" t="s">
        <v>1880</v>
      </c>
    </row>
    <row r="92" spans="22:67" ht="15" customHeight="1" x14ac:dyDescent="0.25">
      <c r="V92" s="32" t="s">
        <v>1915</v>
      </c>
      <c r="W92" s="32" t="s">
        <v>1916</v>
      </c>
      <c r="AF92" s="32" t="s">
        <v>1917</v>
      </c>
      <c r="AG92" s="32" t="s">
        <v>1918</v>
      </c>
      <c r="AO92" s="32" t="s">
        <v>1919</v>
      </c>
      <c r="AP92" s="32" t="s">
        <v>1920</v>
      </c>
      <c r="BI92" s="32" t="s">
        <v>294</v>
      </c>
      <c r="BJ92" s="32" t="s">
        <v>1921</v>
      </c>
      <c r="BK92" s="32" t="s">
        <v>1922</v>
      </c>
      <c r="BM92" s="32" t="s">
        <v>297</v>
      </c>
      <c r="BN92" s="32" t="s">
        <v>1923</v>
      </c>
      <c r="BO92" s="32" t="s">
        <v>1889</v>
      </c>
    </row>
    <row r="93" spans="22:67" ht="15" customHeight="1" x14ac:dyDescent="0.25">
      <c r="V93" s="32" t="s">
        <v>1924</v>
      </c>
      <c r="W93" s="32" t="s">
        <v>1925</v>
      </c>
      <c r="AF93" s="32" t="s">
        <v>1926</v>
      </c>
      <c r="AG93" s="32" t="s">
        <v>1927</v>
      </c>
      <c r="AO93" s="32" t="s">
        <v>1928</v>
      </c>
      <c r="AP93" s="32" t="s">
        <v>1929</v>
      </c>
      <c r="BI93" s="32" t="s">
        <v>294</v>
      </c>
      <c r="BJ93" s="32" t="s">
        <v>1930</v>
      </c>
      <c r="BK93" s="32" t="s">
        <v>1931</v>
      </c>
      <c r="BM93" s="32" t="s">
        <v>297</v>
      </c>
      <c r="BN93" s="32" t="s">
        <v>1932</v>
      </c>
      <c r="BO93" s="32" t="s">
        <v>1898</v>
      </c>
    </row>
    <row r="94" spans="22:67" ht="15" customHeight="1" x14ac:dyDescent="0.25">
      <c r="V94" s="32" t="s">
        <v>1933</v>
      </c>
      <c r="W94" s="32" t="s">
        <v>1934</v>
      </c>
      <c r="AF94" s="32" t="s">
        <v>1935</v>
      </c>
      <c r="AG94" s="32" t="s">
        <v>1936</v>
      </c>
      <c r="AO94" s="32" t="s">
        <v>1937</v>
      </c>
      <c r="AP94" s="32" t="s">
        <v>1938</v>
      </c>
      <c r="BI94" s="32" t="s">
        <v>294</v>
      </c>
      <c r="BJ94" s="32" t="s">
        <v>1939</v>
      </c>
      <c r="BK94" s="32" t="s">
        <v>1940</v>
      </c>
      <c r="BM94" s="32" t="s">
        <v>297</v>
      </c>
      <c r="BN94" s="32" t="s">
        <v>1941</v>
      </c>
      <c r="BO94" s="32" t="s">
        <v>1907</v>
      </c>
    </row>
    <row r="95" spans="22:67" ht="15" customHeight="1" x14ac:dyDescent="0.25">
      <c r="V95" s="32" t="s">
        <v>1942</v>
      </c>
      <c r="W95" s="32" t="s">
        <v>1943</v>
      </c>
      <c r="AF95" s="32" t="s">
        <v>1944</v>
      </c>
      <c r="AG95" s="32" t="s">
        <v>1945</v>
      </c>
      <c r="AO95" s="32" t="s">
        <v>1946</v>
      </c>
      <c r="AP95" s="32" t="s">
        <v>1947</v>
      </c>
      <c r="BI95" s="32" t="s">
        <v>294</v>
      </c>
      <c r="BJ95" s="32" t="s">
        <v>1948</v>
      </c>
      <c r="BK95" s="32" t="s">
        <v>1949</v>
      </c>
      <c r="BM95" s="32" t="s">
        <v>297</v>
      </c>
      <c r="BN95" s="32" t="s">
        <v>1950</v>
      </c>
      <c r="BO95" s="32" t="s">
        <v>1916</v>
      </c>
    </row>
    <row r="96" spans="22:67" ht="15" customHeight="1" x14ac:dyDescent="0.25">
      <c r="V96" s="32" t="s">
        <v>1951</v>
      </c>
      <c r="W96" s="32" t="s">
        <v>1952</v>
      </c>
      <c r="AO96" s="32" t="s">
        <v>1953</v>
      </c>
      <c r="AP96" s="32" t="s">
        <v>586</v>
      </c>
      <c r="BI96" s="32" t="s">
        <v>294</v>
      </c>
      <c r="BJ96" s="32" t="s">
        <v>1954</v>
      </c>
      <c r="BK96" s="32" t="s">
        <v>1955</v>
      </c>
      <c r="BM96" s="32" t="s">
        <v>297</v>
      </c>
      <c r="BN96" s="32" t="s">
        <v>1956</v>
      </c>
      <c r="BO96" s="32" t="s">
        <v>1925</v>
      </c>
    </row>
    <row r="97" spans="22:67" ht="15" customHeight="1" x14ac:dyDescent="0.25">
      <c r="V97" s="32" t="s">
        <v>1957</v>
      </c>
      <c r="W97" s="32" t="s">
        <v>1958</v>
      </c>
      <c r="AO97" s="32" t="s">
        <v>1959</v>
      </c>
      <c r="AP97" s="32" t="s">
        <v>1960</v>
      </c>
      <c r="BI97" s="32" t="s">
        <v>294</v>
      </c>
      <c r="BJ97" s="32" t="s">
        <v>1961</v>
      </c>
      <c r="BK97" s="32" t="s">
        <v>1962</v>
      </c>
      <c r="BM97" s="32" t="s">
        <v>297</v>
      </c>
      <c r="BN97" s="32" t="s">
        <v>1963</v>
      </c>
      <c r="BO97" s="32" t="s">
        <v>1934</v>
      </c>
    </row>
    <row r="98" spans="22:67" ht="15" customHeight="1" x14ac:dyDescent="0.25">
      <c r="V98" s="32" t="s">
        <v>1964</v>
      </c>
      <c r="W98" s="32" t="s">
        <v>1965</v>
      </c>
      <c r="AO98" s="32" t="s">
        <v>1966</v>
      </c>
      <c r="AP98" s="32" t="s">
        <v>1967</v>
      </c>
      <c r="BI98" s="32" t="s">
        <v>294</v>
      </c>
      <c r="BJ98" s="32" t="s">
        <v>1968</v>
      </c>
      <c r="BK98" s="32" t="s">
        <v>1969</v>
      </c>
      <c r="BM98" s="32" t="s">
        <v>297</v>
      </c>
      <c r="BN98" s="32" t="s">
        <v>1970</v>
      </c>
      <c r="BO98" s="32" t="s">
        <v>1943</v>
      </c>
    </row>
    <row r="99" spans="22:67" ht="15" customHeight="1" x14ac:dyDescent="0.25">
      <c r="V99" s="32" t="s">
        <v>1971</v>
      </c>
      <c r="W99" s="32" t="s">
        <v>1972</v>
      </c>
      <c r="AO99" s="32" t="s">
        <v>1973</v>
      </c>
      <c r="AP99" s="32" t="s">
        <v>551</v>
      </c>
      <c r="BI99" s="32" t="s">
        <v>294</v>
      </c>
      <c r="BJ99" s="32" t="s">
        <v>1974</v>
      </c>
      <c r="BK99" s="32" t="s">
        <v>1975</v>
      </c>
      <c r="BM99" s="32" t="s">
        <v>297</v>
      </c>
      <c r="BN99" s="32" t="s">
        <v>1976</v>
      </c>
      <c r="BO99" s="32" t="s">
        <v>1952</v>
      </c>
    </row>
    <row r="100" spans="22:67" ht="15" customHeight="1" x14ac:dyDescent="0.25">
      <c r="V100" s="32" t="s">
        <v>1977</v>
      </c>
      <c r="W100" s="32" t="s">
        <v>1978</v>
      </c>
      <c r="AO100" s="32" t="s">
        <v>1979</v>
      </c>
      <c r="AP100" s="32" t="s">
        <v>1980</v>
      </c>
      <c r="BI100" s="32" t="s">
        <v>294</v>
      </c>
      <c r="BJ100" s="32" t="s">
        <v>1981</v>
      </c>
      <c r="BK100" s="32" t="s">
        <v>1982</v>
      </c>
      <c r="BM100" s="32" t="s">
        <v>297</v>
      </c>
      <c r="BN100" s="32" t="s">
        <v>1983</v>
      </c>
      <c r="BO100" s="32" t="s">
        <v>1958</v>
      </c>
    </row>
    <row r="101" spans="22:67" ht="15" customHeight="1" x14ac:dyDescent="0.25">
      <c r="V101" s="32" t="s">
        <v>1984</v>
      </c>
      <c r="W101" s="32" t="s">
        <v>1985</v>
      </c>
      <c r="AO101" s="32" t="s">
        <v>1986</v>
      </c>
      <c r="AP101" s="32" t="s">
        <v>1987</v>
      </c>
      <c r="BI101" s="32" t="s">
        <v>294</v>
      </c>
      <c r="BJ101" s="32" t="s">
        <v>1988</v>
      </c>
      <c r="BK101" s="32" t="s">
        <v>1989</v>
      </c>
      <c r="BM101" s="32" t="s">
        <v>297</v>
      </c>
      <c r="BN101" s="32" t="s">
        <v>1990</v>
      </c>
      <c r="BO101" s="32" t="s">
        <v>1965</v>
      </c>
    </row>
    <row r="102" spans="22:67" ht="15" customHeight="1" x14ac:dyDescent="0.25">
      <c r="V102" s="32" t="s">
        <v>1991</v>
      </c>
      <c r="W102" s="32" t="s">
        <v>1992</v>
      </c>
      <c r="AO102" s="32" t="s">
        <v>1993</v>
      </c>
      <c r="AP102" s="32" t="s">
        <v>1994</v>
      </c>
      <c r="BI102" s="32" t="s">
        <v>294</v>
      </c>
      <c r="BJ102" s="32" t="s">
        <v>1995</v>
      </c>
      <c r="BK102" s="32" t="s">
        <v>1996</v>
      </c>
      <c r="BM102" s="32" t="s">
        <v>297</v>
      </c>
      <c r="BN102" s="32" t="s">
        <v>1997</v>
      </c>
      <c r="BO102" s="32" t="s">
        <v>1972</v>
      </c>
    </row>
    <row r="103" spans="22:67" ht="15" customHeight="1" x14ac:dyDescent="0.25">
      <c r="V103" s="32" t="s">
        <v>1998</v>
      </c>
      <c r="W103" s="32" t="s">
        <v>1999</v>
      </c>
      <c r="AO103" s="32" t="s">
        <v>2000</v>
      </c>
      <c r="AP103" s="32" t="s">
        <v>2001</v>
      </c>
      <c r="BI103" s="32" t="s">
        <v>294</v>
      </c>
      <c r="BJ103" s="32" t="s">
        <v>2002</v>
      </c>
      <c r="BK103" s="32" t="s">
        <v>2003</v>
      </c>
      <c r="BM103" s="32" t="s">
        <v>297</v>
      </c>
      <c r="BN103" s="32" t="s">
        <v>2004</v>
      </c>
      <c r="BO103" s="32" t="s">
        <v>1978</v>
      </c>
    </row>
    <row r="104" spans="22:67" ht="15" customHeight="1" x14ac:dyDescent="0.25">
      <c r="V104" s="32" t="s">
        <v>2005</v>
      </c>
      <c r="W104" s="32" t="s">
        <v>2006</v>
      </c>
      <c r="AO104" s="32" t="s">
        <v>2007</v>
      </c>
      <c r="AP104" s="32" t="s">
        <v>2008</v>
      </c>
      <c r="BI104" s="32" t="s">
        <v>294</v>
      </c>
      <c r="BJ104" s="32" t="s">
        <v>2009</v>
      </c>
      <c r="BK104" s="32" t="s">
        <v>2010</v>
      </c>
      <c r="BM104" s="32" t="s">
        <v>297</v>
      </c>
      <c r="BN104" s="32" t="s">
        <v>2011</v>
      </c>
      <c r="BO104" s="32" t="s">
        <v>1985</v>
      </c>
    </row>
    <row r="105" spans="22:67" ht="15" customHeight="1" x14ac:dyDescent="0.25">
      <c r="V105" s="32" t="s">
        <v>2012</v>
      </c>
      <c r="W105" s="32" t="s">
        <v>2013</v>
      </c>
      <c r="AO105" s="32" t="s">
        <v>2014</v>
      </c>
      <c r="AP105" s="32" t="s">
        <v>578</v>
      </c>
      <c r="BI105" s="32" t="s">
        <v>294</v>
      </c>
      <c r="BJ105" s="32" t="s">
        <v>2015</v>
      </c>
      <c r="BK105" s="32" t="s">
        <v>2016</v>
      </c>
      <c r="BM105" s="32" t="s">
        <v>297</v>
      </c>
      <c r="BN105" s="32" t="s">
        <v>2017</v>
      </c>
      <c r="BO105" s="32" t="s">
        <v>1992</v>
      </c>
    </row>
    <row r="106" spans="22:67" ht="15" customHeight="1" x14ac:dyDescent="0.25">
      <c r="V106" s="32" t="s">
        <v>2018</v>
      </c>
      <c r="W106" s="32" t="s">
        <v>2019</v>
      </c>
      <c r="AO106" s="32" t="s">
        <v>2020</v>
      </c>
      <c r="AP106" s="32" t="s">
        <v>2021</v>
      </c>
      <c r="BI106" s="32" t="s">
        <v>294</v>
      </c>
      <c r="BJ106" s="32" t="s">
        <v>2022</v>
      </c>
      <c r="BK106" s="32" t="s">
        <v>2023</v>
      </c>
      <c r="BM106" s="32" t="s">
        <v>297</v>
      </c>
      <c r="BN106" s="32" t="s">
        <v>2024</v>
      </c>
      <c r="BO106" s="32" t="s">
        <v>1999</v>
      </c>
    </row>
    <row r="107" spans="22:67" ht="15" customHeight="1" x14ac:dyDescent="0.25">
      <c r="V107" s="32" t="s">
        <v>2025</v>
      </c>
      <c r="W107" s="32" t="s">
        <v>2026</v>
      </c>
      <c r="AO107" s="32" t="s">
        <v>2027</v>
      </c>
      <c r="AP107" s="32" t="s">
        <v>2028</v>
      </c>
      <c r="BI107" s="32" t="s">
        <v>294</v>
      </c>
      <c r="BJ107" s="32" t="s">
        <v>2029</v>
      </c>
      <c r="BK107" s="32" t="s">
        <v>2030</v>
      </c>
      <c r="BM107" s="32" t="s">
        <v>297</v>
      </c>
      <c r="BN107" s="32" t="s">
        <v>2031</v>
      </c>
      <c r="BO107" s="32" t="s">
        <v>2006</v>
      </c>
    </row>
    <row r="108" spans="22:67" ht="15" customHeight="1" x14ac:dyDescent="0.25">
      <c r="V108" s="32" t="s">
        <v>2032</v>
      </c>
      <c r="W108" s="32" t="s">
        <v>2033</v>
      </c>
      <c r="AO108" s="32" t="s">
        <v>2034</v>
      </c>
      <c r="AP108" s="32" t="s">
        <v>2035</v>
      </c>
      <c r="BI108" s="32" t="s">
        <v>294</v>
      </c>
      <c r="BJ108" s="32" t="s">
        <v>2036</v>
      </c>
      <c r="BK108" s="32" t="s">
        <v>2037</v>
      </c>
      <c r="BM108" s="32" t="s">
        <v>297</v>
      </c>
      <c r="BN108" s="32" t="s">
        <v>2038</v>
      </c>
      <c r="BO108" s="32" t="s">
        <v>2013</v>
      </c>
    </row>
    <row r="109" spans="22:67" ht="15" customHeight="1" x14ac:dyDescent="0.25">
      <c r="V109" s="32" t="s">
        <v>2039</v>
      </c>
      <c r="W109" s="32" t="s">
        <v>2040</v>
      </c>
      <c r="AO109" s="32" t="s">
        <v>2041</v>
      </c>
      <c r="AP109" s="32" t="s">
        <v>2042</v>
      </c>
      <c r="BI109" s="32" t="s">
        <v>294</v>
      </c>
      <c r="BJ109" s="32" t="s">
        <v>2043</v>
      </c>
      <c r="BK109" s="32" t="s">
        <v>2044</v>
      </c>
      <c r="BM109" s="32" t="s">
        <v>297</v>
      </c>
      <c r="BN109" s="32" t="s">
        <v>2045</v>
      </c>
      <c r="BO109" s="32" t="s">
        <v>2019</v>
      </c>
    </row>
    <row r="110" spans="22:67" ht="15" customHeight="1" x14ac:dyDescent="0.25">
      <c r="V110" s="32" t="s">
        <v>2046</v>
      </c>
      <c r="W110" s="32" t="s">
        <v>2047</v>
      </c>
      <c r="AO110" s="32" t="s">
        <v>2048</v>
      </c>
      <c r="AP110" s="32" t="s">
        <v>614</v>
      </c>
      <c r="BI110" s="32" t="s">
        <v>294</v>
      </c>
      <c r="BJ110" s="32" t="s">
        <v>2049</v>
      </c>
      <c r="BK110" s="32" t="s">
        <v>2050</v>
      </c>
      <c r="BM110" s="32" t="s">
        <v>297</v>
      </c>
      <c r="BN110" s="32" t="s">
        <v>2051</v>
      </c>
      <c r="BO110" s="32" t="s">
        <v>2026</v>
      </c>
    </row>
    <row r="111" spans="22:67" ht="15" customHeight="1" x14ac:dyDescent="0.25">
      <c r="V111" s="32" t="s">
        <v>2052</v>
      </c>
      <c r="W111" s="32" t="s">
        <v>2053</v>
      </c>
      <c r="AO111" s="32" t="s">
        <v>2054</v>
      </c>
      <c r="AP111" s="32" t="s">
        <v>2055</v>
      </c>
      <c r="BI111" s="32" t="s">
        <v>294</v>
      </c>
      <c r="BJ111" s="32" t="s">
        <v>2056</v>
      </c>
      <c r="BK111" s="32" t="s">
        <v>2057</v>
      </c>
      <c r="BM111" s="32" t="s">
        <v>297</v>
      </c>
      <c r="BN111" s="32" t="s">
        <v>2058</v>
      </c>
      <c r="BO111" s="32" t="s">
        <v>2033</v>
      </c>
    </row>
    <row r="112" spans="22:67" ht="15" customHeight="1" x14ac:dyDescent="0.25">
      <c r="V112" s="32" t="s">
        <v>2059</v>
      </c>
      <c r="W112" s="32" t="s">
        <v>2060</v>
      </c>
      <c r="AO112" s="32" t="s">
        <v>2061</v>
      </c>
      <c r="AP112" s="32" t="s">
        <v>2062</v>
      </c>
      <c r="BI112" s="32" t="s">
        <v>294</v>
      </c>
      <c r="BJ112" s="32" t="s">
        <v>2063</v>
      </c>
      <c r="BK112" s="32" t="s">
        <v>2064</v>
      </c>
      <c r="BM112" s="32" t="s">
        <v>297</v>
      </c>
      <c r="BN112" s="32" t="s">
        <v>2065</v>
      </c>
      <c r="BO112" s="32" t="s">
        <v>2040</v>
      </c>
    </row>
    <row r="113" spans="22:67" ht="15" customHeight="1" x14ac:dyDescent="0.25">
      <c r="V113" s="32" t="s">
        <v>2066</v>
      </c>
      <c r="W113" s="32" t="s">
        <v>2067</v>
      </c>
      <c r="AO113" s="32" t="s">
        <v>2068</v>
      </c>
      <c r="AP113" s="32" t="s">
        <v>2069</v>
      </c>
      <c r="BI113" s="32" t="s">
        <v>294</v>
      </c>
      <c r="BJ113" s="32" t="s">
        <v>2070</v>
      </c>
      <c r="BK113" s="32" t="s">
        <v>2071</v>
      </c>
      <c r="BM113" s="32" t="s">
        <v>297</v>
      </c>
      <c r="BN113" s="32" t="s">
        <v>2072</v>
      </c>
      <c r="BO113" s="32" t="s">
        <v>2047</v>
      </c>
    </row>
    <row r="114" spans="22:67" ht="15" customHeight="1" x14ac:dyDescent="0.25">
      <c r="V114" s="32" t="s">
        <v>2073</v>
      </c>
      <c r="W114" s="32" t="s">
        <v>2074</v>
      </c>
      <c r="AO114" s="32" t="s">
        <v>2075</v>
      </c>
      <c r="AP114" s="32" t="s">
        <v>2076</v>
      </c>
      <c r="BI114" s="32" t="s">
        <v>294</v>
      </c>
      <c r="BJ114" s="32" t="s">
        <v>2077</v>
      </c>
      <c r="BK114" s="32" t="s">
        <v>2078</v>
      </c>
      <c r="BM114" s="32" t="s">
        <v>297</v>
      </c>
      <c r="BN114" s="32" t="s">
        <v>2079</v>
      </c>
      <c r="BO114" s="32" t="s">
        <v>2053</v>
      </c>
    </row>
    <row r="115" spans="22:67" ht="15" customHeight="1" x14ac:dyDescent="0.25">
      <c r="V115" s="32" t="s">
        <v>2080</v>
      </c>
      <c r="W115" s="32" t="s">
        <v>2081</v>
      </c>
      <c r="AO115" s="32" t="s">
        <v>2082</v>
      </c>
      <c r="AP115" s="32" t="s">
        <v>605</v>
      </c>
      <c r="BI115" s="32" t="s">
        <v>294</v>
      </c>
      <c r="BJ115" s="32" t="s">
        <v>2083</v>
      </c>
      <c r="BK115" s="32" t="s">
        <v>2084</v>
      </c>
      <c r="BM115" s="32" t="s">
        <v>297</v>
      </c>
      <c r="BN115" s="32" t="s">
        <v>781</v>
      </c>
      <c r="BO115" s="32" t="s">
        <v>2060</v>
      </c>
    </row>
    <row r="116" spans="22:67" ht="15" customHeight="1" x14ac:dyDescent="0.25">
      <c r="V116" s="32" t="s">
        <v>2085</v>
      </c>
      <c r="W116" s="32" t="s">
        <v>2086</v>
      </c>
      <c r="AO116" s="32" t="s">
        <v>2087</v>
      </c>
      <c r="AP116" s="32" t="s">
        <v>2088</v>
      </c>
      <c r="BI116" s="32" t="s">
        <v>294</v>
      </c>
      <c r="BJ116" s="32" t="s">
        <v>2089</v>
      </c>
      <c r="BK116" s="32" t="s">
        <v>2090</v>
      </c>
      <c r="BM116" s="32" t="s">
        <v>297</v>
      </c>
      <c r="BN116" s="32" t="s">
        <v>2091</v>
      </c>
      <c r="BO116" s="32" t="s">
        <v>2067</v>
      </c>
    </row>
    <row r="117" spans="22:67" ht="15" customHeight="1" x14ac:dyDescent="0.25">
      <c r="V117" s="32" t="s">
        <v>2092</v>
      </c>
      <c r="W117" s="32" t="s">
        <v>2093</v>
      </c>
      <c r="AO117" s="32" t="s">
        <v>2094</v>
      </c>
      <c r="AP117" s="32" t="s">
        <v>2095</v>
      </c>
      <c r="BI117" s="32" t="s">
        <v>294</v>
      </c>
      <c r="BJ117" s="32" t="s">
        <v>2096</v>
      </c>
      <c r="BK117" s="32" t="s">
        <v>2097</v>
      </c>
      <c r="BM117" s="32" t="s">
        <v>297</v>
      </c>
      <c r="BN117" s="32" t="s">
        <v>2098</v>
      </c>
      <c r="BO117" s="32" t="s">
        <v>2074</v>
      </c>
    </row>
    <row r="118" spans="22:67" ht="15" customHeight="1" x14ac:dyDescent="0.25">
      <c r="V118" s="32" t="s">
        <v>2099</v>
      </c>
      <c r="W118" s="32" t="s">
        <v>2100</v>
      </c>
      <c r="AO118" s="32" t="s">
        <v>2101</v>
      </c>
      <c r="AP118" s="32" t="s">
        <v>2102</v>
      </c>
      <c r="BI118" s="32" t="s">
        <v>294</v>
      </c>
      <c r="BJ118" s="32" t="s">
        <v>2103</v>
      </c>
      <c r="BK118" s="32" t="s">
        <v>2104</v>
      </c>
      <c r="BM118" s="32" t="s">
        <v>297</v>
      </c>
      <c r="BN118" s="32" t="s">
        <v>2105</v>
      </c>
      <c r="BO118" s="32" t="s">
        <v>2081</v>
      </c>
    </row>
    <row r="119" spans="22:67" ht="15" customHeight="1" x14ac:dyDescent="0.25">
      <c r="V119" s="32" t="s">
        <v>2106</v>
      </c>
      <c r="W119" s="32" t="s">
        <v>2107</v>
      </c>
      <c r="AO119" s="32" t="s">
        <v>2108</v>
      </c>
      <c r="AP119" s="32" t="s">
        <v>2109</v>
      </c>
      <c r="BI119" s="32" t="s">
        <v>294</v>
      </c>
      <c r="BJ119" s="32" t="s">
        <v>2110</v>
      </c>
      <c r="BK119" s="32" t="s">
        <v>2111</v>
      </c>
      <c r="BM119" s="32" t="s">
        <v>297</v>
      </c>
      <c r="BN119" s="32" t="s">
        <v>2112</v>
      </c>
      <c r="BO119" s="32" t="s">
        <v>2086</v>
      </c>
    </row>
    <row r="120" spans="22:67" ht="15" customHeight="1" x14ac:dyDescent="0.25">
      <c r="V120" s="32" t="s">
        <v>2113</v>
      </c>
      <c r="W120" s="32" t="s">
        <v>2114</v>
      </c>
      <c r="AO120" s="32" t="s">
        <v>2115</v>
      </c>
      <c r="AP120" s="32" t="s">
        <v>2116</v>
      </c>
      <c r="BI120" s="32" t="s">
        <v>294</v>
      </c>
      <c r="BJ120" s="32" t="s">
        <v>2117</v>
      </c>
      <c r="BK120" s="32" t="s">
        <v>2118</v>
      </c>
      <c r="BM120" s="32" t="s">
        <v>297</v>
      </c>
      <c r="BN120" s="32" t="s">
        <v>2119</v>
      </c>
      <c r="BO120" s="32" t="s">
        <v>2093</v>
      </c>
    </row>
    <row r="121" spans="22:67" ht="15" customHeight="1" x14ac:dyDescent="0.25">
      <c r="V121" s="32" t="s">
        <v>2120</v>
      </c>
      <c r="W121" s="32" t="s">
        <v>2121</v>
      </c>
      <c r="AO121" s="32" t="s">
        <v>2122</v>
      </c>
      <c r="AP121" s="32" t="s">
        <v>2123</v>
      </c>
      <c r="BI121" s="32" t="s">
        <v>294</v>
      </c>
      <c r="BJ121" s="32" t="s">
        <v>2124</v>
      </c>
      <c r="BK121" s="32" t="s">
        <v>2125</v>
      </c>
      <c r="BM121" s="32" t="s">
        <v>297</v>
      </c>
      <c r="BN121" s="32" t="s">
        <v>2126</v>
      </c>
      <c r="BO121" s="32" t="s">
        <v>2100</v>
      </c>
    </row>
    <row r="122" spans="22:67" ht="15" customHeight="1" x14ac:dyDescent="0.25">
      <c r="V122" s="32" t="s">
        <v>2127</v>
      </c>
      <c r="W122" s="32" t="s">
        <v>2128</v>
      </c>
      <c r="AO122" s="32" t="s">
        <v>2129</v>
      </c>
      <c r="AP122" s="32" t="s">
        <v>2130</v>
      </c>
      <c r="BI122" s="32" t="s">
        <v>294</v>
      </c>
      <c r="BJ122" s="32" t="s">
        <v>2131</v>
      </c>
      <c r="BK122" s="32" t="s">
        <v>2132</v>
      </c>
      <c r="BM122" s="32" t="s">
        <v>297</v>
      </c>
      <c r="BN122" s="32" t="s">
        <v>2133</v>
      </c>
      <c r="BO122" s="32" t="s">
        <v>2107</v>
      </c>
    </row>
    <row r="123" spans="22:67" ht="15" customHeight="1" x14ac:dyDescent="0.25">
      <c r="V123" s="32" t="s">
        <v>2134</v>
      </c>
      <c r="W123" s="32" t="s">
        <v>2135</v>
      </c>
      <c r="AO123" s="32" t="s">
        <v>2136</v>
      </c>
      <c r="AP123" s="32" t="s">
        <v>2137</v>
      </c>
      <c r="BI123" s="32" t="s">
        <v>294</v>
      </c>
      <c r="BJ123" s="32" t="s">
        <v>2138</v>
      </c>
      <c r="BK123" s="32" t="s">
        <v>2139</v>
      </c>
      <c r="BM123" s="32" t="s">
        <v>297</v>
      </c>
      <c r="BN123" s="32" t="s">
        <v>2140</v>
      </c>
      <c r="BO123" s="32" t="s">
        <v>2114</v>
      </c>
    </row>
    <row r="124" spans="22:67" ht="15" customHeight="1" x14ac:dyDescent="0.25">
      <c r="V124" s="32" t="s">
        <v>2141</v>
      </c>
      <c r="W124" s="32" t="s">
        <v>2142</v>
      </c>
      <c r="AO124" s="32" t="s">
        <v>2143</v>
      </c>
      <c r="AP124" s="32" t="s">
        <v>2144</v>
      </c>
      <c r="BI124" s="32" t="s">
        <v>294</v>
      </c>
      <c r="BJ124" s="32" t="s">
        <v>2145</v>
      </c>
      <c r="BK124" s="32" t="s">
        <v>2146</v>
      </c>
      <c r="BM124" s="32" t="s">
        <v>297</v>
      </c>
      <c r="BN124" s="32" t="s">
        <v>2147</v>
      </c>
      <c r="BO124" s="32" t="s">
        <v>2121</v>
      </c>
    </row>
    <row r="125" spans="22:67" ht="15" customHeight="1" x14ac:dyDescent="0.25">
      <c r="V125" s="32" t="s">
        <v>2148</v>
      </c>
      <c r="W125" s="32" t="s">
        <v>2149</v>
      </c>
      <c r="AO125" s="32" t="s">
        <v>2150</v>
      </c>
      <c r="AP125" s="32" t="s">
        <v>2151</v>
      </c>
      <c r="BI125" s="32" t="s">
        <v>294</v>
      </c>
      <c r="BJ125" s="32" t="s">
        <v>2152</v>
      </c>
      <c r="BK125" s="32" t="s">
        <v>2153</v>
      </c>
      <c r="BM125" s="32" t="s">
        <v>297</v>
      </c>
      <c r="BN125" s="32" t="s">
        <v>2154</v>
      </c>
      <c r="BO125" s="32" t="s">
        <v>2128</v>
      </c>
    </row>
    <row r="126" spans="22:67" ht="15" customHeight="1" x14ac:dyDescent="0.25">
      <c r="V126" s="32" t="s">
        <v>2155</v>
      </c>
      <c r="W126" s="32" t="s">
        <v>2156</v>
      </c>
      <c r="AO126" s="32" t="s">
        <v>2157</v>
      </c>
      <c r="AP126" s="32" t="s">
        <v>660</v>
      </c>
      <c r="BI126" s="32" t="s">
        <v>294</v>
      </c>
      <c r="BJ126" s="32" t="s">
        <v>2158</v>
      </c>
      <c r="BK126" s="32" t="s">
        <v>2159</v>
      </c>
      <c r="BM126" s="32" t="s">
        <v>297</v>
      </c>
      <c r="BN126" s="32" t="s">
        <v>2160</v>
      </c>
      <c r="BO126" s="32" t="s">
        <v>2135</v>
      </c>
    </row>
    <row r="127" spans="22:67" ht="15" customHeight="1" x14ac:dyDescent="0.25">
      <c r="V127" s="32" t="s">
        <v>2161</v>
      </c>
      <c r="W127" s="32" t="s">
        <v>467</v>
      </c>
      <c r="AO127" s="32" t="s">
        <v>2162</v>
      </c>
      <c r="AP127" s="32" t="s">
        <v>2163</v>
      </c>
      <c r="BI127" s="32" t="s">
        <v>294</v>
      </c>
      <c r="BJ127" s="32" t="s">
        <v>2164</v>
      </c>
      <c r="BK127" s="32" t="s">
        <v>2165</v>
      </c>
      <c r="BM127" s="32" t="s">
        <v>297</v>
      </c>
      <c r="BN127" s="32" t="s">
        <v>2166</v>
      </c>
      <c r="BO127" s="32" t="s">
        <v>2142</v>
      </c>
    </row>
    <row r="128" spans="22:67" ht="15" customHeight="1" x14ac:dyDescent="0.25">
      <c r="V128" s="32" t="s">
        <v>2167</v>
      </c>
      <c r="W128" s="32" t="s">
        <v>2167</v>
      </c>
      <c r="AO128" s="32" t="s">
        <v>2168</v>
      </c>
      <c r="AP128" s="32" t="s">
        <v>2169</v>
      </c>
      <c r="BI128" s="32" t="s">
        <v>294</v>
      </c>
      <c r="BJ128" s="32" t="s">
        <v>2170</v>
      </c>
      <c r="BK128" s="32" t="s">
        <v>2171</v>
      </c>
      <c r="BM128" s="32" t="s">
        <v>297</v>
      </c>
      <c r="BN128" s="32" t="s">
        <v>2172</v>
      </c>
      <c r="BO128" s="32" t="s">
        <v>2149</v>
      </c>
    </row>
    <row r="129" spans="22:67" ht="15" customHeight="1" x14ac:dyDescent="0.25">
      <c r="V129" s="32" t="s">
        <v>2173</v>
      </c>
      <c r="W129" s="32" t="s">
        <v>2174</v>
      </c>
      <c r="AO129" s="32" t="s">
        <v>2175</v>
      </c>
      <c r="AP129" s="32" t="s">
        <v>2176</v>
      </c>
      <c r="BI129" s="32" t="s">
        <v>294</v>
      </c>
      <c r="BJ129" s="32" t="s">
        <v>2177</v>
      </c>
      <c r="BK129" s="32" t="s">
        <v>2178</v>
      </c>
      <c r="BM129" s="32" t="s">
        <v>297</v>
      </c>
      <c r="BN129" s="32" t="s">
        <v>2179</v>
      </c>
      <c r="BO129" s="32" t="s">
        <v>2156</v>
      </c>
    </row>
    <row r="130" spans="22:67" ht="15" customHeight="1" x14ac:dyDescent="0.25">
      <c r="V130" s="32" t="s">
        <v>2180</v>
      </c>
      <c r="W130" s="32" t="s">
        <v>2181</v>
      </c>
      <c r="AO130" s="32" t="s">
        <v>2182</v>
      </c>
      <c r="AP130" s="32" t="s">
        <v>2183</v>
      </c>
      <c r="BI130" s="32" t="s">
        <v>294</v>
      </c>
      <c r="BJ130" s="32" t="s">
        <v>2184</v>
      </c>
      <c r="BK130" s="32" t="s">
        <v>2185</v>
      </c>
      <c r="BM130" s="32" t="s">
        <v>297</v>
      </c>
      <c r="BN130" s="32" t="s">
        <v>2186</v>
      </c>
      <c r="BO130" s="32" t="s">
        <v>2186</v>
      </c>
    </row>
    <row r="131" spans="22:67" ht="15" customHeight="1" x14ac:dyDescent="0.25">
      <c r="V131" s="32" t="s">
        <v>2187</v>
      </c>
      <c r="W131" s="32" t="s">
        <v>2188</v>
      </c>
      <c r="AO131" s="32" t="s">
        <v>2189</v>
      </c>
      <c r="AP131" s="32" t="s">
        <v>2190</v>
      </c>
      <c r="BI131" s="32" t="s">
        <v>294</v>
      </c>
      <c r="BJ131" s="32" t="s">
        <v>2191</v>
      </c>
      <c r="BK131" s="32" t="s">
        <v>2192</v>
      </c>
      <c r="BM131" s="32" t="s">
        <v>297</v>
      </c>
      <c r="BN131" s="32" t="s">
        <v>2193</v>
      </c>
      <c r="BO131" s="32" t="s">
        <v>2193</v>
      </c>
    </row>
    <row r="132" spans="22:67" ht="15" customHeight="1" x14ac:dyDescent="0.25">
      <c r="V132" s="32" t="s">
        <v>2194</v>
      </c>
      <c r="W132" s="32" t="s">
        <v>2195</v>
      </c>
      <c r="AO132" s="32" t="s">
        <v>2196</v>
      </c>
      <c r="AP132" s="32" t="s">
        <v>2197</v>
      </c>
      <c r="BI132" s="32" t="s">
        <v>294</v>
      </c>
      <c r="BJ132" s="32" t="s">
        <v>2198</v>
      </c>
      <c r="BK132" s="32" t="s">
        <v>2199</v>
      </c>
      <c r="BM132" s="32" t="s">
        <v>297</v>
      </c>
      <c r="BN132" s="32" t="s">
        <v>2200</v>
      </c>
      <c r="BO132" s="32" t="s">
        <v>2201</v>
      </c>
    </row>
    <row r="133" spans="22:67" ht="15" customHeight="1" x14ac:dyDescent="0.25">
      <c r="V133" s="32" t="s">
        <v>2202</v>
      </c>
      <c r="W133" s="32" t="s">
        <v>2203</v>
      </c>
      <c r="AO133" s="32" t="s">
        <v>2204</v>
      </c>
      <c r="AP133" s="32" t="s">
        <v>2205</v>
      </c>
      <c r="BI133" s="32" t="s">
        <v>294</v>
      </c>
      <c r="BJ133" s="32" t="s">
        <v>2206</v>
      </c>
      <c r="BK133" s="32" t="s">
        <v>2207</v>
      </c>
      <c r="BM133" s="32" t="s">
        <v>297</v>
      </c>
      <c r="BN133" s="32" t="s">
        <v>2208</v>
      </c>
      <c r="BO133" s="32" t="s">
        <v>2209</v>
      </c>
    </row>
    <row r="134" spans="22:67" ht="15" customHeight="1" x14ac:dyDescent="0.25">
      <c r="V134" s="32" t="s">
        <v>2210</v>
      </c>
      <c r="W134" s="32" t="s">
        <v>2211</v>
      </c>
      <c r="AO134" s="32" t="s">
        <v>2212</v>
      </c>
      <c r="AP134" s="32" t="s">
        <v>2213</v>
      </c>
      <c r="BI134" s="32" t="s">
        <v>294</v>
      </c>
      <c r="BJ134" s="32" t="s">
        <v>2214</v>
      </c>
      <c r="BK134" s="32" t="s">
        <v>2215</v>
      </c>
      <c r="BM134" s="32" t="s">
        <v>297</v>
      </c>
      <c r="BN134" s="32" t="s">
        <v>2216</v>
      </c>
      <c r="BO134" s="32" t="s">
        <v>2217</v>
      </c>
    </row>
    <row r="135" spans="22:67" ht="15" customHeight="1" x14ac:dyDescent="0.25">
      <c r="V135" s="32" t="s">
        <v>2218</v>
      </c>
      <c r="W135" s="32" t="s">
        <v>2219</v>
      </c>
      <c r="AO135" s="32" t="s">
        <v>2220</v>
      </c>
      <c r="AP135" s="32" t="s">
        <v>2221</v>
      </c>
      <c r="BI135" s="32" t="s">
        <v>294</v>
      </c>
      <c r="BJ135" s="32" t="s">
        <v>2222</v>
      </c>
      <c r="BK135" s="32" t="s">
        <v>2223</v>
      </c>
      <c r="BM135" s="32" t="s">
        <v>297</v>
      </c>
      <c r="BN135" s="32" t="s">
        <v>2224</v>
      </c>
      <c r="BO135" s="32" t="s">
        <v>2224</v>
      </c>
    </row>
    <row r="136" spans="22:67" ht="15" customHeight="1" x14ac:dyDescent="0.25">
      <c r="V136" s="32" t="s">
        <v>2225</v>
      </c>
      <c r="W136" s="32" t="s">
        <v>2226</v>
      </c>
      <c r="AO136" s="32" t="s">
        <v>2227</v>
      </c>
      <c r="AP136" s="32" t="s">
        <v>2228</v>
      </c>
      <c r="BI136" s="32" t="s">
        <v>294</v>
      </c>
      <c r="BJ136" s="32" t="s">
        <v>2229</v>
      </c>
      <c r="BK136" s="32" t="s">
        <v>2230</v>
      </c>
      <c r="BM136" s="32" t="s">
        <v>297</v>
      </c>
      <c r="BN136" s="32" t="s">
        <v>2231</v>
      </c>
      <c r="BO136" s="32" t="s">
        <v>2232</v>
      </c>
    </row>
    <row r="137" spans="22:67" ht="15" customHeight="1" x14ac:dyDescent="0.25">
      <c r="V137" s="32" t="s">
        <v>2233</v>
      </c>
      <c r="W137" s="32" t="s">
        <v>2234</v>
      </c>
      <c r="AO137" s="32" t="s">
        <v>2235</v>
      </c>
      <c r="AP137" s="32" t="s">
        <v>2236</v>
      </c>
      <c r="BI137" s="32" t="s">
        <v>294</v>
      </c>
      <c r="BJ137" s="32" t="s">
        <v>2237</v>
      </c>
      <c r="BK137" s="32" t="s">
        <v>2238</v>
      </c>
      <c r="BM137" s="32" t="s">
        <v>297</v>
      </c>
      <c r="BN137" s="32" t="s">
        <v>2239</v>
      </c>
      <c r="BO137" s="32" t="s">
        <v>2240</v>
      </c>
    </row>
    <row r="138" spans="22:67" ht="15" customHeight="1" x14ac:dyDescent="0.25">
      <c r="V138" s="32" t="s">
        <v>2241</v>
      </c>
      <c r="W138" s="32" t="s">
        <v>2242</v>
      </c>
      <c r="AO138" s="32" t="s">
        <v>2243</v>
      </c>
      <c r="AP138" s="32" t="s">
        <v>2244</v>
      </c>
      <c r="BI138" s="32" t="s">
        <v>294</v>
      </c>
      <c r="BJ138" s="32" t="s">
        <v>2245</v>
      </c>
      <c r="BK138" s="32" t="s">
        <v>2246</v>
      </c>
      <c r="BM138" s="32" t="s">
        <v>297</v>
      </c>
      <c r="BN138" s="32" t="s">
        <v>277</v>
      </c>
      <c r="BO138" s="32" t="s">
        <v>278</v>
      </c>
    </row>
    <row r="139" spans="22:67" ht="15" customHeight="1" x14ac:dyDescent="0.25">
      <c r="V139" s="32" t="s">
        <v>2247</v>
      </c>
      <c r="W139" s="32" t="s">
        <v>2248</v>
      </c>
      <c r="AO139" s="32" t="s">
        <v>2249</v>
      </c>
      <c r="AP139" s="32" t="s">
        <v>2250</v>
      </c>
      <c r="BI139" s="32" t="s">
        <v>294</v>
      </c>
      <c r="BJ139" s="32" t="s">
        <v>2251</v>
      </c>
      <c r="BK139" s="32" t="s">
        <v>2252</v>
      </c>
      <c r="BM139" s="32" t="s">
        <v>297</v>
      </c>
      <c r="BN139" s="32" t="s">
        <v>2253</v>
      </c>
      <c r="BO139" s="32" t="s">
        <v>2253</v>
      </c>
    </row>
    <row r="140" spans="22:67" ht="15" customHeight="1" x14ac:dyDescent="0.25">
      <c r="V140" s="32" t="s">
        <v>2254</v>
      </c>
      <c r="W140" s="32" t="s">
        <v>2255</v>
      </c>
      <c r="AO140" s="32" t="s">
        <v>2256</v>
      </c>
      <c r="AP140" s="32" t="s">
        <v>741</v>
      </c>
      <c r="BI140" s="32" t="s">
        <v>294</v>
      </c>
      <c r="BJ140" s="32" t="s">
        <v>2257</v>
      </c>
      <c r="BK140" s="32" t="s">
        <v>2258</v>
      </c>
      <c r="BM140" s="32" t="s">
        <v>297</v>
      </c>
      <c r="BN140" s="32" t="s">
        <v>2259</v>
      </c>
      <c r="BO140" s="32" t="s">
        <v>2259</v>
      </c>
    </row>
    <row r="141" spans="22:67" ht="15" customHeight="1" x14ac:dyDescent="0.25">
      <c r="V141" s="32" t="s">
        <v>2260</v>
      </c>
      <c r="W141" s="32" t="s">
        <v>2261</v>
      </c>
      <c r="AO141" s="32" t="s">
        <v>2262</v>
      </c>
      <c r="AP141" s="32" t="s">
        <v>2263</v>
      </c>
      <c r="BI141" s="32" t="s">
        <v>294</v>
      </c>
      <c r="BJ141" s="32" t="s">
        <v>2264</v>
      </c>
      <c r="BK141" s="32" t="s">
        <v>2265</v>
      </c>
      <c r="BM141" s="32" t="s">
        <v>297</v>
      </c>
      <c r="BN141" s="32" t="s">
        <v>2266</v>
      </c>
      <c r="BO141" s="32" t="s">
        <v>2267</v>
      </c>
    </row>
    <row r="142" spans="22:67" ht="15" customHeight="1" x14ac:dyDescent="0.25">
      <c r="V142" s="32" t="s">
        <v>2268</v>
      </c>
      <c r="W142" s="32" t="s">
        <v>2269</v>
      </c>
      <c r="AO142" s="32" t="s">
        <v>2270</v>
      </c>
      <c r="AP142" s="32" t="s">
        <v>2271</v>
      </c>
      <c r="BI142" s="32" t="s">
        <v>294</v>
      </c>
      <c r="BJ142" s="32" t="s">
        <v>2272</v>
      </c>
      <c r="BK142" s="32" t="s">
        <v>2273</v>
      </c>
      <c r="BM142" s="32" t="s">
        <v>297</v>
      </c>
      <c r="BN142" s="32" t="s">
        <v>2274</v>
      </c>
      <c r="BO142" s="32" t="s">
        <v>2275</v>
      </c>
    </row>
    <row r="143" spans="22:67" ht="15" customHeight="1" x14ac:dyDescent="0.25">
      <c r="V143" s="32" t="s">
        <v>2276</v>
      </c>
      <c r="W143" s="32" t="s">
        <v>2277</v>
      </c>
      <c r="AO143" s="32" t="s">
        <v>2278</v>
      </c>
      <c r="AP143" s="32" t="s">
        <v>792</v>
      </c>
      <c r="BI143" s="32" t="s">
        <v>294</v>
      </c>
      <c r="BJ143" s="32" t="s">
        <v>2279</v>
      </c>
      <c r="BK143" s="32" t="s">
        <v>2280</v>
      </c>
      <c r="BM143" s="32" t="s">
        <v>297</v>
      </c>
      <c r="BN143" s="32" t="s">
        <v>1244</v>
      </c>
      <c r="BO143" s="32" t="s">
        <v>2281</v>
      </c>
    </row>
    <row r="144" spans="22:67" ht="15" customHeight="1" x14ac:dyDescent="0.25">
      <c r="V144" s="32" t="s">
        <v>2282</v>
      </c>
      <c r="W144" s="32" t="s">
        <v>2283</v>
      </c>
      <c r="AO144" s="32" t="s">
        <v>2284</v>
      </c>
      <c r="AP144" s="32" t="s">
        <v>816</v>
      </c>
      <c r="BI144" s="32" t="s">
        <v>294</v>
      </c>
      <c r="BJ144" s="32" t="s">
        <v>2285</v>
      </c>
      <c r="BK144" s="32" t="s">
        <v>2286</v>
      </c>
      <c r="BM144" s="32" t="s">
        <v>297</v>
      </c>
      <c r="BN144" s="32" t="s">
        <v>2287</v>
      </c>
      <c r="BO144" s="32" t="s">
        <v>2288</v>
      </c>
    </row>
    <row r="145" spans="22:67" ht="15" customHeight="1" x14ac:dyDescent="0.25">
      <c r="V145" s="32" t="s">
        <v>2289</v>
      </c>
      <c r="W145" s="32" t="s">
        <v>2290</v>
      </c>
      <c r="AO145" s="32" t="s">
        <v>2291</v>
      </c>
      <c r="AP145" s="32" t="s">
        <v>2292</v>
      </c>
      <c r="BI145" s="32" t="s">
        <v>294</v>
      </c>
      <c r="BJ145" s="32" t="s">
        <v>2293</v>
      </c>
      <c r="BK145" s="32" t="s">
        <v>2294</v>
      </c>
      <c r="BM145" s="32" t="s">
        <v>297</v>
      </c>
      <c r="BN145" s="32" t="s">
        <v>2295</v>
      </c>
      <c r="BO145" s="32" t="s">
        <v>2296</v>
      </c>
    </row>
    <row r="146" spans="22:67" ht="15" customHeight="1" x14ac:dyDescent="0.25">
      <c r="V146" s="32" t="s">
        <v>2297</v>
      </c>
      <c r="W146" s="32" t="s">
        <v>2298</v>
      </c>
      <c r="AO146" s="32" t="s">
        <v>2299</v>
      </c>
      <c r="AP146" s="32" t="s">
        <v>2300</v>
      </c>
      <c r="BI146" s="32" t="s">
        <v>294</v>
      </c>
      <c r="BJ146" s="32" t="s">
        <v>2301</v>
      </c>
      <c r="BK146" s="32" t="s">
        <v>2302</v>
      </c>
      <c r="BM146" s="32" t="s">
        <v>297</v>
      </c>
      <c r="BN146" s="32" t="s">
        <v>2303</v>
      </c>
      <c r="BO146" s="32" t="s">
        <v>2304</v>
      </c>
    </row>
    <row r="147" spans="22:67" ht="15" customHeight="1" x14ac:dyDescent="0.25">
      <c r="V147" s="32" t="s">
        <v>2305</v>
      </c>
      <c r="W147" s="32" t="s">
        <v>2306</v>
      </c>
      <c r="AO147" s="32" t="s">
        <v>2307</v>
      </c>
      <c r="AP147" s="32" t="s">
        <v>2308</v>
      </c>
      <c r="BI147" s="32" t="s">
        <v>294</v>
      </c>
      <c r="BJ147" s="32" t="s">
        <v>2309</v>
      </c>
      <c r="BK147" s="32" t="s">
        <v>2310</v>
      </c>
      <c r="BM147" s="32" t="s">
        <v>297</v>
      </c>
      <c r="BN147" s="32" t="s">
        <v>2311</v>
      </c>
      <c r="BO147" s="32" t="s">
        <v>2312</v>
      </c>
    </row>
    <row r="148" spans="22:67" ht="15" customHeight="1" x14ac:dyDescent="0.25">
      <c r="V148" s="32" t="s">
        <v>2313</v>
      </c>
      <c r="W148" s="32" t="s">
        <v>2314</v>
      </c>
      <c r="AO148" s="32" t="s">
        <v>2315</v>
      </c>
      <c r="AP148" s="32" t="s">
        <v>2316</v>
      </c>
      <c r="BI148" s="32" t="s">
        <v>294</v>
      </c>
      <c r="BJ148" s="32" t="s">
        <v>2317</v>
      </c>
      <c r="BK148" s="32" t="s">
        <v>2318</v>
      </c>
      <c r="BM148" s="32" t="s">
        <v>297</v>
      </c>
      <c r="BN148" s="32" t="s">
        <v>2319</v>
      </c>
      <c r="BO148" s="32" t="s">
        <v>2320</v>
      </c>
    </row>
    <row r="149" spans="22:67" ht="15" customHeight="1" x14ac:dyDescent="0.25">
      <c r="V149" s="32" t="s">
        <v>2321</v>
      </c>
      <c r="W149" s="32" t="s">
        <v>2322</v>
      </c>
      <c r="AO149" s="32" t="s">
        <v>2323</v>
      </c>
      <c r="AP149" s="32" t="s">
        <v>2324</v>
      </c>
      <c r="BI149" s="32" t="s">
        <v>294</v>
      </c>
      <c r="BJ149" s="32" t="s">
        <v>2325</v>
      </c>
      <c r="BK149" s="32" t="s">
        <v>2326</v>
      </c>
      <c r="BM149" s="32" t="s">
        <v>297</v>
      </c>
      <c r="BN149" s="32" t="s">
        <v>2327</v>
      </c>
      <c r="BO149" s="32" t="s">
        <v>2328</v>
      </c>
    </row>
    <row r="150" spans="22:67" ht="15" customHeight="1" x14ac:dyDescent="0.25">
      <c r="V150" s="32" t="s">
        <v>2329</v>
      </c>
      <c r="W150" s="32" t="s">
        <v>2330</v>
      </c>
      <c r="AO150" s="32" t="s">
        <v>2331</v>
      </c>
      <c r="AP150" s="32" t="s">
        <v>2332</v>
      </c>
      <c r="BI150" s="32" t="s">
        <v>294</v>
      </c>
      <c r="BJ150" s="32" t="s">
        <v>2333</v>
      </c>
      <c r="BK150" s="32" t="s">
        <v>2334</v>
      </c>
      <c r="BM150" s="32" t="s">
        <v>297</v>
      </c>
      <c r="BN150" s="32" t="s">
        <v>2335</v>
      </c>
      <c r="BO150" s="32" t="s">
        <v>2336</v>
      </c>
    </row>
    <row r="151" spans="22:67" ht="15" customHeight="1" x14ac:dyDescent="0.25">
      <c r="V151" s="32" t="s">
        <v>2337</v>
      </c>
      <c r="W151" s="32" t="s">
        <v>2338</v>
      </c>
      <c r="AO151" s="32" t="s">
        <v>2339</v>
      </c>
      <c r="AP151" s="32" t="s">
        <v>2340</v>
      </c>
      <c r="BI151" s="32" t="s">
        <v>294</v>
      </c>
      <c r="BJ151" s="32" t="s">
        <v>2341</v>
      </c>
      <c r="BK151" s="32" t="s">
        <v>2342</v>
      </c>
      <c r="BM151" s="32" t="s">
        <v>297</v>
      </c>
      <c r="BN151" s="32" t="s">
        <v>2343</v>
      </c>
      <c r="BO151" s="32" t="s">
        <v>2344</v>
      </c>
    </row>
    <row r="152" spans="22:67" ht="15" customHeight="1" x14ac:dyDescent="0.25">
      <c r="V152" s="32" t="s">
        <v>2345</v>
      </c>
      <c r="W152" s="32" t="s">
        <v>2346</v>
      </c>
      <c r="AO152" s="32" t="s">
        <v>2347</v>
      </c>
      <c r="AP152" s="32" t="s">
        <v>2348</v>
      </c>
      <c r="BI152" s="32" t="s">
        <v>294</v>
      </c>
      <c r="BJ152" s="32" t="s">
        <v>2349</v>
      </c>
      <c r="BK152" s="32" t="s">
        <v>2350</v>
      </c>
      <c r="BM152" s="32" t="s">
        <v>297</v>
      </c>
      <c r="BN152" s="32" t="s">
        <v>2351</v>
      </c>
      <c r="BO152" s="32" t="s">
        <v>2352</v>
      </c>
    </row>
    <row r="153" spans="22:67" ht="15" customHeight="1" x14ac:dyDescent="0.25">
      <c r="V153" s="32" t="s">
        <v>2353</v>
      </c>
      <c r="W153" s="32" t="s">
        <v>2354</v>
      </c>
      <c r="AO153" s="32" t="s">
        <v>2355</v>
      </c>
      <c r="AP153" s="32" t="s">
        <v>2356</v>
      </c>
      <c r="BI153" s="32" t="s">
        <v>294</v>
      </c>
      <c r="BJ153" s="32" t="s">
        <v>2357</v>
      </c>
      <c r="BK153" s="32" t="s">
        <v>2358</v>
      </c>
      <c r="BM153" s="32" t="s">
        <v>297</v>
      </c>
      <c r="BN153" s="32" t="s">
        <v>2359</v>
      </c>
      <c r="BO153" s="32" t="s">
        <v>2360</v>
      </c>
    </row>
    <row r="154" spans="22:67" ht="15" customHeight="1" x14ac:dyDescent="0.25">
      <c r="V154" s="32" t="s">
        <v>2353</v>
      </c>
      <c r="W154" s="32" t="s">
        <v>2361</v>
      </c>
      <c r="AO154" s="32" t="s">
        <v>2362</v>
      </c>
      <c r="AP154" s="32" t="s">
        <v>2174</v>
      </c>
      <c r="BI154" s="32" t="s">
        <v>294</v>
      </c>
      <c r="BJ154" s="32" t="s">
        <v>2363</v>
      </c>
      <c r="BK154" s="32" t="s">
        <v>2364</v>
      </c>
      <c r="BM154" s="32" t="s">
        <v>297</v>
      </c>
      <c r="BN154" s="32" t="s">
        <v>2365</v>
      </c>
      <c r="BO154" s="32" t="s">
        <v>2366</v>
      </c>
    </row>
    <row r="155" spans="22:67" ht="15" customHeight="1" x14ac:dyDescent="0.25">
      <c r="V155" s="32" t="s">
        <v>2367</v>
      </c>
      <c r="W155" s="32" t="s">
        <v>2368</v>
      </c>
      <c r="AO155" s="32" t="s">
        <v>2369</v>
      </c>
      <c r="AP155" s="32" t="s">
        <v>2370</v>
      </c>
      <c r="BI155" s="32" t="s">
        <v>294</v>
      </c>
      <c r="BJ155" s="32" t="s">
        <v>2371</v>
      </c>
      <c r="BK155" s="32" t="s">
        <v>2372</v>
      </c>
      <c r="BM155" s="32" t="s">
        <v>297</v>
      </c>
      <c r="BN155" s="32" t="s">
        <v>2373</v>
      </c>
      <c r="BO155" s="32" t="s">
        <v>2374</v>
      </c>
    </row>
    <row r="156" spans="22:67" ht="15" customHeight="1" x14ac:dyDescent="0.25">
      <c r="V156" s="32" t="s">
        <v>2375</v>
      </c>
      <c r="W156" s="32" t="s">
        <v>2376</v>
      </c>
      <c r="AO156" s="32" t="s">
        <v>2377</v>
      </c>
      <c r="AP156" s="32" t="s">
        <v>2378</v>
      </c>
      <c r="BI156" s="32" t="s">
        <v>294</v>
      </c>
      <c r="BJ156" s="32" t="s">
        <v>2379</v>
      </c>
      <c r="BK156" s="32" t="s">
        <v>2380</v>
      </c>
      <c r="BM156" s="32" t="s">
        <v>297</v>
      </c>
      <c r="BN156" s="32" t="s">
        <v>2381</v>
      </c>
      <c r="BO156" s="32" t="s">
        <v>2382</v>
      </c>
    </row>
    <row r="157" spans="22:67" ht="15" customHeight="1" x14ac:dyDescent="0.25">
      <c r="V157" s="32" t="s">
        <v>2383</v>
      </c>
      <c r="W157" s="32" t="s">
        <v>2384</v>
      </c>
      <c r="AO157" s="32" t="s">
        <v>2385</v>
      </c>
      <c r="AP157" s="32" t="s">
        <v>2386</v>
      </c>
      <c r="BI157" s="32" t="s">
        <v>294</v>
      </c>
      <c r="BJ157" s="32" t="s">
        <v>2387</v>
      </c>
      <c r="BK157" s="32" t="s">
        <v>2388</v>
      </c>
      <c r="BM157" s="32" t="s">
        <v>297</v>
      </c>
      <c r="BN157" s="32" t="s">
        <v>2389</v>
      </c>
      <c r="BO157" s="32" t="s">
        <v>2390</v>
      </c>
    </row>
    <row r="158" spans="22:67" ht="15" customHeight="1" x14ac:dyDescent="0.25">
      <c r="V158" s="32" t="s">
        <v>2391</v>
      </c>
      <c r="W158" s="32" t="s">
        <v>2392</v>
      </c>
      <c r="AO158" s="32" t="s">
        <v>2393</v>
      </c>
      <c r="AP158" s="32" t="s">
        <v>2376</v>
      </c>
      <c r="BI158" s="32" t="s">
        <v>294</v>
      </c>
      <c r="BJ158" s="32" t="s">
        <v>2394</v>
      </c>
      <c r="BK158" s="32" t="s">
        <v>2395</v>
      </c>
      <c r="BM158" s="32" t="s">
        <v>297</v>
      </c>
      <c r="BN158" s="32" t="s">
        <v>2396</v>
      </c>
      <c r="BO158" s="32" t="s">
        <v>2397</v>
      </c>
    </row>
    <row r="159" spans="22:67" ht="15" customHeight="1" x14ac:dyDescent="0.25">
      <c r="V159" s="32" t="s">
        <v>2398</v>
      </c>
      <c r="W159" s="32" t="s">
        <v>2399</v>
      </c>
      <c r="AO159" s="32" t="s">
        <v>2400</v>
      </c>
      <c r="AP159" s="32" t="s">
        <v>2401</v>
      </c>
      <c r="BI159" s="32" t="s">
        <v>294</v>
      </c>
      <c r="BJ159" s="32" t="s">
        <v>2402</v>
      </c>
      <c r="BK159" s="32" t="s">
        <v>2403</v>
      </c>
      <c r="BM159" s="32" t="s">
        <v>297</v>
      </c>
      <c r="BN159" s="32" t="s">
        <v>2404</v>
      </c>
      <c r="BO159" s="32" t="s">
        <v>2405</v>
      </c>
    </row>
    <row r="160" spans="22:67" ht="15" customHeight="1" x14ac:dyDescent="0.25">
      <c r="V160" s="32" t="s">
        <v>2406</v>
      </c>
      <c r="W160" s="32" t="s">
        <v>2407</v>
      </c>
      <c r="AO160" s="32" t="s">
        <v>2408</v>
      </c>
      <c r="AP160" s="32" t="s">
        <v>2409</v>
      </c>
      <c r="BI160" s="32" t="s">
        <v>294</v>
      </c>
      <c r="BJ160" s="32" t="s">
        <v>2410</v>
      </c>
      <c r="BK160" s="32" t="s">
        <v>2411</v>
      </c>
      <c r="BM160" s="32" t="s">
        <v>297</v>
      </c>
      <c r="BN160" s="32" t="s">
        <v>2412</v>
      </c>
      <c r="BO160" s="32" t="s">
        <v>2413</v>
      </c>
    </row>
    <row r="161" spans="22:67" ht="15" customHeight="1" x14ac:dyDescent="0.25">
      <c r="V161" s="32" t="s">
        <v>2414</v>
      </c>
      <c r="W161" s="32" t="s">
        <v>2415</v>
      </c>
      <c r="AO161" s="32" t="s">
        <v>2416</v>
      </c>
      <c r="AP161" s="32" t="s">
        <v>2384</v>
      </c>
      <c r="BI161" s="32" t="s">
        <v>294</v>
      </c>
      <c r="BJ161" s="32" t="s">
        <v>2417</v>
      </c>
      <c r="BK161" s="32" t="s">
        <v>2418</v>
      </c>
      <c r="BM161" s="32" t="s">
        <v>297</v>
      </c>
      <c r="BN161" s="32" t="s">
        <v>2419</v>
      </c>
      <c r="BO161" s="32" t="s">
        <v>2420</v>
      </c>
    </row>
    <row r="162" spans="22:67" ht="15" customHeight="1" x14ac:dyDescent="0.25">
      <c r="V162" s="32" t="s">
        <v>2421</v>
      </c>
      <c r="W162" s="32" t="s">
        <v>2422</v>
      </c>
      <c r="AO162" s="32" t="s">
        <v>2423</v>
      </c>
      <c r="AP162" s="32" t="s">
        <v>2424</v>
      </c>
      <c r="BI162" s="32" t="s">
        <v>294</v>
      </c>
      <c r="BJ162" s="32" t="s">
        <v>2425</v>
      </c>
      <c r="BK162" s="32" t="s">
        <v>2426</v>
      </c>
      <c r="BM162" s="32" t="s">
        <v>297</v>
      </c>
      <c r="BN162" s="32" t="s">
        <v>2427</v>
      </c>
      <c r="BO162" s="32" t="s">
        <v>2427</v>
      </c>
    </row>
    <row r="163" spans="22:67" ht="15" customHeight="1" x14ac:dyDescent="0.25">
      <c r="V163" s="32" t="s">
        <v>2428</v>
      </c>
      <c r="W163" s="32" t="s">
        <v>2429</v>
      </c>
      <c r="AO163" s="32" t="s">
        <v>2430</v>
      </c>
      <c r="AP163" s="32" t="s">
        <v>2392</v>
      </c>
      <c r="BI163" s="32" t="s">
        <v>294</v>
      </c>
      <c r="BJ163" s="32" t="s">
        <v>2431</v>
      </c>
      <c r="BK163" s="32" t="s">
        <v>2432</v>
      </c>
      <c r="BM163" s="32" t="s">
        <v>297</v>
      </c>
      <c r="BN163" s="32" t="s">
        <v>634</v>
      </c>
      <c r="BO163" s="32" t="s">
        <v>635</v>
      </c>
    </row>
    <row r="164" spans="22:67" ht="15" customHeight="1" x14ac:dyDescent="0.25">
      <c r="V164" s="32" t="s">
        <v>2433</v>
      </c>
      <c r="W164" s="32" t="s">
        <v>2434</v>
      </c>
      <c r="AO164" s="32" t="s">
        <v>2435</v>
      </c>
      <c r="AP164" s="32" t="s">
        <v>2436</v>
      </c>
      <c r="BI164" s="32" t="s">
        <v>294</v>
      </c>
      <c r="BJ164" s="32" t="s">
        <v>2437</v>
      </c>
      <c r="BK164" s="32" t="s">
        <v>2438</v>
      </c>
      <c r="BM164" s="32" t="s">
        <v>297</v>
      </c>
      <c r="BN164" s="32" t="s">
        <v>662</v>
      </c>
      <c r="BO164" s="32" t="s">
        <v>662</v>
      </c>
    </row>
    <row r="165" spans="22:67" ht="15" customHeight="1" x14ac:dyDescent="0.25">
      <c r="V165" s="32" t="s">
        <v>2439</v>
      </c>
      <c r="W165" s="32" t="s">
        <v>2440</v>
      </c>
      <c r="AO165" s="32" t="s">
        <v>2441</v>
      </c>
      <c r="AP165" s="32" t="s">
        <v>2442</v>
      </c>
      <c r="BI165" s="32" t="s">
        <v>294</v>
      </c>
      <c r="BJ165" s="32" t="s">
        <v>2443</v>
      </c>
      <c r="BK165" s="32" t="s">
        <v>2444</v>
      </c>
      <c r="BM165" s="32" t="s">
        <v>297</v>
      </c>
      <c r="BN165" s="32" t="s">
        <v>2445</v>
      </c>
      <c r="BO165" s="32" t="s">
        <v>2446</v>
      </c>
    </row>
    <row r="166" spans="22:67" ht="15" customHeight="1" x14ac:dyDescent="0.25">
      <c r="V166" s="32" t="s">
        <v>2447</v>
      </c>
      <c r="W166" s="32" t="s">
        <v>2448</v>
      </c>
      <c r="AO166" s="32" t="s">
        <v>2449</v>
      </c>
      <c r="AP166" s="32" t="s">
        <v>2450</v>
      </c>
      <c r="BI166" s="32" t="s">
        <v>294</v>
      </c>
      <c r="BJ166" s="32" t="s">
        <v>2451</v>
      </c>
      <c r="BK166" s="32" t="s">
        <v>2452</v>
      </c>
      <c r="BM166" s="32" t="s">
        <v>297</v>
      </c>
      <c r="BN166" s="32" t="s">
        <v>2453</v>
      </c>
      <c r="BO166" s="32" t="s">
        <v>2453</v>
      </c>
    </row>
    <row r="167" spans="22:67" ht="15" customHeight="1" x14ac:dyDescent="0.25">
      <c r="V167" s="32" t="s">
        <v>2454</v>
      </c>
      <c r="W167" s="32" t="s">
        <v>2455</v>
      </c>
      <c r="AO167" s="32" t="s">
        <v>2456</v>
      </c>
      <c r="AP167" s="32" t="s">
        <v>2457</v>
      </c>
      <c r="BI167" s="32" t="s">
        <v>294</v>
      </c>
      <c r="BJ167" s="32" t="s">
        <v>2458</v>
      </c>
      <c r="BK167" s="32" t="s">
        <v>2459</v>
      </c>
      <c r="BM167" s="32" t="s">
        <v>297</v>
      </c>
      <c r="BN167" s="32" t="s">
        <v>2460</v>
      </c>
      <c r="BO167" s="32" t="s">
        <v>2460</v>
      </c>
    </row>
    <row r="168" spans="22:67" ht="15" customHeight="1" x14ac:dyDescent="0.25">
      <c r="V168" s="32" t="s">
        <v>2461</v>
      </c>
      <c r="W168" s="32" t="s">
        <v>2462</v>
      </c>
      <c r="AO168" s="32" t="s">
        <v>2463</v>
      </c>
      <c r="AP168" s="32" t="s">
        <v>2464</v>
      </c>
      <c r="BI168" s="32" t="s">
        <v>294</v>
      </c>
      <c r="BJ168" s="32" t="s">
        <v>2465</v>
      </c>
      <c r="BK168" s="32" t="s">
        <v>2466</v>
      </c>
      <c r="BM168" s="32" t="s">
        <v>297</v>
      </c>
      <c r="BN168" s="32" t="s">
        <v>2467</v>
      </c>
      <c r="BO168" s="32" t="s">
        <v>2468</v>
      </c>
    </row>
    <row r="169" spans="22:67" ht="15" customHeight="1" x14ac:dyDescent="0.25">
      <c r="V169" s="32" t="s">
        <v>2469</v>
      </c>
      <c r="W169" s="32" t="s">
        <v>2470</v>
      </c>
      <c r="AO169" s="32" t="s">
        <v>2471</v>
      </c>
      <c r="AP169" s="32" t="s">
        <v>2472</v>
      </c>
      <c r="BI169" s="32" t="s">
        <v>294</v>
      </c>
      <c r="BJ169" s="32" t="s">
        <v>2473</v>
      </c>
      <c r="BK169" s="32" t="s">
        <v>2474</v>
      </c>
      <c r="BM169" s="32" t="s">
        <v>297</v>
      </c>
      <c r="BN169" s="32" t="s">
        <v>2475</v>
      </c>
      <c r="BO169" s="32" t="s">
        <v>2476</v>
      </c>
    </row>
    <row r="170" spans="22:67" ht="15" customHeight="1" x14ac:dyDescent="0.25">
      <c r="V170" s="32" t="s">
        <v>2477</v>
      </c>
      <c r="W170" s="32" t="s">
        <v>2478</v>
      </c>
      <c r="AO170" s="32" t="s">
        <v>2479</v>
      </c>
      <c r="AP170" s="32" t="s">
        <v>2480</v>
      </c>
      <c r="BI170" s="32" t="s">
        <v>294</v>
      </c>
      <c r="BJ170" s="32" t="s">
        <v>2481</v>
      </c>
      <c r="BK170" s="32" t="s">
        <v>2482</v>
      </c>
      <c r="BM170" s="32" t="s">
        <v>297</v>
      </c>
      <c r="BN170" s="32" t="s">
        <v>2483</v>
      </c>
      <c r="BO170" s="32" t="s">
        <v>2484</v>
      </c>
    </row>
    <row r="171" spans="22:67" ht="15" customHeight="1" x14ac:dyDescent="0.25">
      <c r="V171" s="32" t="s">
        <v>2485</v>
      </c>
      <c r="W171" s="32" t="s">
        <v>2486</v>
      </c>
      <c r="AO171" s="32" t="s">
        <v>2487</v>
      </c>
      <c r="AP171" s="32" t="s">
        <v>2488</v>
      </c>
      <c r="BI171" s="32" t="s">
        <v>294</v>
      </c>
      <c r="BJ171" s="32" t="s">
        <v>2489</v>
      </c>
      <c r="BK171" s="32" t="s">
        <v>2490</v>
      </c>
      <c r="BM171" s="32" t="s">
        <v>297</v>
      </c>
      <c r="BN171" s="32" t="s">
        <v>2491</v>
      </c>
      <c r="BO171" s="32" t="s">
        <v>2492</v>
      </c>
    </row>
    <row r="172" spans="22:67" ht="15" customHeight="1" x14ac:dyDescent="0.25">
      <c r="V172" s="32" t="s">
        <v>2493</v>
      </c>
      <c r="W172" s="32" t="s">
        <v>2494</v>
      </c>
      <c r="AO172" s="32" t="s">
        <v>2495</v>
      </c>
      <c r="AP172" s="32" t="s">
        <v>2496</v>
      </c>
      <c r="BI172" s="32" t="s">
        <v>294</v>
      </c>
      <c r="BJ172" s="32" t="s">
        <v>2497</v>
      </c>
      <c r="BK172" s="32" t="s">
        <v>2498</v>
      </c>
      <c r="BM172" s="32" t="s">
        <v>297</v>
      </c>
      <c r="BN172" s="32" t="s">
        <v>2499</v>
      </c>
      <c r="BO172" s="32" t="s">
        <v>2499</v>
      </c>
    </row>
    <row r="173" spans="22:67" ht="15" customHeight="1" x14ac:dyDescent="0.25">
      <c r="V173" s="32" t="s">
        <v>2500</v>
      </c>
      <c r="W173" s="32" t="s">
        <v>2501</v>
      </c>
      <c r="AO173" s="32" t="s">
        <v>2502</v>
      </c>
      <c r="AP173" s="32" t="s">
        <v>2503</v>
      </c>
      <c r="BI173" s="32" t="s">
        <v>294</v>
      </c>
      <c r="BJ173" s="32" t="s">
        <v>2504</v>
      </c>
      <c r="BK173" s="32" t="s">
        <v>2505</v>
      </c>
      <c r="BM173" s="32" t="s">
        <v>297</v>
      </c>
      <c r="BN173" s="32" t="s">
        <v>793</v>
      </c>
      <c r="BO173" s="32" t="s">
        <v>793</v>
      </c>
    </row>
    <row r="174" spans="22:67" ht="15" customHeight="1" x14ac:dyDescent="0.25">
      <c r="V174" s="32" t="s">
        <v>2506</v>
      </c>
      <c r="W174" s="32" t="s">
        <v>2507</v>
      </c>
      <c r="AO174" s="32" t="s">
        <v>2508</v>
      </c>
      <c r="AP174" s="32" t="s">
        <v>2509</v>
      </c>
      <c r="BI174" s="32" t="s">
        <v>294</v>
      </c>
      <c r="BJ174" s="32" t="s">
        <v>2510</v>
      </c>
      <c r="BK174" s="32" t="s">
        <v>2511</v>
      </c>
      <c r="BM174" s="32" t="s">
        <v>297</v>
      </c>
      <c r="BN174" s="32" t="s">
        <v>2512</v>
      </c>
      <c r="BO174" s="32" t="s">
        <v>2513</v>
      </c>
    </row>
    <row r="175" spans="22:67" ht="15" customHeight="1" x14ac:dyDescent="0.25">
      <c r="V175" s="32" t="s">
        <v>2514</v>
      </c>
      <c r="W175" s="32" t="s">
        <v>2515</v>
      </c>
      <c r="AO175" s="32" t="s">
        <v>2516</v>
      </c>
      <c r="AP175" s="32" t="s">
        <v>2517</v>
      </c>
      <c r="BI175" s="32" t="s">
        <v>294</v>
      </c>
      <c r="BJ175" s="32" t="s">
        <v>2518</v>
      </c>
      <c r="BK175" s="32" t="s">
        <v>2519</v>
      </c>
      <c r="BM175" s="32" t="s">
        <v>297</v>
      </c>
      <c r="BN175" s="32" t="s">
        <v>2520</v>
      </c>
      <c r="BO175" s="32" t="s">
        <v>2520</v>
      </c>
    </row>
    <row r="176" spans="22:67" ht="15" customHeight="1" x14ac:dyDescent="0.25">
      <c r="V176" s="32" t="s">
        <v>2521</v>
      </c>
      <c r="W176" s="32" t="s">
        <v>2522</v>
      </c>
      <c r="AO176" s="32" t="s">
        <v>2523</v>
      </c>
      <c r="AP176" s="32" t="s">
        <v>890</v>
      </c>
      <c r="BI176" s="32" t="s">
        <v>294</v>
      </c>
      <c r="BJ176" s="32" t="s">
        <v>2524</v>
      </c>
      <c r="BK176" s="32" t="s">
        <v>2525</v>
      </c>
      <c r="BM176" s="32" t="s">
        <v>297</v>
      </c>
      <c r="BN176" s="32" t="s">
        <v>2526</v>
      </c>
      <c r="BO176" s="32" t="s">
        <v>2527</v>
      </c>
    </row>
    <row r="177" spans="22:67" ht="15" customHeight="1" x14ac:dyDescent="0.25">
      <c r="V177" s="32" t="s">
        <v>2528</v>
      </c>
      <c r="W177" s="32" t="s">
        <v>2529</v>
      </c>
      <c r="AO177" s="32" t="s">
        <v>2530</v>
      </c>
      <c r="AP177" s="32" t="s">
        <v>2531</v>
      </c>
      <c r="BI177" s="32" t="s">
        <v>294</v>
      </c>
      <c r="BJ177" s="32" t="s">
        <v>2532</v>
      </c>
      <c r="BK177" s="32" t="s">
        <v>2533</v>
      </c>
      <c r="BM177" s="32" t="s">
        <v>297</v>
      </c>
      <c r="BN177" s="32" t="s">
        <v>2534</v>
      </c>
      <c r="BO177" s="32" t="s">
        <v>2535</v>
      </c>
    </row>
    <row r="178" spans="22:67" ht="15" customHeight="1" x14ac:dyDescent="0.25">
      <c r="V178" s="32" t="s">
        <v>2536</v>
      </c>
      <c r="W178" s="32" t="s">
        <v>2537</v>
      </c>
      <c r="AO178" s="32" t="s">
        <v>2538</v>
      </c>
      <c r="AP178" s="32" t="s">
        <v>2539</v>
      </c>
      <c r="BI178" s="32" t="s">
        <v>294</v>
      </c>
      <c r="BJ178" s="32" t="s">
        <v>2540</v>
      </c>
      <c r="BK178" s="32" t="s">
        <v>2541</v>
      </c>
      <c r="BM178" s="32" t="s">
        <v>297</v>
      </c>
      <c r="BN178" s="32" t="s">
        <v>2542</v>
      </c>
      <c r="BO178" s="32" t="s">
        <v>2543</v>
      </c>
    </row>
    <row r="179" spans="22:67" ht="15" customHeight="1" x14ac:dyDescent="0.25">
      <c r="V179" s="32" t="s">
        <v>2544</v>
      </c>
      <c r="W179" s="32" t="s">
        <v>2545</v>
      </c>
      <c r="AO179" s="32" t="s">
        <v>2546</v>
      </c>
      <c r="AP179" s="32" t="s">
        <v>2547</v>
      </c>
      <c r="BI179" s="32" t="s">
        <v>294</v>
      </c>
      <c r="BJ179" s="32" t="s">
        <v>2548</v>
      </c>
      <c r="BK179" s="32" t="s">
        <v>2549</v>
      </c>
      <c r="BM179" s="32" t="s">
        <v>297</v>
      </c>
      <c r="BN179" s="32" t="s">
        <v>2550</v>
      </c>
      <c r="BO179" s="32" t="s">
        <v>2551</v>
      </c>
    </row>
    <row r="180" spans="22:67" ht="15" customHeight="1" x14ac:dyDescent="0.25">
      <c r="V180" s="32" t="s">
        <v>2552</v>
      </c>
      <c r="W180" s="32" t="s">
        <v>2553</v>
      </c>
      <c r="AO180" s="32" t="s">
        <v>2554</v>
      </c>
      <c r="AP180" s="32" t="s">
        <v>2555</v>
      </c>
      <c r="BI180" s="32" t="s">
        <v>294</v>
      </c>
      <c r="BJ180" s="32" t="s">
        <v>2556</v>
      </c>
      <c r="BK180" s="32" t="s">
        <v>2557</v>
      </c>
      <c r="BM180" s="32" t="s">
        <v>297</v>
      </c>
      <c r="BN180" s="32" t="s">
        <v>2558</v>
      </c>
      <c r="BO180" s="32" t="s">
        <v>2559</v>
      </c>
    </row>
    <row r="181" spans="22:67" ht="15" customHeight="1" x14ac:dyDescent="0.25">
      <c r="V181" s="32" t="s">
        <v>2560</v>
      </c>
      <c r="W181" s="32" t="s">
        <v>2561</v>
      </c>
      <c r="AO181" s="32" t="s">
        <v>2562</v>
      </c>
      <c r="AP181" s="32" t="s">
        <v>2563</v>
      </c>
      <c r="BI181" s="32" t="s">
        <v>294</v>
      </c>
      <c r="BJ181" s="32" t="s">
        <v>2564</v>
      </c>
      <c r="BK181" s="32" t="s">
        <v>2565</v>
      </c>
      <c r="BM181" s="32" t="s">
        <v>297</v>
      </c>
      <c r="BN181" s="32" t="s">
        <v>2566</v>
      </c>
      <c r="BO181" s="32" t="s">
        <v>2567</v>
      </c>
    </row>
    <row r="182" spans="22:67" ht="15" customHeight="1" x14ac:dyDescent="0.25">
      <c r="V182" s="32" t="s">
        <v>2568</v>
      </c>
      <c r="W182" s="32" t="s">
        <v>2569</v>
      </c>
      <c r="AO182" s="32" t="s">
        <v>2570</v>
      </c>
      <c r="AP182" s="32" t="s">
        <v>2571</v>
      </c>
      <c r="BI182" s="32" t="s">
        <v>294</v>
      </c>
      <c r="BJ182" s="32" t="s">
        <v>2572</v>
      </c>
      <c r="BK182" s="32" t="s">
        <v>2573</v>
      </c>
      <c r="BM182" s="32" t="s">
        <v>297</v>
      </c>
      <c r="BN182" s="32" t="s">
        <v>2574</v>
      </c>
      <c r="BO182" s="32" t="s">
        <v>2575</v>
      </c>
    </row>
    <row r="183" spans="22:67" ht="15" customHeight="1" x14ac:dyDescent="0.25">
      <c r="V183" s="32" t="s">
        <v>2576</v>
      </c>
      <c r="W183" s="32" t="s">
        <v>2577</v>
      </c>
      <c r="AO183" s="32" t="s">
        <v>2578</v>
      </c>
      <c r="AP183" s="32" t="s">
        <v>2579</v>
      </c>
      <c r="BI183" s="32" t="s">
        <v>294</v>
      </c>
      <c r="BJ183" s="32" t="s">
        <v>2580</v>
      </c>
      <c r="BK183" s="32" t="s">
        <v>2581</v>
      </c>
      <c r="BM183" s="32" t="s">
        <v>297</v>
      </c>
      <c r="BN183" s="32" t="s">
        <v>2582</v>
      </c>
      <c r="BO183" s="32" t="s">
        <v>2583</v>
      </c>
    </row>
    <row r="184" spans="22:67" ht="15" customHeight="1" x14ac:dyDescent="0.25">
      <c r="V184" s="32" t="s">
        <v>2584</v>
      </c>
      <c r="W184" s="32" t="s">
        <v>2585</v>
      </c>
      <c r="AO184" s="32" t="s">
        <v>2586</v>
      </c>
      <c r="AP184" s="32" t="s">
        <v>2587</v>
      </c>
      <c r="BI184" s="32" t="s">
        <v>294</v>
      </c>
      <c r="BJ184" s="32" t="s">
        <v>2588</v>
      </c>
      <c r="BK184" s="32" t="s">
        <v>2589</v>
      </c>
      <c r="BM184" s="32" t="s">
        <v>297</v>
      </c>
      <c r="BN184" s="32" t="s">
        <v>2590</v>
      </c>
      <c r="BO184" s="32" t="s">
        <v>2590</v>
      </c>
    </row>
    <row r="185" spans="22:67" ht="15" customHeight="1" x14ac:dyDescent="0.25">
      <c r="V185" s="32" t="s">
        <v>2591</v>
      </c>
      <c r="W185" s="32" t="s">
        <v>2592</v>
      </c>
      <c r="AO185" s="32" t="s">
        <v>2593</v>
      </c>
      <c r="AP185" s="32" t="s">
        <v>2594</v>
      </c>
      <c r="BI185" s="32" t="s">
        <v>294</v>
      </c>
      <c r="BJ185" s="32" t="s">
        <v>2595</v>
      </c>
      <c r="BK185" s="32" t="s">
        <v>2596</v>
      </c>
      <c r="BM185" s="32" t="s">
        <v>297</v>
      </c>
      <c r="BN185" s="32" t="s">
        <v>2597</v>
      </c>
      <c r="BO185" s="32" t="s">
        <v>2597</v>
      </c>
    </row>
    <row r="186" spans="22:67" ht="15" customHeight="1" x14ac:dyDescent="0.25">
      <c r="V186" s="32" t="s">
        <v>2598</v>
      </c>
      <c r="W186" s="32" t="s">
        <v>2599</v>
      </c>
      <c r="AO186" s="32" t="s">
        <v>2600</v>
      </c>
      <c r="AP186" s="32" t="s">
        <v>2601</v>
      </c>
      <c r="BI186" s="32" t="s">
        <v>294</v>
      </c>
      <c r="BJ186" s="32" t="s">
        <v>2602</v>
      </c>
      <c r="BK186" s="32" t="s">
        <v>2603</v>
      </c>
      <c r="BM186" s="32" t="s">
        <v>297</v>
      </c>
      <c r="BN186" s="32" t="s">
        <v>2604</v>
      </c>
      <c r="BO186" s="32" t="s">
        <v>2605</v>
      </c>
    </row>
    <row r="187" spans="22:67" ht="15" customHeight="1" x14ac:dyDescent="0.25">
      <c r="V187" s="32" t="s">
        <v>2606</v>
      </c>
      <c r="W187" s="32" t="s">
        <v>2607</v>
      </c>
      <c r="AO187" s="32" t="s">
        <v>2608</v>
      </c>
      <c r="AP187" s="32" t="s">
        <v>2609</v>
      </c>
      <c r="BI187" s="32" t="s">
        <v>294</v>
      </c>
      <c r="BJ187" s="32" t="s">
        <v>2610</v>
      </c>
      <c r="BK187" s="32" t="s">
        <v>2611</v>
      </c>
      <c r="BM187" s="32" t="s">
        <v>297</v>
      </c>
      <c r="BN187" s="32" t="s">
        <v>2612</v>
      </c>
      <c r="BO187" s="32" t="s">
        <v>2613</v>
      </c>
    </row>
    <row r="188" spans="22:67" ht="15" customHeight="1" x14ac:dyDescent="0.25">
      <c r="V188" s="32" t="s">
        <v>2614</v>
      </c>
      <c r="W188" s="32" t="s">
        <v>2615</v>
      </c>
      <c r="AO188" s="32" t="s">
        <v>2616</v>
      </c>
      <c r="AP188" s="32" t="s">
        <v>2617</v>
      </c>
      <c r="BI188" s="32" t="s">
        <v>294</v>
      </c>
      <c r="BJ188" s="32" t="s">
        <v>2618</v>
      </c>
      <c r="BK188" s="32" t="s">
        <v>2619</v>
      </c>
      <c r="BM188" s="32" t="s">
        <v>297</v>
      </c>
      <c r="BN188" s="32" t="s">
        <v>2620</v>
      </c>
      <c r="BO188" s="32" t="s">
        <v>2621</v>
      </c>
    </row>
    <row r="189" spans="22:67" ht="15" customHeight="1" x14ac:dyDescent="0.25">
      <c r="V189" s="32" t="s">
        <v>2622</v>
      </c>
      <c r="W189" s="32" t="s">
        <v>2623</v>
      </c>
      <c r="AO189" s="32" t="s">
        <v>2624</v>
      </c>
      <c r="AP189" s="32" t="s">
        <v>2625</v>
      </c>
      <c r="BI189" s="32" t="s">
        <v>294</v>
      </c>
      <c r="BJ189" s="32" t="s">
        <v>2626</v>
      </c>
      <c r="BK189" s="32" t="s">
        <v>2627</v>
      </c>
      <c r="BM189" s="32" t="s">
        <v>297</v>
      </c>
      <c r="BN189" s="32" t="s">
        <v>1424</v>
      </c>
      <c r="BO189" s="32" t="s">
        <v>1425</v>
      </c>
    </row>
    <row r="190" spans="22:67" ht="15" customHeight="1" x14ac:dyDescent="0.25">
      <c r="V190" s="32" t="s">
        <v>2628</v>
      </c>
      <c r="W190" s="32" t="s">
        <v>2629</v>
      </c>
      <c r="AO190" s="32" t="s">
        <v>2630</v>
      </c>
      <c r="AP190" s="32" t="s">
        <v>288</v>
      </c>
      <c r="BI190" s="32" t="s">
        <v>294</v>
      </c>
      <c r="BJ190" s="32" t="s">
        <v>2631</v>
      </c>
      <c r="BK190" s="32" t="s">
        <v>2632</v>
      </c>
      <c r="BM190" s="32" t="s">
        <v>297</v>
      </c>
      <c r="BN190" s="32" t="s">
        <v>2633</v>
      </c>
      <c r="BO190" s="32" t="s">
        <v>2633</v>
      </c>
    </row>
    <row r="191" spans="22:67" ht="15" customHeight="1" x14ac:dyDescent="0.25">
      <c r="V191" s="32" t="s">
        <v>2634</v>
      </c>
      <c r="W191" s="32" t="s">
        <v>2635</v>
      </c>
      <c r="AO191" s="32" t="s">
        <v>2636</v>
      </c>
      <c r="AP191" s="32" t="s">
        <v>328</v>
      </c>
      <c r="BI191" s="32" t="s">
        <v>294</v>
      </c>
      <c r="BJ191" s="32" t="s">
        <v>2637</v>
      </c>
      <c r="BK191" s="32" t="s">
        <v>2638</v>
      </c>
      <c r="BM191" s="32" t="s">
        <v>297</v>
      </c>
      <c r="BN191" s="32" t="s">
        <v>2639</v>
      </c>
      <c r="BO191" s="32" t="s">
        <v>2639</v>
      </c>
    </row>
    <row r="192" spans="22:67" ht="15" customHeight="1" x14ac:dyDescent="0.25">
      <c r="V192" s="32" t="s">
        <v>2640</v>
      </c>
      <c r="W192" s="32" t="s">
        <v>2641</v>
      </c>
      <c r="AO192" s="32" t="s">
        <v>2642</v>
      </c>
      <c r="AP192" s="32" t="s">
        <v>366</v>
      </c>
      <c r="BI192" s="32" t="s">
        <v>294</v>
      </c>
      <c r="BJ192" s="32" t="s">
        <v>2643</v>
      </c>
      <c r="BK192" s="32" t="s">
        <v>2644</v>
      </c>
      <c r="BM192" s="32" t="s">
        <v>297</v>
      </c>
      <c r="BN192" s="32" t="s">
        <v>2645</v>
      </c>
      <c r="BO192" s="32" t="s">
        <v>2645</v>
      </c>
    </row>
    <row r="193" spans="22:67" ht="15" customHeight="1" x14ac:dyDescent="0.25">
      <c r="V193" s="32" t="s">
        <v>2646</v>
      </c>
      <c r="W193" s="32" t="s">
        <v>2647</v>
      </c>
      <c r="AO193" s="32" t="s">
        <v>2648</v>
      </c>
      <c r="AP193" s="32" t="s">
        <v>404</v>
      </c>
      <c r="BI193" s="32" t="s">
        <v>294</v>
      </c>
      <c r="BJ193" s="32" t="s">
        <v>2649</v>
      </c>
      <c r="BK193" s="32" t="s">
        <v>2650</v>
      </c>
      <c r="BM193" s="32" t="s">
        <v>297</v>
      </c>
      <c r="BN193" s="32" t="s">
        <v>2651</v>
      </c>
      <c r="BO193" s="32" t="s">
        <v>2652</v>
      </c>
    </row>
    <row r="194" spans="22:67" ht="15" customHeight="1" x14ac:dyDescent="0.25">
      <c r="V194" s="32" t="s">
        <v>2653</v>
      </c>
      <c r="W194" s="32" t="s">
        <v>2654</v>
      </c>
      <c r="AO194" s="32" t="s">
        <v>2655</v>
      </c>
      <c r="AP194" s="32" t="s">
        <v>441</v>
      </c>
      <c r="BI194" s="32" t="s">
        <v>294</v>
      </c>
      <c r="BJ194" s="32" t="s">
        <v>2656</v>
      </c>
      <c r="BK194" s="32" t="s">
        <v>2657</v>
      </c>
      <c r="BM194" s="32" t="s">
        <v>297</v>
      </c>
      <c r="BN194" s="32" t="s">
        <v>2658</v>
      </c>
      <c r="BO194" s="32" t="s">
        <v>2659</v>
      </c>
    </row>
    <row r="195" spans="22:67" ht="15" customHeight="1" x14ac:dyDescent="0.25">
      <c r="V195" s="32" t="s">
        <v>2660</v>
      </c>
      <c r="W195" s="32" t="s">
        <v>2661</v>
      </c>
      <c r="AO195" s="32" t="s">
        <v>2662</v>
      </c>
      <c r="AP195" s="32" t="s">
        <v>508</v>
      </c>
      <c r="BI195" s="32" t="s">
        <v>294</v>
      </c>
      <c r="BJ195" s="32" t="s">
        <v>2663</v>
      </c>
      <c r="BK195" s="32" t="s">
        <v>2664</v>
      </c>
      <c r="BM195" s="32" t="s">
        <v>297</v>
      </c>
      <c r="BN195" s="32" t="s">
        <v>1721</v>
      </c>
      <c r="BO195" s="32" t="s">
        <v>1721</v>
      </c>
    </row>
    <row r="196" spans="22:67" ht="15" customHeight="1" x14ac:dyDescent="0.25">
      <c r="V196" s="32" t="s">
        <v>2665</v>
      </c>
      <c r="W196" s="32" t="s">
        <v>2666</v>
      </c>
      <c r="AO196" s="32" t="s">
        <v>2667</v>
      </c>
      <c r="AP196" s="32" t="s">
        <v>535</v>
      </c>
      <c r="BI196" s="32" t="s">
        <v>294</v>
      </c>
      <c r="BJ196" s="32" t="s">
        <v>2668</v>
      </c>
      <c r="BK196" s="32" t="s">
        <v>2669</v>
      </c>
      <c r="BM196" s="32" t="s">
        <v>297</v>
      </c>
      <c r="BN196" s="32" t="s">
        <v>2670</v>
      </c>
      <c r="BO196" s="32" t="s">
        <v>2671</v>
      </c>
    </row>
    <row r="197" spans="22:67" ht="15" customHeight="1" x14ac:dyDescent="0.25">
      <c r="V197" s="32" t="s">
        <v>2672</v>
      </c>
      <c r="W197" s="32" t="s">
        <v>2673</v>
      </c>
      <c r="AO197" s="32" t="s">
        <v>2674</v>
      </c>
      <c r="AP197" s="32" t="s">
        <v>561</v>
      </c>
      <c r="BI197" s="32" t="s">
        <v>294</v>
      </c>
      <c r="BJ197" s="32" t="s">
        <v>2675</v>
      </c>
      <c r="BK197" s="32" t="s">
        <v>2676</v>
      </c>
      <c r="BM197" s="32" t="s">
        <v>297</v>
      </c>
      <c r="BN197" s="32" t="s">
        <v>2677</v>
      </c>
      <c r="BO197" s="32" t="s">
        <v>2678</v>
      </c>
    </row>
    <row r="198" spans="22:67" ht="15" customHeight="1" x14ac:dyDescent="0.25">
      <c r="V198" s="32" t="s">
        <v>2679</v>
      </c>
      <c r="W198" s="32" t="s">
        <v>2680</v>
      </c>
      <c r="AO198" s="32" t="s">
        <v>2681</v>
      </c>
      <c r="AP198" s="32" t="s">
        <v>588</v>
      </c>
      <c r="BI198" s="32" t="s">
        <v>294</v>
      </c>
      <c r="BJ198" s="32" t="s">
        <v>2682</v>
      </c>
      <c r="BK198" s="32" t="s">
        <v>2683</v>
      </c>
      <c r="BM198" s="32" t="s">
        <v>297</v>
      </c>
      <c r="BN198" s="32" t="s">
        <v>2684</v>
      </c>
      <c r="BO198" s="32" t="s">
        <v>2685</v>
      </c>
    </row>
    <row r="199" spans="22:67" ht="15" customHeight="1" x14ac:dyDescent="0.25">
      <c r="V199" s="32" t="s">
        <v>2686</v>
      </c>
      <c r="W199" s="32" t="s">
        <v>2687</v>
      </c>
      <c r="AO199" s="32" t="s">
        <v>2688</v>
      </c>
      <c r="AP199" s="32" t="s">
        <v>616</v>
      </c>
      <c r="BI199" s="32" t="s">
        <v>294</v>
      </c>
      <c r="BJ199" s="32" t="s">
        <v>2689</v>
      </c>
      <c r="BK199" s="32" t="s">
        <v>2690</v>
      </c>
      <c r="BM199" s="32" t="s">
        <v>297</v>
      </c>
      <c r="BN199" s="32" t="s">
        <v>2691</v>
      </c>
      <c r="BO199" s="32" t="s">
        <v>2692</v>
      </c>
    </row>
    <row r="200" spans="22:67" ht="15" customHeight="1" x14ac:dyDescent="0.25">
      <c r="V200" s="32" t="s">
        <v>2693</v>
      </c>
      <c r="W200" s="32" t="s">
        <v>2694</v>
      </c>
      <c r="AO200" s="32" t="s">
        <v>2695</v>
      </c>
      <c r="AP200" s="32" t="s">
        <v>643</v>
      </c>
      <c r="BI200" s="32" t="s">
        <v>294</v>
      </c>
      <c r="BJ200" s="32" t="s">
        <v>2696</v>
      </c>
      <c r="BK200" s="32" t="s">
        <v>2697</v>
      </c>
      <c r="BM200" s="32" t="s">
        <v>297</v>
      </c>
      <c r="BN200" s="32" t="s">
        <v>2698</v>
      </c>
      <c r="BO200" s="32" t="s">
        <v>2699</v>
      </c>
    </row>
    <row r="201" spans="22:67" ht="15" customHeight="1" x14ac:dyDescent="0.25">
      <c r="V201" s="32" t="s">
        <v>2700</v>
      </c>
      <c r="W201" s="32" t="s">
        <v>2701</v>
      </c>
      <c r="AO201" s="32" t="s">
        <v>2702</v>
      </c>
      <c r="AP201" s="32" t="s">
        <v>670</v>
      </c>
      <c r="BI201" s="32" t="s">
        <v>294</v>
      </c>
      <c r="BJ201" s="32" t="s">
        <v>2703</v>
      </c>
      <c r="BK201" s="32" t="s">
        <v>2704</v>
      </c>
      <c r="BM201" s="32" t="s">
        <v>297</v>
      </c>
      <c r="BN201" s="32" t="s">
        <v>373</v>
      </c>
      <c r="BO201" s="32" t="s">
        <v>2705</v>
      </c>
    </row>
    <row r="202" spans="22:67" ht="15" customHeight="1" x14ac:dyDescent="0.25">
      <c r="V202" s="32" t="s">
        <v>2706</v>
      </c>
      <c r="W202" s="32" t="s">
        <v>2707</v>
      </c>
      <c r="AO202" s="32" t="s">
        <v>2708</v>
      </c>
      <c r="AP202" s="32" t="s">
        <v>697</v>
      </c>
      <c r="BI202" s="32" t="s">
        <v>294</v>
      </c>
      <c r="BJ202" s="32" t="s">
        <v>2709</v>
      </c>
      <c r="BK202" s="32" t="s">
        <v>2710</v>
      </c>
      <c r="BM202" s="32" t="s">
        <v>297</v>
      </c>
      <c r="BN202" s="32" t="s">
        <v>2711</v>
      </c>
      <c r="BO202" s="32" t="s">
        <v>2711</v>
      </c>
    </row>
    <row r="203" spans="22:67" ht="15" customHeight="1" x14ac:dyDescent="0.25">
      <c r="V203" s="32" t="s">
        <v>2712</v>
      </c>
      <c r="W203" s="32" t="s">
        <v>2713</v>
      </c>
      <c r="AO203" s="32" t="s">
        <v>2714</v>
      </c>
      <c r="AP203" s="32" t="s">
        <v>724</v>
      </c>
      <c r="BI203" s="32" t="s">
        <v>294</v>
      </c>
      <c r="BJ203" s="32" t="s">
        <v>2715</v>
      </c>
      <c r="BK203" s="32" t="s">
        <v>2716</v>
      </c>
      <c r="BM203" s="32" t="s">
        <v>297</v>
      </c>
      <c r="BN203" s="32" t="s">
        <v>2717</v>
      </c>
      <c r="BO203" s="32" t="s">
        <v>2718</v>
      </c>
    </row>
    <row r="204" spans="22:67" ht="15" customHeight="1" x14ac:dyDescent="0.25">
      <c r="V204" s="32" t="s">
        <v>2719</v>
      </c>
      <c r="W204" s="32" t="s">
        <v>2720</v>
      </c>
      <c r="AO204" s="32" t="s">
        <v>2721</v>
      </c>
      <c r="AP204" s="32" t="s">
        <v>2722</v>
      </c>
      <c r="BI204" s="32" t="s">
        <v>294</v>
      </c>
      <c r="BJ204" s="32" t="s">
        <v>2723</v>
      </c>
      <c r="BK204" s="32" t="s">
        <v>2724</v>
      </c>
      <c r="BM204" s="32" t="s">
        <v>297</v>
      </c>
      <c r="BN204" s="32" t="s">
        <v>1918</v>
      </c>
      <c r="BO204" s="32" t="s">
        <v>1918</v>
      </c>
    </row>
    <row r="205" spans="22:67" ht="15" customHeight="1" x14ac:dyDescent="0.25">
      <c r="V205" s="32" t="s">
        <v>2725</v>
      </c>
      <c r="W205" s="32" t="s">
        <v>2726</v>
      </c>
      <c r="AO205" s="32" t="s">
        <v>2727</v>
      </c>
      <c r="AP205" s="32" t="s">
        <v>2728</v>
      </c>
      <c r="BI205" s="32" t="s">
        <v>294</v>
      </c>
      <c r="BJ205" s="32" t="s">
        <v>2729</v>
      </c>
      <c r="BK205" s="32" t="s">
        <v>2730</v>
      </c>
      <c r="BM205" s="32" t="s">
        <v>297</v>
      </c>
      <c r="BN205" s="32" t="s">
        <v>2731</v>
      </c>
      <c r="BO205" s="32" t="s">
        <v>2732</v>
      </c>
    </row>
    <row r="206" spans="22:67" ht="15" customHeight="1" x14ac:dyDescent="0.25">
      <c r="V206" s="32" t="s">
        <v>2733</v>
      </c>
      <c r="W206" s="32" t="s">
        <v>2734</v>
      </c>
      <c r="AO206" s="32" t="s">
        <v>2735</v>
      </c>
      <c r="AP206" s="32" t="s">
        <v>2736</v>
      </c>
      <c r="BI206" s="32" t="s">
        <v>294</v>
      </c>
      <c r="BJ206" s="32" t="s">
        <v>2737</v>
      </c>
      <c r="BK206" s="32" t="s">
        <v>2738</v>
      </c>
      <c r="BM206" s="32" t="s">
        <v>297</v>
      </c>
      <c r="BN206" s="32" t="s">
        <v>2739</v>
      </c>
      <c r="BO206" s="32" t="s">
        <v>2739</v>
      </c>
    </row>
    <row r="207" spans="22:67" ht="15" customHeight="1" x14ac:dyDescent="0.25">
      <c r="V207" s="32" t="s">
        <v>2740</v>
      </c>
      <c r="W207" s="32" t="s">
        <v>2741</v>
      </c>
      <c r="AO207" s="32" t="s">
        <v>2742</v>
      </c>
      <c r="AP207" s="32" t="s">
        <v>2743</v>
      </c>
      <c r="BI207" s="32" t="s">
        <v>294</v>
      </c>
      <c r="BJ207" s="32" t="s">
        <v>2744</v>
      </c>
      <c r="BK207" s="32" t="s">
        <v>2745</v>
      </c>
    </row>
    <row r="208" spans="22:67" ht="15" customHeight="1" x14ac:dyDescent="0.25">
      <c r="V208" s="32" t="s">
        <v>2746</v>
      </c>
      <c r="W208" s="32" t="s">
        <v>2747</v>
      </c>
      <c r="AO208" s="32" t="s">
        <v>2748</v>
      </c>
      <c r="AP208" s="32" t="s">
        <v>2749</v>
      </c>
      <c r="BI208" s="32" t="s">
        <v>294</v>
      </c>
      <c r="BJ208" s="32" t="s">
        <v>2750</v>
      </c>
      <c r="BK208" s="32" t="s">
        <v>2751</v>
      </c>
    </row>
    <row r="209" spans="22:63" ht="15" customHeight="1" x14ac:dyDescent="0.25">
      <c r="V209" s="32" t="s">
        <v>2752</v>
      </c>
      <c r="W209" s="32" t="s">
        <v>2753</v>
      </c>
      <c r="AO209" s="32" t="s">
        <v>2754</v>
      </c>
      <c r="AP209" s="32" t="s">
        <v>368</v>
      </c>
      <c r="BI209" s="32" t="s">
        <v>294</v>
      </c>
      <c r="BJ209" s="32" t="s">
        <v>2755</v>
      </c>
      <c r="BK209" s="32" t="s">
        <v>2756</v>
      </c>
    </row>
    <row r="210" spans="22:63" ht="15" customHeight="1" x14ac:dyDescent="0.25">
      <c r="V210" s="32" t="s">
        <v>2757</v>
      </c>
      <c r="W210" s="32" t="s">
        <v>2758</v>
      </c>
      <c r="AO210" s="32" t="s">
        <v>2759</v>
      </c>
      <c r="AP210" s="32" t="s">
        <v>406</v>
      </c>
      <c r="BI210" s="32" t="s">
        <v>294</v>
      </c>
      <c r="BJ210" s="32" t="s">
        <v>2760</v>
      </c>
      <c r="BK210" s="32" t="s">
        <v>2761</v>
      </c>
    </row>
    <row r="211" spans="22:63" ht="15" customHeight="1" x14ac:dyDescent="0.25">
      <c r="V211" s="32" t="s">
        <v>2762</v>
      </c>
      <c r="W211" s="32" t="s">
        <v>2763</v>
      </c>
      <c r="AO211" s="32" t="s">
        <v>2764</v>
      </c>
      <c r="AP211" s="32" t="s">
        <v>2765</v>
      </c>
      <c r="BI211" s="32" t="s">
        <v>294</v>
      </c>
      <c r="BJ211" s="32" t="s">
        <v>2766</v>
      </c>
      <c r="BK211" s="32" t="s">
        <v>2767</v>
      </c>
    </row>
    <row r="212" spans="22:63" ht="15" customHeight="1" x14ac:dyDescent="0.25">
      <c r="V212" s="32" t="s">
        <v>2768</v>
      </c>
      <c r="W212" s="32" t="s">
        <v>2769</v>
      </c>
      <c r="AO212" s="32" t="s">
        <v>2770</v>
      </c>
      <c r="AP212" s="32" t="s">
        <v>2771</v>
      </c>
      <c r="BI212" s="32" t="s">
        <v>294</v>
      </c>
      <c r="BJ212" s="32" t="s">
        <v>2772</v>
      </c>
      <c r="BK212" s="32" t="s">
        <v>2773</v>
      </c>
    </row>
    <row r="213" spans="22:63" ht="15" customHeight="1" x14ac:dyDescent="0.25">
      <c r="V213" s="32" t="s">
        <v>2774</v>
      </c>
      <c r="W213" s="32" t="s">
        <v>2775</v>
      </c>
      <c r="AO213" s="32" t="s">
        <v>2776</v>
      </c>
      <c r="AP213" s="32" t="s">
        <v>2777</v>
      </c>
      <c r="BI213" s="32" t="s">
        <v>294</v>
      </c>
      <c r="BJ213" s="32" t="s">
        <v>2778</v>
      </c>
      <c r="BK213" s="32" t="s">
        <v>2779</v>
      </c>
    </row>
    <row r="214" spans="22:63" ht="15" customHeight="1" x14ac:dyDescent="0.25">
      <c r="V214" s="32" t="s">
        <v>2780</v>
      </c>
      <c r="W214" s="32" t="s">
        <v>2781</v>
      </c>
      <c r="AO214" s="32" t="s">
        <v>2782</v>
      </c>
      <c r="AP214" s="32" t="s">
        <v>2783</v>
      </c>
      <c r="BI214" s="32" t="s">
        <v>294</v>
      </c>
      <c r="BJ214" s="32" t="s">
        <v>2784</v>
      </c>
      <c r="BK214" s="32" t="s">
        <v>2785</v>
      </c>
    </row>
    <row r="215" spans="22:63" ht="15" customHeight="1" x14ac:dyDescent="0.25">
      <c r="V215" s="32" t="s">
        <v>2786</v>
      </c>
      <c r="W215" s="32" t="s">
        <v>2787</v>
      </c>
      <c r="AO215" s="32" t="s">
        <v>2788</v>
      </c>
      <c r="AP215" s="32" t="s">
        <v>2789</v>
      </c>
      <c r="BI215" s="32" t="s">
        <v>294</v>
      </c>
      <c r="BJ215" s="32" t="s">
        <v>2790</v>
      </c>
      <c r="BK215" s="32" t="s">
        <v>2791</v>
      </c>
    </row>
    <row r="216" spans="22:63" ht="15" customHeight="1" x14ac:dyDescent="0.25">
      <c r="V216" s="32" t="s">
        <v>2792</v>
      </c>
      <c r="W216" s="32" t="s">
        <v>2793</v>
      </c>
      <c r="AO216" s="32" t="s">
        <v>2794</v>
      </c>
      <c r="AP216" s="32" t="s">
        <v>2795</v>
      </c>
      <c r="BI216" s="32" t="s">
        <v>294</v>
      </c>
      <c r="BJ216" s="32" t="s">
        <v>2796</v>
      </c>
      <c r="BK216" s="32" t="s">
        <v>2797</v>
      </c>
    </row>
    <row r="217" spans="22:63" ht="15" customHeight="1" x14ac:dyDescent="0.25">
      <c r="V217" s="32" t="s">
        <v>2798</v>
      </c>
      <c r="W217" s="32" t="s">
        <v>2799</v>
      </c>
      <c r="AO217" s="32" t="s">
        <v>2800</v>
      </c>
      <c r="AP217" s="32" t="s">
        <v>2801</v>
      </c>
      <c r="BI217" s="32" t="s">
        <v>294</v>
      </c>
      <c r="BJ217" s="32" t="s">
        <v>2802</v>
      </c>
      <c r="BK217" s="32" t="s">
        <v>2803</v>
      </c>
    </row>
    <row r="218" spans="22:63" ht="15" customHeight="1" x14ac:dyDescent="0.25">
      <c r="V218" s="32" t="s">
        <v>2804</v>
      </c>
      <c r="W218" s="32" t="s">
        <v>2805</v>
      </c>
      <c r="AO218" s="32" t="s">
        <v>2806</v>
      </c>
      <c r="AP218" s="32" t="s">
        <v>2807</v>
      </c>
      <c r="BI218" s="32" t="s">
        <v>294</v>
      </c>
      <c r="BJ218" s="32" t="s">
        <v>2808</v>
      </c>
      <c r="BK218" s="32" t="s">
        <v>2809</v>
      </c>
    </row>
    <row r="219" spans="22:63" ht="15" customHeight="1" x14ac:dyDescent="0.25">
      <c r="V219" s="32" t="s">
        <v>2810</v>
      </c>
      <c r="W219" s="32" t="s">
        <v>2811</v>
      </c>
      <c r="AO219" s="32" t="s">
        <v>2812</v>
      </c>
      <c r="AP219" s="32" t="s">
        <v>2813</v>
      </c>
      <c r="BI219" s="32" t="s">
        <v>294</v>
      </c>
      <c r="BJ219" s="32" t="s">
        <v>2814</v>
      </c>
      <c r="BK219" s="32" t="s">
        <v>2815</v>
      </c>
    </row>
    <row r="220" spans="22:63" ht="15" customHeight="1" x14ac:dyDescent="0.25">
      <c r="V220" s="32" t="s">
        <v>2816</v>
      </c>
      <c r="W220" s="32" t="s">
        <v>2817</v>
      </c>
      <c r="AO220" s="32" t="s">
        <v>2818</v>
      </c>
      <c r="AP220" s="32" t="s">
        <v>2819</v>
      </c>
      <c r="BI220" s="32" t="s">
        <v>294</v>
      </c>
      <c r="BJ220" s="32" t="s">
        <v>2820</v>
      </c>
      <c r="BK220" s="32" t="s">
        <v>2821</v>
      </c>
    </row>
    <row r="221" spans="22:63" ht="15" customHeight="1" x14ac:dyDescent="0.25">
      <c r="V221" s="32" t="s">
        <v>2822</v>
      </c>
      <c r="W221" s="32" t="s">
        <v>2823</v>
      </c>
      <c r="AO221" s="32" t="s">
        <v>2824</v>
      </c>
      <c r="AP221" s="32" t="s">
        <v>2825</v>
      </c>
      <c r="BI221" s="32" t="s">
        <v>294</v>
      </c>
      <c r="BJ221" s="32" t="s">
        <v>2826</v>
      </c>
      <c r="BK221" s="32" t="s">
        <v>2827</v>
      </c>
    </row>
    <row r="222" spans="22:63" ht="15" customHeight="1" x14ac:dyDescent="0.25">
      <c r="V222" s="32" t="s">
        <v>2828</v>
      </c>
      <c r="W222" s="32" t="s">
        <v>2829</v>
      </c>
      <c r="AO222" s="32" t="s">
        <v>2830</v>
      </c>
      <c r="AP222" s="32" t="s">
        <v>2831</v>
      </c>
      <c r="BI222" s="32" t="s">
        <v>294</v>
      </c>
      <c r="BJ222" s="32" t="s">
        <v>2832</v>
      </c>
      <c r="BK222" s="32" t="s">
        <v>2833</v>
      </c>
    </row>
    <row r="223" spans="22:63" ht="15" customHeight="1" x14ac:dyDescent="0.25">
      <c r="V223" s="32" t="s">
        <v>2834</v>
      </c>
      <c r="W223" s="32" t="s">
        <v>2835</v>
      </c>
      <c r="AO223" s="32" t="s">
        <v>2836</v>
      </c>
      <c r="AP223" s="32" t="s">
        <v>2837</v>
      </c>
      <c r="BI223" s="32" t="s">
        <v>294</v>
      </c>
      <c r="BJ223" s="32" t="s">
        <v>2838</v>
      </c>
      <c r="BK223" s="32" t="s">
        <v>2839</v>
      </c>
    </row>
    <row r="224" spans="22:63" ht="15" customHeight="1" x14ac:dyDescent="0.25">
      <c r="V224" s="32" t="s">
        <v>2840</v>
      </c>
      <c r="W224" s="32" t="s">
        <v>2841</v>
      </c>
      <c r="AO224" s="32" t="s">
        <v>2842</v>
      </c>
      <c r="AP224" s="32" t="s">
        <v>443</v>
      </c>
      <c r="BI224" s="32" t="s">
        <v>294</v>
      </c>
      <c r="BJ224" s="32" t="s">
        <v>2843</v>
      </c>
      <c r="BK224" s="32" t="s">
        <v>2844</v>
      </c>
    </row>
    <row r="225" spans="22:63" ht="15" customHeight="1" x14ac:dyDescent="0.25">
      <c r="V225" s="32" t="s">
        <v>2845</v>
      </c>
      <c r="W225" s="32" t="s">
        <v>2846</v>
      </c>
      <c r="AO225" s="32" t="s">
        <v>2847</v>
      </c>
      <c r="AP225" s="32" t="s">
        <v>2848</v>
      </c>
      <c r="BI225" s="32" t="s">
        <v>294</v>
      </c>
      <c r="BJ225" s="32" t="s">
        <v>2849</v>
      </c>
      <c r="BK225" s="32" t="s">
        <v>2850</v>
      </c>
    </row>
    <row r="226" spans="22:63" ht="15" customHeight="1" x14ac:dyDescent="0.25">
      <c r="V226" s="32" t="s">
        <v>2851</v>
      </c>
      <c r="W226" s="32" t="s">
        <v>2852</v>
      </c>
      <c r="AO226" s="32" t="s">
        <v>2853</v>
      </c>
      <c r="AP226" s="32" t="s">
        <v>2854</v>
      </c>
      <c r="BI226" s="32" t="s">
        <v>294</v>
      </c>
      <c r="BJ226" s="32" t="s">
        <v>2855</v>
      </c>
      <c r="BK226" s="32" t="s">
        <v>2856</v>
      </c>
    </row>
    <row r="227" spans="22:63" ht="15" customHeight="1" x14ac:dyDescent="0.25">
      <c r="V227" s="32" t="s">
        <v>2857</v>
      </c>
      <c r="W227" s="32" t="s">
        <v>2858</v>
      </c>
      <c r="AO227" s="32" t="s">
        <v>2859</v>
      </c>
      <c r="AP227" s="32" t="s">
        <v>2860</v>
      </c>
      <c r="BI227" s="32" t="s">
        <v>294</v>
      </c>
      <c r="BJ227" s="32" t="s">
        <v>2861</v>
      </c>
      <c r="BK227" s="32" t="s">
        <v>2862</v>
      </c>
    </row>
    <row r="228" spans="22:63" ht="15" customHeight="1" x14ac:dyDescent="0.25">
      <c r="V228" s="32" t="s">
        <v>2863</v>
      </c>
      <c r="W228" s="32" t="s">
        <v>2864</v>
      </c>
      <c r="AO228" s="32" t="s">
        <v>2865</v>
      </c>
      <c r="AP228" s="32" t="s">
        <v>2866</v>
      </c>
      <c r="BI228" s="32" t="s">
        <v>294</v>
      </c>
      <c r="BJ228" s="32" t="s">
        <v>2867</v>
      </c>
      <c r="BK228" s="32" t="s">
        <v>2868</v>
      </c>
    </row>
    <row r="229" spans="22:63" ht="15" customHeight="1" x14ac:dyDescent="0.25">
      <c r="V229" s="32" t="s">
        <v>2869</v>
      </c>
      <c r="W229" s="32" t="s">
        <v>2870</v>
      </c>
      <c r="AO229" s="32" t="s">
        <v>2871</v>
      </c>
      <c r="AP229" s="32" t="s">
        <v>2872</v>
      </c>
      <c r="BI229" s="32" t="s">
        <v>294</v>
      </c>
      <c r="BJ229" s="32" t="s">
        <v>2873</v>
      </c>
      <c r="BK229" s="32" t="s">
        <v>2874</v>
      </c>
    </row>
    <row r="230" spans="22:63" ht="15" customHeight="1" x14ac:dyDescent="0.25">
      <c r="V230" s="32" t="s">
        <v>2875</v>
      </c>
      <c r="W230" s="32" t="s">
        <v>2876</v>
      </c>
      <c r="AO230" s="32" t="s">
        <v>2877</v>
      </c>
      <c r="AP230" s="32" t="s">
        <v>2878</v>
      </c>
      <c r="BI230" s="32" t="s">
        <v>294</v>
      </c>
      <c r="BJ230" s="32" t="s">
        <v>2879</v>
      </c>
      <c r="BK230" s="32" t="s">
        <v>2880</v>
      </c>
    </row>
    <row r="231" spans="22:63" ht="15" customHeight="1" x14ac:dyDescent="0.25">
      <c r="V231" s="32" t="s">
        <v>2881</v>
      </c>
      <c r="W231" s="32" t="s">
        <v>2882</v>
      </c>
      <c r="AO231" s="32" t="s">
        <v>2883</v>
      </c>
      <c r="AP231" s="32" t="s">
        <v>2884</v>
      </c>
      <c r="BI231" s="32" t="s">
        <v>294</v>
      </c>
      <c r="BJ231" s="32" t="s">
        <v>2885</v>
      </c>
      <c r="BK231" s="32" t="s">
        <v>2886</v>
      </c>
    </row>
    <row r="232" spans="22:63" ht="15" customHeight="1" x14ac:dyDescent="0.25">
      <c r="V232" s="32" t="s">
        <v>2887</v>
      </c>
      <c r="W232" s="32" t="s">
        <v>2888</v>
      </c>
      <c r="AO232" s="32" t="s">
        <v>2889</v>
      </c>
      <c r="AP232" s="32" t="s">
        <v>2890</v>
      </c>
      <c r="BI232" s="32" t="s">
        <v>294</v>
      </c>
      <c r="BJ232" s="32" t="s">
        <v>2891</v>
      </c>
      <c r="BK232" s="32" t="s">
        <v>2892</v>
      </c>
    </row>
    <row r="233" spans="22:63" ht="15" customHeight="1" x14ac:dyDescent="0.25">
      <c r="V233" s="32" t="s">
        <v>2893</v>
      </c>
      <c r="W233" s="32" t="s">
        <v>2894</v>
      </c>
      <c r="AO233" s="32" t="s">
        <v>2895</v>
      </c>
      <c r="AP233" s="32" t="s">
        <v>2896</v>
      </c>
      <c r="BI233" s="32" t="s">
        <v>294</v>
      </c>
      <c r="BJ233" s="32" t="s">
        <v>2897</v>
      </c>
      <c r="BK233" s="32" t="s">
        <v>2898</v>
      </c>
    </row>
    <row r="234" spans="22:63" ht="15" customHeight="1" x14ac:dyDescent="0.25">
      <c r="V234" s="32" t="s">
        <v>2899</v>
      </c>
      <c r="W234" s="32" t="s">
        <v>2900</v>
      </c>
      <c r="AO234" s="32" t="s">
        <v>2901</v>
      </c>
      <c r="AP234" s="32" t="s">
        <v>2902</v>
      </c>
      <c r="BI234" s="32" t="s">
        <v>294</v>
      </c>
      <c r="BJ234" s="32" t="s">
        <v>2903</v>
      </c>
      <c r="BK234" s="32" t="s">
        <v>2904</v>
      </c>
    </row>
    <row r="235" spans="22:63" ht="15" customHeight="1" x14ac:dyDescent="0.25">
      <c r="V235" s="32" t="s">
        <v>2905</v>
      </c>
      <c r="W235" s="32" t="s">
        <v>2906</v>
      </c>
      <c r="AO235" s="32" t="s">
        <v>2907</v>
      </c>
      <c r="AP235" s="32" t="s">
        <v>2908</v>
      </c>
      <c r="BI235" s="32" t="s">
        <v>294</v>
      </c>
      <c r="BJ235" s="32" t="s">
        <v>2909</v>
      </c>
      <c r="BK235" s="32" t="s">
        <v>2910</v>
      </c>
    </row>
    <row r="236" spans="22:63" ht="15" customHeight="1" x14ac:dyDescent="0.25">
      <c r="V236" s="32" t="s">
        <v>2911</v>
      </c>
      <c r="W236" s="32" t="s">
        <v>2912</v>
      </c>
      <c r="AO236" s="32" t="s">
        <v>2913</v>
      </c>
      <c r="AP236" s="32" t="s">
        <v>2914</v>
      </c>
      <c r="BI236" s="32" t="s">
        <v>294</v>
      </c>
      <c r="BJ236" s="32" t="s">
        <v>2915</v>
      </c>
      <c r="BK236" s="32" t="s">
        <v>2916</v>
      </c>
    </row>
    <row r="237" spans="22:63" ht="15" customHeight="1" x14ac:dyDescent="0.25">
      <c r="V237" s="32" t="s">
        <v>2917</v>
      </c>
      <c r="W237" s="32" t="s">
        <v>2918</v>
      </c>
      <c r="AO237" s="32" t="s">
        <v>2919</v>
      </c>
      <c r="AP237" s="32" t="s">
        <v>2920</v>
      </c>
      <c r="BI237" s="32" t="s">
        <v>294</v>
      </c>
      <c r="BJ237" s="32" t="s">
        <v>2921</v>
      </c>
      <c r="BK237" s="32" t="s">
        <v>2922</v>
      </c>
    </row>
    <row r="238" spans="22:63" ht="15" customHeight="1" x14ac:dyDescent="0.25">
      <c r="V238" s="32" t="s">
        <v>2923</v>
      </c>
      <c r="W238" s="32" t="s">
        <v>2924</v>
      </c>
      <c r="AO238" s="32" t="s">
        <v>2925</v>
      </c>
      <c r="AP238" s="32" t="s">
        <v>2926</v>
      </c>
      <c r="BI238" s="32" t="s">
        <v>294</v>
      </c>
      <c r="BJ238" s="32" t="s">
        <v>2927</v>
      </c>
      <c r="BK238" s="32" t="s">
        <v>2928</v>
      </c>
    </row>
    <row r="239" spans="22:63" ht="15" customHeight="1" x14ac:dyDescent="0.25">
      <c r="V239" s="32" t="s">
        <v>2929</v>
      </c>
      <c r="W239" s="32" t="s">
        <v>2930</v>
      </c>
      <c r="AO239" s="32" t="s">
        <v>2931</v>
      </c>
      <c r="AP239" s="32" t="s">
        <v>2932</v>
      </c>
      <c r="BI239" s="32" t="s">
        <v>294</v>
      </c>
      <c r="BJ239" s="32" t="s">
        <v>2933</v>
      </c>
      <c r="BK239" s="32" t="s">
        <v>2934</v>
      </c>
    </row>
    <row r="240" spans="22:63" ht="15" customHeight="1" x14ac:dyDescent="0.25">
      <c r="V240" s="32" t="s">
        <v>2935</v>
      </c>
      <c r="W240" s="32" t="s">
        <v>2936</v>
      </c>
      <c r="AO240" s="32" t="s">
        <v>2937</v>
      </c>
      <c r="AP240" s="32" t="s">
        <v>2938</v>
      </c>
      <c r="BI240" s="32" t="s">
        <v>294</v>
      </c>
      <c r="BJ240" s="32" t="s">
        <v>2939</v>
      </c>
      <c r="BK240" s="32" t="s">
        <v>2940</v>
      </c>
    </row>
    <row r="241" spans="22:63" ht="15" customHeight="1" x14ac:dyDescent="0.25">
      <c r="V241" s="32" t="s">
        <v>2941</v>
      </c>
      <c r="W241" s="32" t="s">
        <v>2942</v>
      </c>
      <c r="AO241" s="32" t="s">
        <v>2943</v>
      </c>
      <c r="AP241" s="32" t="s">
        <v>2944</v>
      </c>
      <c r="BI241" s="32" t="s">
        <v>294</v>
      </c>
      <c r="BJ241" s="32" t="s">
        <v>2945</v>
      </c>
      <c r="BK241" s="32" t="s">
        <v>2946</v>
      </c>
    </row>
    <row r="242" spans="22:63" ht="15" customHeight="1" x14ac:dyDescent="0.25">
      <c r="V242" s="32" t="s">
        <v>2947</v>
      </c>
      <c r="W242" s="32" t="s">
        <v>2948</v>
      </c>
      <c r="AO242" s="32" t="s">
        <v>2949</v>
      </c>
      <c r="AP242" s="32" t="s">
        <v>2950</v>
      </c>
      <c r="BI242" s="32" t="s">
        <v>294</v>
      </c>
      <c r="BJ242" s="32" t="s">
        <v>2951</v>
      </c>
      <c r="BK242" s="32" t="s">
        <v>2952</v>
      </c>
    </row>
    <row r="243" spans="22:63" ht="15" customHeight="1" x14ac:dyDescent="0.25">
      <c r="V243" s="32" t="s">
        <v>2953</v>
      </c>
      <c r="W243" s="32" t="s">
        <v>2954</v>
      </c>
      <c r="AO243" s="32" t="s">
        <v>2955</v>
      </c>
      <c r="AP243" s="32" t="s">
        <v>2956</v>
      </c>
      <c r="BI243" s="32" t="s">
        <v>294</v>
      </c>
      <c r="BJ243" s="32" t="s">
        <v>2957</v>
      </c>
      <c r="BK243" s="32" t="s">
        <v>2958</v>
      </c>
    </row>
    <row r="244" spans="22:63" ht="15" customHeight="1" x14ac:dyDescent="0.25">
      <c r="V244" s="32" t="s">
        <v>2959</v>
      </c>
      <c r="W244" s="32" t="s">
        <v>2960</v>
      </c>
      <c r="AO244" s="32" t="s">
        <v>2961</v>
      </c>
      <c r="AP244" s="32" t="s">
        <v>2962</v>
      </c>
      <c r="BI244" s="32" t="s">
        <v>294</v>
      </c>
      <c r="BJ244" s="32" t="s">
        <v>2963</v>
      </c>
      <c r="BK244" s="32" t="s">
        <v>2964</v>
      </c>
    </row>
    <row r="245" spans="22:63" ht="15" customHeight="1" x14ac:dyDescent="0.25">
      <c r="V245" s="32" t="s">
        <v>2965</v>
      </c>
      <c r="W245" s="32" t="s">
        <v>2966</v>
      </c>
      <c r="AO245" s="32" t="s">
        <v>2967</v>
      </c>
      <c r="AP245" s="32" t="s">
        <v>2968</v>
      </c>
      <c r="BI245" s="32" t="s">
        <v>294</v>
      </c>
      <c r="BJ245" s="32" t="s">
        <v>2969</v>
      </c>
      <c r="BK245" s="32" t="s">
        <v>2970</v>
      </c>
    </row>
    <row r="246" spans="22:63" ht="15" customHeight="1" x14ac:dyDescent="0.25">
      <c r="V246" s="32" t="s">
        <v>2971</v>
      </c>
      <c r="W246" s="32" t="s">
        <v>2972</v>
      </c>
      <c r="AO246" s="32" t="s">
        <v>2973</v>
      </c>
      <c r="AP246" s="32" t="s">
        <v>2974</v>
      </c>
      <c r="BI246" s="32" t="s">
        <v>294</v>
      </c>
      <c r="BJ246" s="32" t="s">
        <v>2975</v>
      </c>
      <c r="BK246" s="32" t="s">
        <v>2976</v>
      </c>
    </row>
    <row r="247" spans="22:63" ht="15" customHeight="1" x14ac:dyDescent="0.25">
      <c r="V247" s="32" t="s">
        <v>2977</v>
      </c>
      <c r="W247" s="32" t="s">
        <v>2978</v>
      </c>
      <c r="AO247" s="32" t="s">
        <v>2979</v>
      </c>
      <c r="AP247" s="32" t="s">
        <v>2980</v>
      </c>
      <c r="BI247" s="32" t="s">
        <v>294</v>
      </c>
      <c r="BJ247" s="32" t="s">
        <v>2981</v>
      </c>
      <c r="BK247" s="32" t="s">
        <v>2982</v>
      </c>
    </row>
    <row r="248" spans="22:63" ht="15" customHeight="1" x14ac:dyDescent="0.25">
      <c r="V248" s="32" t="s">
        <v>2983</v>
      </c>
      <c r="W248" s="32" t="s">
        <v>2984</v>
      </c>
      <c r="BI248" s="32" t="s">
        <v>294</v>
      </c>
      <c r="BJ248" s="32" t="s">
        <v>2985</v>
      </c>
      <c r="BK248" s="32" t="s">
        <v>2986</v>
      </c>
    </row>
    <row r="249" spans="22:63" ht="15" customHeight="1" x14ac:dyDescent="0.25">
      <c r="V249" s="32" t="s">
        <v>2987</v>
      </c>
      <c r="W249" s="32" t="s">
        <v>2988</v>
      </c>
      <c r="BI249" s="32" t="s">
        <v>294</v>
      </c>
      <c r="BJ249" s="32" t="s">
        <v>2989</v>
      </c>
      <c r="BK249" s="32" t="s">
        <v>2990</v>
      </c>
    </row>
    <row r="250" spans="22:63" ht="15" customHeight="1" x14ac:dyDescent="0.25">
      <c r="V250" s="32" t="s">
        <v>2991</v>
      </c>
      <c r="W250" s="32" t="s">
        <v>2992</v>
      </c>
      <c r="BI250" s="32" t="s">
        <v>294</v>
      </c>
      <c r="BJ250" s="32" t="s">
        <v>2993</v>
      </c>
      <c r="BK250" s="32" t="s">
        <v>2994</v>
      </c>
    </row>
    <row r="251" spans="22:63" ht="15" customHeight="1" x14ac:dyDescent="0.25">
      <c r="V251" s="32" t="s">
        <v>2995</v>
      </c>
      <c r="W251" s="32" t="s">
        <v>2996</v>
      </c>
      <c r="BI251" s="32" t="s">
        <v>294</v>
      </c>
      <c r="BJ251" s="32" t="s">
        <v>2997</v>
      </c>
      <c r="BK251" s="32" t="s">
        <v>2998</v>
      </c>
    </row>
    <row r="252" spans="22:63" ht="15" customHeight="1" x14ac:dyDescent="0.25">
      <c r="V252" s="32" t="s">
        <v>2999</v>
      </c>
      <c r="W252" s="32" t="s">
        <v>3000</v>
      </c>
      <c r="BI252" s="32" t="s">
        <v>294</v>
      </c>
      <c r="BJ252" s="32" t="s">
        <v>3001</v>
      </c>
      <c r="BK252" s="32" t="s">
        <v>3002</v>
      </c>
    </row>
    <row r="253" spans="22:63" ht="15" customHeight="1" x14ac:dyDescent="0.25">
      <c r="V253" s="32" t="s">
        <v>3003</v>
      </c>
      <c r="W253" s="32" t="s">
        <v>3004</v>
      </c>
      <c r="BI253" s="32" t="s">
        <v>294</v>
      </c>
      <c r="BJ253" s="32" t="s">
        <v>3005</v>
      </c>
      <c r="BK253" s="32" t="s">
        <v>3006</v>
      </c>
    </row>
    <row r="254" spans="22:63" ht="15" customHeight="1" x14ac:dyDescent="0.25">
      <c r="V254" s="32" t="s">
        <v>3007</v>
      </c>
      <c r="W254" s="32" t="s">
        <v>3008</v>
      </c>
      <c r="BI254" s="32" t="s">
        <v>294</v>
      </c>
      <c r="BJ254" s="32" t="s">
        <v>3009</v>
      </c>
      <c r="BK254" s="32" t="s">
        <v>3010</v>
      </c>
    </row>
    <row r="255" spans="22:63" ht="15" customHeight="1" x14ac:dyDescent="0.25">
      <c r="V255" s="32" t="s">
        <v>3011</v>
      </c>
      <c r="W255" s="32" t="s">
        <v>3012</v>
      </c>
      <c r="BI255" s="32" t="s">
        <v>294</v>
      </c>
      <c r="BJ255" s="32" t="s">
        <v>3013</v>
      </c>
      <c r="BK255" s="32" t="s">
        <v>3014</v>
      </c>
    </row>
    <row r="256" spans="22:63" ht="15" customHeight="1" x14ac:dyDescent="0.25">
      <c r="V256" s="32" t="s">
        <v>3015</v>
      </c>
      <c r="W256" s="32" t="s">
        <v>3016</v>
      </c>
      <c r="BI256" s="32" t="s">
        <v>294</v>
      </c>
      <c r="BJ256" s="32" t="s">
        <v>3017</v>
      </c>
      <c r="BK256" s="32" t="s">
        <v>3018</v>
      </c>
    </row>
    <row r="257" spans="22:63" ht="15" customHeight="1" x14ac:dyDescent="0.25">
      <c r="V257" s="32" t="s">
        <v>3019</v>
      </c>
      <c r="W257" s="32" t="s">
        <v>3020</v>
      </c>
      <c r="BI257" s="32" t="s">
        <v>294</v>
      </c>
      <c r="BJ257" s="32" t="s">
        <v>3021</v>
      </c>
      <c r="BK257" s="32" t="s">
        <v>3022</v>
      </c>
    </row>
    <row r="258" spans="22:63" ht="15" customHeight="1" x14ac:dyDescent="0.25">
      <c r="V258" s="32" t="s">
        <v>3023</v>
      </c>
      <c r="W258" s="32" t="s">
        <v>3024</v>
      </c>
      <c r="BI258" s="32" t="s">
        <v>294</v>
      </c>
      <c r="BJ258" s="32" t="s">
        <v>3025</v>
      </c>
      <c r="BK258" s="32" t="s">
        <v>3026</v>
      </c>
    </row>
    <row r="259" spans="22:63" ht="15" customHeight="1" x14ac:dyDescent="0.25">
      <c r="V259" s="32" t="s">
        <v>3027</v>
      </c>
      <c r="W259" s="32" t="s">
        <v>3028</v>
      </c>
      <c r="BI259" s="32" t="s">
        <v>294</v>
      </c>
      <c r="BJ259" s="32" t="s">
        <v>3029</v>
      </c>
      <c r="BK259" s="32" t="s">
        <v>3030</v>
      </c>
    </row>
    <row r="260" spans="22:63" ht="15" customHeight="1" x14ac:dyDescent="0.25">
      <c r="V260" s="32" t="s">
        <v>3031</v>
      </c>
      <c r="W260" s="32" t="s">
        <v>3032</v>
      </c>
      <c r="BI260" s="32" t="s">
        <v>294</v>
      </c>
      <c r="BJ260" s="32" t="s">
        <v>3033</v>
      </c>
      <c r="BK260" s="32" t="s">
        <v>3034</v>
      </c>
    </row>
    <row r="261" spans="22:63" ht="15" customHeight="1" x14ac:dyDescent="0.25">
      <c r="V261" s="32" t="s">
        <v>3035</v>
      </c>
      <c r="W261" s="32" t="s">
        <v>3036</v>
      </c>
      <c r="BI261" s="32" t="s">
        <v>294</v>
      </c>
      <c r="BJ261" s="32" t="s">
        <v>3037</v>
      </c>
      <c r="BK261" s="32" t="s">
        <v>3038</v>
      </c>
    </row>
    <row r="262" spans="22:63" ht="15" customHeight="1" x14ac:dyDescent="0.25">
      <c r="V262" s="32" t="s">
        <v>3039</v>
      </c>
      <c r="W262" s="32" t="s">
        <v>3040</v>
      </c>
      <c r="BI262" s="32" t="s">
        <v>294</v>
      </c>
      <c r="BJ262" s="32" t="s">
        <v>3041</v>
      </c>
      <c r="BK262" s="32" t="s">
        <v>3042</v>
      </c>
    </row>
    <row r="263" spans="22:63" ht="15" customHeight="1" x14ac:dyDescent="0.25">
      <c r="V263" s="32" t="s">
        <v>3043</v>
      </c>
      <c r="W263" s="32" t="s">
        <v>3044</v>
      </c>
      <c r="BI263" s="32" t="s">
        <v>294</v>
      </c>
      <c r="BJ263" s="32" t="s">
        <v>3045</v>
      </c>
      <c r="BK263" s="32" t="s">
        <v>3046</v>
      </c>
    </row>
    <row r="264" spans="22:63" ht="15" customHeight="1" x14ac:dyDescent="0.25">
      <c r="V264" s="32" t="s">
        <v>3047</v>
      </c>
      <c r="W264" s="32" t="s">
        <v>3048</v>
      </c>
      <c r="BI264" s="32" t="s">
        <v>294</v>
      </c>
      <c r="BJ264" s="32" t="s">
        <v>3049</v>
      </c>
      <c r="BK264" s="32" t="s">
        <v>3050</v>
      </c>
    </row>
    <row r="265" spans="22:63" ht="15" customHeight="1" x14ac:dyDescent="0.25">
      <c r="V265" s="32" t="s">
        <v>3051</v>
      </c>
      <c r="W265" s="32" t="s">
        <v>3052</v>
      </c>
      <c r="BI265" s="32" t="s">
        <v>294</v>
      </c>
      <c r="BJ265" s="32" t="s">
        <v>3053</v>
      </c>
      <c r="BK265" s="32" t="s">
        <v>3054</v>
      </c>
    </row>
    <row r="266" spans="22:63" ht="15" customHeight="1" x14ac:dyDescent="0.25">
      <c r="BI266" s="32" t="s">
        <v>294</v>
      </c>
      <c r="BJ266" s="32" t="s">
        <v>3055</v>
      </c>
      <c r="BK266" s="32" t="s">
        <v>3056</v>
      </c>
    </row>
    <row r="267" spans="22:63" ht="15" customHeight="1" x14ac:dyDescent="0.25">
      <c r="BI267" s="32" t="s">
        <v>294</v>
      </c>
      <c r="BJ267" s="32" t="s">
        <v>3057</v>
      </c>
      <c r="BK267" s="32" t="s">
        <v>3058</v>
      </c>
    </row>
    <row r="268" spans="22:63" ht="15" customHeight="1" x14ac:dyDescent="0.25">
      <c r="BI268" s="32" t="s">
        <v>294</v>
      </c>
      <c r="BJ268" s="32" t="s">
        <v>3059</v>
      </c>
      <c r="BK268" s="32" t="s">
        <v>3060</v>
      </c>
    </row>
    <row r="269" spans="22:63" ht="15" customHeight="1" x14ac:dyDescent="0.25">
      <c r="BI269" s="32" t="s">
        <v>294</v>
      </c>
      <c r="BJ269" s="32" t="s">
        <v>3061</v>
      </c>
      <c r="BK269" s="32" t="s">
        <v>3062</v>
      </c>
    </row>
    <row r="270" spans="22:63" ht="15" customHeight="1" x14ac:dyDescent="0.25">
      <c r="BI270" s="32" t="s">
        <v>294</v>
      </c>
      <c r="BJ270" s="32" t="s">
        <v>3063</v>
      </c>
      <c r="BK270" s="32" t="s">
        <v>3064</v>
      </c>
    </row>
    <row r="271" spans="22:63" ht="15" customHeight="1" x14ac:dyDescent="0.25">
      <c r="BI271" s="32" t="s">
        <v>294</v>
      </c>
      <c r="BJ271" s="32" t="s">
        <v>3065</v>
      </c>
      <c r="BK271" s="32" t="s">
        <v>3066</v>
      </c>
    </row>
    <row r="272" spans="22:63" ht="15" customHeight="1" x14ac:dyDescent="0.25">
      <c r="BI272" s="32" t="s">
        <v>294</v>
      </c>
      <c r="BJ272" s="32" t="s">
        <v>3067</v>
      </c>
      <c r="BK272" s="32" t="s">
        <v>3068</v>
      </c>
    </row>
    <row r="273" spans="61:63" ht="15" customHeight="1" x14ac:dyDescent="0.25">
      <c r="BI273" s="32" t="s">
        <v>294</v>
      </c>
      <c r="BJ273" s="32" t="s">
        <v>3069</v>
      </c>
      <c r="BK273" s="32" t="s">
        <v>3070</v>
      </c>
    </row>
    <row r="274" spans="61:63" ht="15" customHeight="1" x14ac:dyDescent="0.25">
      <c r="BI274" s="32" t="s">
        <v>294</v>
      </c>
      <c r="BJ274" s="32" t="s">
        <v>3071</v>
      </c>
      <c r="BK274" s="32" t="s">
        <v>3072</v>
      </c>
    </row>
    <row r="275" spans="61:63" ht="15" customHeight="1" x14ac:dyDescent="0.25">
      <c r="BI275" s="32" t="s">
        <v>294</v>
      </c>
      <c r="BJ275" s="32" t="s">
        <v>3073</v>
      </c>
      <c r="BK275" s="32" t="s">
        <v>3074</v>
      </c>
    </row>
    <row r="276" spans="61:63" ht="15" customHeight="1" x14ac:dyDescent="0.25">
      <c r="BI276" s="32" t="s">
        <v>294</v>
      </c>
      <c r="BJ276" s="32" t="s">
        <v>3075</v>
      </c>
      <c r="BK276" s="32" t="s">
        <v>3076</v>
      </c>
    </row>
    <row r="277" spans="61:63" ht="15" customHeight="1" x14ac:dyDescent="0.25">
      <c r="BI277" s="32" t="s">
        <v>294</v>
      </c>
      <c r="BJ277" s="32" t="s">
        <v>3077</v>
      </c>
      <c r="BK277" s="32" t="s">
        <v>3078</v>
      </c>
    </row>
    <row r="278" spans="61:63" ht="15" customHeight="1" x14ac:dyDescent="0.25">
      <c r="BI278" s="32" t="s">
        <v>294</v>
      </c>
      <c r="BJ278" s="32" t="s">
        <v>3079</v>
      </c>
      <c r="BK278" s="32" t="s">
        <v>3080</v>
      </c>
    </row>
    <row r="279" spans="61:63" ht="15" customHeight="1" x14ac:dyDescent="0.25">
      <c r="BI279" s="32" t="s">
        <v>294</v>
      </c>
      <c r="BJ279" s="32" t="s">
        <v>3081</v>
      </c>
      <c r="BK279" s="32" t="s">
        <v>3082</v>
      </c>
    </row>
    <row r="280" spans="61:63" ht="15" customHeight="1" x14ac:dyDescent="0.25">
      <c r="BI280" s="32" t="s">
        <v>294</v>
      </c>
      <c r="BJ280" s="32" t="s">
        <v>3083</v>
      </c>
      <c r="BK280" s="32" t="s">
        <v>3084</v>
      </c>
    </row>
    <row r="281" spans="61:63" ht="15" customHeight="1" x14ac:dyDescent="0.25">
      <c r="BI281" s="32" t="s">
        <v>294</v>
      </c>
      <c r="BJ281" s="32" t="s">
        <v>3085</v>
      </c>
      <c r="BK281" s="32" t="s">
        <v>3086</v>
      </c>
    </row>
    <row r="282" spans="61:63" ht="15" customHeight="1" x14ac:dyDescent="0.25">
      <c r="BI282" s="32" t="s">
        <v>294</v>
      </c>
      <c r="BJ282" s="32" t="s">
        <v>3087</v>
      </c>
      <c r="BK282" s="32" t="s">
        <v>3088</v>
      </c>
    </row>
    <row r="283" spans="61:63" ht="15" customHeight="1" x14ac:dyDescent="0.25">
      <c r="BI283" s="32" t="s">
        <v>294</v>
      </c>
      <c r="BJ283" s="32" t="s">
        <v>3089</v>
      </c>
      <c r="BK283" s="32" t="s">
        <v>3090</v>
      </c>
    </row>
    <row r="284" spans="61:63" ht="15" customHeight="1" x14ac:dyDescent="0.25">
      <c r="BI284" s="32" t="s">
        <v>294</v>
      </c>
      <c r="BJ284" s="32" t="s">
        <v>3091</v>
      </c>
      <c r="BK284" s="32" t="s">
        <v>3092</v>
      </c>
    </row>
    <row r="285" spans="61:63" ht="15" customHeight="1" x14ac:dyDescent="0.25">
      <c r="BI285" s="32" t="s">
        <v>294</v>
      </c>
      <c r="BJ285" s="32" t="s">
        <v>3093</v>
      </c>
      <c r="BK285" s="32" t="s">
        <v>3094</v>
      </c>
    </row>
    <row r="286" spans="61:63" ht="15" customHeight="1" x14ac:dyDescent="0.25">
      <c r="BI286" s="32" t="s">
        <v>294</v>
      </c>
      <c r="BJ286" s="32" t="s">
        <v>3095</v>
      </c>
      <c r="BK286" s="32" t="s">
        <v>3096</v>
      </c>
    </row>
    <row r="287" spans="61:63" ht="15" customHeight="1" x14ac:dyDescent="0.25">
      <c r="BI287" s="32" t="s">
        <v>294</v>
      </c>
      <c r="BJ287" s="32" t="s">
        <v>3097</v>
      </c>
      <c r="BK287" s="32" t="s">
        <v>3098</v>
      </c>
    </row>
    <row r="288" spans="61:63" ht="15" customHeight="1" x14ac:dyDescent="0.25">
      <c r="BI288" s="32" t="s">
        <v>294</v>
      </c>
      <c r="BJ288" s="32" t="s">
        <v>3099</v>
      </c>
      <c r="BK288" s="32" t="s">
        <v>3100</v>
      </c>
    </row>
    <row r="289" spans="61:63" ht="15" customHeight="1" x14ac:dyDescent="0.25">
      <c r="BI289" s="32" t="s">
        <v>294</v>
      </c>
      <c r="BJ289" s="32" t="s">
        <v>3101</v>
      </c>
      <c r="BK289" s="32" t="s">
        <v>3102</v>
      </c>
    </row>
    <row r="290" spans="61:63" ht="15" customHeight="1" x14ac:dyDescent="0.25">
      <c r="BI290" s="32" t="s">
        <v>294</v>
      </c>
      <c r="BJ290" s="32" t="s">
        <v>3103</v>
      </c>
      <c r="BK290" s="32" t="s">
        <v>3104</v>
      </c>
    </row>
    <row r="291" spans="61:63" ht="15" customHeight="1" x14ac:dyDescent="0.25">
      <c r="BI291" s="32" t="s">
        <v>294</v>
      </c>
      <c r="BJ291" s="32" t="s">
        <v>3105</v>
      </c>
      <c r="BK291" s="32" t="s">
        <v>3106</v>
      </c>
    </row>
    <row r="292" spans="61:63" ht="15" customHeight="1" x14ac:dyDescent="0.25">
      <c r="BI292" s="32" t="s">
        <v>294</v>
      </c>
      <c r="BJ292" s="32" t="s">
        <v>3107</v>
      </c>
      <c r="BK292" s="32" t="s">
        <v>3108</v>
      </c>
    </row>
    <row r="293" spans="61:63" ht="15" customHeight="1" x14ac:dyDescent="0.25">
      <c r="BI293" s="32" t="s">
        <v>294</v>
      </c>
      <c r="BJ293" s="32" t="s">
        <v>3109</v>
      </c>
      <c r="BK293" s="32" t="s">
        <v>3110</v>
      </c>
    </row>
    <row r="294" spans="61:63" ht="15" customHeight="1" x14ac:dyDescent="0.25">
      <c r="BI294" s="32" t="s">
        <v>294</v>
      </c>
      <c r="BJ294" s="32" t="s">
        <v>3111</v>
      </c>
      <c r="BK294" s="32" t="s">
        <v>3112</v>
      </c>
    </row>
    <row r="295" spans="61:63" ht="15" customHeight="1" x14ac:dyDescent="0.25">
      <c r="BI295" s="32" t="s">
        <v>294</v>
      </c>
      <c r="BJ295" s="32" t="s">
        <v>3113</v>
      </c>
      <c r="BK295" s="32" t="s">
        <v>3114</v>
      </c>
    </row>
    <row r="296" spans="61:63" ht="15" customHeight="1" x14ac:dyDescent="0.25">
      <c r="BI296" s="32" t="s">
        <v>294</v>
      </c>
      <c r="BJ296" s="32" t="s">
        <v>3115</v>
      </c>
      <c r="BK296" s="32" t="s">
        <v>3116</v>
      </c>
    </row>
    <row r="297" spans="61:63" ht="15" customHeight="1" x14ac:dyDescent="0.25">
      <c r="BI297" s="32" t="s">
        <v>294</v>
      </c>
      <c r="BJ297" s="32" t="s">
        <v>3117</v>
      </c>
      <c r="BK297" s="32" t="s">
        <v>3118</v>
      </c>
    </row>
    <row r="298" spans="61:63" ht="15" customHeight="1" x14ac:dyDescent="0.25">
      <c r="BI298" s="32" t="s">
        <v>294</v>
      </c>
      <c r="BJ298" s="32" t="s">
        <v>3119</v>
      </c>
      <c r="BK298" s="32" t="s">
        <v>3120</v>
      </c>
    </row>
    <row r="299" spans="61:63" ht="15" customHeight="1" x14ac:dyDescent="0.25">
      <c r="BI299" s="32" t="s">
        <v>294</v>
      </c>
      <c r="BJ299" s="32" t="s">
        <v>3121</v>
      </c>
      <c r="BK299" s="32" t="s">
        <v>3122</v>
      </c>
    </row>
    <row r="300" spans="61:63" ht="15" customHeight="1" x14ac:dyDescent="0.25">
      <c r="BI300" s="32" t="s">
        <v>294</v>
      </c>
      <c r="BJ300" s="32" t="s">
        <v>3123</v>
      </c>
      <c r="BK300" s="32" t="s">
        <v>3124</v>
      </c>
    </row>
    <row r="301" spans="61:63" ht="15" customHeight="1" x14ac:dyDescent="0.25">
      <c r="BI301" s="32" t="s">
        <v>294</v>
      </c>
      <c r="BJ301" s="32" t="s">
        <v>3125</v>
      </c>
      <c r="BK301" s="32" t="s">
        <v>3126</v>
      </c>
    </row>
    <row r="302" spans="61:63" ht="15" customHeight="1" x14ac:dyDescent="0.25">
      <c r="BI302" s="32" t="s">
        <v>294</v>
      </c>
      <c r="BJ302" s="32" t="s">
        <v>3127</v>
      </c>
      <c r="BK302" s="32" t="s">
        <v>3128</v>
      </c>
    </row>
    <row r="303" spans="61:63" ht="15" customHeight="1" x14ac:dyDescent="0.25">
      <c r="BI303" s="32" t="s">
        <v>294</v>
      </c>
      <c r="BJ303" s="32" t="s">
        <v>3129</v>
      </c>
      <c r="BK303" s="32" t="s">
        <v>3130</v>
      </c>
    </row>
    <row r="304" spans="61:63" ht="15" customHeight="1" x14ac:dyDescent="0.25">
      <c r="BI304" s="32" t="s">
        <v>294</v>
      </c>
      <c r="BJ304" s="32" t="s">
        <v>3131</v>
      </c>
      <c r="BK304" s="32" t="s">
        <v>3132</v>
      </c>
    </row>
    <row r="305" spans="61:63" ht="15" customHeight="1" x14ac:dyDescent="0.25">
      <c r="BI305" s="32" t="s">
        <v>294</v>
      </c>
      <c r="BJ305" s="32" t="s">
        <v>3133</v>
      </c>
      <c r="BK305" s="32" t="s">
        <v>3134</v>
      </c>
    </row>
    <row r="306" spans="61:63" ht="15" customHeight="1" x14ac:dyDescent="0.25">
      <c r="BI306" s="32" t="s">
        <v>294</v>
      </c>
      <c r="BJ306" s="32" t="s">
        <v>3077</v>
      </c>
      <c r="BK306" s="32" t="s">
        <v>3135</v>
      </c>
    </row>
    <row r="307" spans="61:63" ht="15" customHeight="1" x14ac:dyDescent="0.25">
      <c r="BI307" s="32" t="s">
        <v>294</v>
      </c>
      <c r="BJ307" s="32" t="s">
        <v>3136</v>
      </c>
      <c r="BK307" s="32" t="s">
        <v>3137</v>
      </c>
    </row>
    <row r="308" spans="61:63" ht="15" customHeight="1" x14ac:dyDescent="0.25">
      <c r="BI308" s="32" t="s">
        <v>294</v>
      </c>
      <c r="BJ308" s="32" t="s">
        <v>3138</v>
      </c>
      <c r="BK308" s="32" t="s">
        <v>3139</v>
      </c>
    </row>
    <row r="309" spans="61:63" ht="15" customHeight="1" x14ac:dyDescent="0.25">
      <c r="BI309" s="32" t="s">
        <v>294</v>
      </c>
      <c r="BJ309" s="32" t="s">
        <v>3140</v>
      </c>
      <c r="BK309" s="32" t="s">
        <v>3141</v>
      </c>
    </row>
    <row r="310" spans="61:63" ht="15" customHeight="1" x14ac:dyDescent="0.25">
      <c r="BI310" s="32" t="s">
        <v>294</v>
      </c>
      <c r="BJ310" s="32" t="s">
        <v>3142</v>
      </c>
      <c r="BK310" s="32" t="s">
        <v>3143</v>
      </c>
    </row>
    <row r="311" spans="61:63" ht="15" customHeight="1" x14ac:dyDescent="0.25">
      <c r="BI311" s="32" t="s">
        <v>294</v>
      </c>
      <c r="BJ311" s="32" t="s">
        <v>3144</v>
      </c>
      <c r="BK311" s="32" t="s">
        <v>3145</v>
      </c>
    </row>
    <row r="312" spans="61:63" ht="15" customHeight="1" x14ac:dyDescent="0.25">
      <c r="BI312" s="32" t="s">
        <v>294</v>
      </c>
      <c r="BJ312" s="32" t="s">
        <v>3146</v>
      </c>
      <c r="BK312" s="32" t="s">
        <v>3147</v>
      </c>
    </row>
    <row r="313" spans="61:63" ht="15" customHeight="1" x14ac:dyDescent="0.25">
      <c r="BI313" s="32" t="s">
        <v>294</v>
      </c>
      <c r="BJ313" s="32" t="s">
        <v>3148</v>
      </c>
      <c r="BK313" s="32" t="s">
        <v>3149</v>
      </c>
    </row>
    <row r="314" spans="61:63" ht="15" customHeight="1" x14ac:dyDescent="0.25">
      <c r="BI314" s="32" t="s">
        <v>294</v>
      </c>
      <c r="BJ314" s="32" t="s">
        <v>3150</v>
      </c>
      <c r="BK314" s="32" t="s">
        <v>3151</v>
      </c>
    </row>
    <row r="315" spans="61:63" ht="15" customHeight="1" x14ac:dyDescent="0.25">
      <c r="BI315" s="32" t="s">
        <v>294</v>
      </c>
      <c r="BJ315" s="32" t="s">
        <v>3152</v>
      </c>
      <c r="BK315" s="32" t="s">
        <v>3153</v>
      </c>
    </row>
    <row r="316" spans="61:63" ht="15" customHeight="1" x14ac:dyDescent="0.25">
      <c r="BI316" s="32" t="s">
        <v>294</v>
      </c>
      <c r="BJ316" s="32" t="s">
        <v>3154</v>
      </c>
      <c r="BK316" s="32" t="s">
        <v>3155</v>
      </c>
    </row>
    <row r="317" spans="61:63" ht="15" customHeight="1" x14ac:dyDescent="0.25">
      <c r="BI317" s="32" t="s">
        <v>294</v>
      </c>
      <c r="BJ317" s="32" t="s">
        <v>3156</v>
      </c>
      <c r="BK317" s="32" t="s">
        <v>3157</v>
      </c>
    </row>
    <row r="318" spans="61:63" ht="15" customHeight="1" x14ac:dyDescent="0.25">
      <c r="BI318" s="32" t="s">
        <v>294</v>
      </c>
      <c r="BJ318" s="32" t="s">
        <v>3158</v>
      </c>
      <c r="BK318" s="32" t="s">
        <v>3159</v>
      </c>
    </row>
    <row r="319" spans="61:63" ht="15" customHeight="1" x14ac:dyDescent="0.25">
      <c r="BI319" s="32" t="s">
        <v>294</v>
      </c>
      <c r="BJ319" s="32" t="s">
        <v>3160</v>
      </c>
      <c r="BK319" s="32" t="s">
        <v>3161</v>
      </c>
    </row>
    <row r="320" spans="61:63" ht="15" customHeight="1" x14ac:dyDescent="0.25">
      <c r="BI320" s="32" t="s">
        <v>294</v>
      </c>
      <c r="BJ320" s="32" t="s">
        <v>3162</v>
      </c>
      <c r="BK320" s="32" t="s">
        <v>3163</v>
      </c>
    </row>
    <row r="321" spans="61:63" ht="15" customHeight="1" x14ac:dyDescent="0.25">
      <c r="BI321" s="32" t="s">
        <v>294</v>
      </c>
      <c r="BJ321" s="32" t="s">
        <v>3164</v>
      </c>
      <c r="BK321" s="32" t="s">
        <v>3165</v>
      </c>
    </row>
    <row r="322" spans="61:63" ht="15" customHeight="1" x14ac:dyDescent="0.25">
      <c r="BI322" s="32" t="s">
        <v>294</v>
      </c>
      <c r="BJ322" s="32" t="s">
        <v>3166</v>
      </c>
      <c r="BK322" s="32" t="s">
        <v>3167</v>
      </c>
    </row>
    <row r="323" spans="61:63" ht="15" customHeight="1" x14ac:dyDescent="0.25">
      <c r="BI323" s="32" t="s">
        <v>294</v>
      </c>
      <c r="BJ323" s="32" t="s">
        <v>3168</v>
      </c>
      <c r="BK323" s="32" t="s">
        <v>3169</v>
      </c>
    </row>
    <row r="324" spans="61:63" ht="15" customHeight="1" x14ac:dyDescent="0.25">
      <c r="BI324" s="32" t="s">
        <v>294</v>
      </c>
      <c r="BJ324" s="32" t="s">
        <v>3170</v>
      </c>
      <c r="BK324" s="32" t="s">
        <v>3171</v>
      </c>
    </row>
    <row r="325" spans="61:63" ht="15" customHeight="1" x14ac:dyDescent="0.25">
      <c r="BI325" s="32" t="s">
        <v>294</v>
      </c>
      <c r="BJ325" s="32" t="s">
        <v>3172</v>
      </c>
      <c r="BK325" s="32" t="s">
        <v>3173</v>
      </c>
    </row>
    <row r="326" spans="61:63" ht="15" customHeight="1" x14ac:dyDescent="0.25">
      <c r="BI326" s="32" t="s">
        <v>294</v>
      </c>
      <c r="BJ326" s="32" t="s">
        <v>3174</v>
      </c>
      <c r="BK326" s="32" t="s">
        <v>3175</v>
      </c>
    </row>
    <row r="327" spans="61:63" ht="15" customHeight="1" x14ac:dyDescent="0.25">
      <c r="BI327" s="32" t="s">
        <v>294</v>
      </c>
      <c r="BJ327" s="32" t="s">
        <v>3176</v>
      </c>
      <c r="BK327" s="32" t="s">
        <v>3177</v>
      </c>
    </row>
    <row r="328" spans="61:63" ht="15" customHeight="1" x14ac:dyDescent="0.25">
      <c r="BI328" s="32" t="s">
        <v>294</v>
      </c>
      <c r="BJ328" s="32" t="s">
        <v>3178</v>
      </c>
      <c r="BK328" s="32" t="s">
        <v>3179</v>
      </c>
    </row>
    <row r="329" spans="61:63" ht="15" customHeight="1" x14ac:dyDescent="0.25">
      <c r="BI329" s="32" t="s">
        <v>294</v>
      </c>
      <c r="BJ329" s="32" t="s">
        <v>3180</v>
      </c>
      <c r="BK329" s="32" t="s">
        <v>3181</v>
      </c>
    </row>
    <row r="330" spans="61:63" ht="15" customHeight="1" x14ac:dyDescent="0.25">
      <c r="BI330" s="32" t="s">
        <v>294</v>
      </c>
      <c r="BJ330" s="32" t="s">
        <v>3182</v>
      </c>
      <c r="BK330" s="32" t="s">
        <v>3183</v>
      </c>
    </row>
    <row r="331" spans="61:63" ht="15" customHeight="1" x14ac:dyDescent="0.25">
      <c r="BI331" s="32" t="s">
        <v>294</v>
      </c>
      <c r="BJ331" s="32" t="s">
        <v>3184</v>
      </c>
      <c r="BK331" s="32" t="s">
        <v>3185</v>
      </c>
    </row>
    <row r="332" spans="61:63" ht="15" customHeight="1" x14ac:dyDescent="0.25">
      <c r="BI332" s="32" t="s">
        <v>294</v>
      </c>
      <c r="BJ332" s="32" t="s">
        <v>3186</v>
      </c>
      <c r="BK332" s="32" t="s">
        <v>3187</v>
      </c>
    </row>
    <row r="333" spans="61:63" ht="15" customHeight="1" x14ac:dyDescent="0.25">
      <c r="BI333" s="32" t="s">
        <v>294</v>
      </c>
      <c r="BJ333" s="32" t="s">
        <v>3188</v>
      </c>
      <c r="BK333" s="32" t="s">
        <v>3189</v>
      </c>
    </row>
    <row r="334" spans="61:63" ht="15" customHeight="1" x14ac:dyDescent="0.25">
      <c r="BI334" s="32" t="s">
        <v>294</v>
      </c>
      <c r="BJ334" s="32" t="s">
        <v>3190</v>
      </c>
      <c r="BK334" s="32" t="s">
        <v>3191</v>
      </c>
    </row>
    <row r="335" spans="61:63" ht="15" customHeight="1" x14ac:dyDescent="0.25">
      <c r="BI335" s="32" t="s">
        <v>294</v>
      </c>
      <c r="BJ335" s="32" t="s">
        <v>3192</v>
      </c>
      <c r="BK335" s="32" t="s">
        <v>3193</v>
      </c>
    </row>
    <row r="336" spans="61:63"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row r="5947" ht="15" customHeight="1" x14ac:dyDescent="0.25"/>
    <row r="5948" ht="15" customHeight="1" x14ac:dyDescent="0.25"/>
    <row r="5949" ht="15" customHeight="1" x14ac:dyDescent="0.25"/>
    <row r="5950" ht="15" customHeight="1" x14ac:dyDescent="0.25"/>
    <row r="5951" ht="15" customHeight="1" x14ac:dyDescent="0.25"/>
    <row r="5952" ht="15" customHeight="1" x14ac:dyDescent="0.25"/>
    <row r="5953" ht="15" customHeight="1" x14ac:dyDescent="0.25"/>
    <row r="5954" ht="15" customHeight="1" x14ac:dyDescent="0.25"/>
    <row r="5955" ht="15" customHeight="1" x14ac:dyDescent="0.25"/>
    <row r="5956" ht="15" customHeight="1" x14ac:dyDescent="0.25"/>
    <row r="5957" ht="15" customHeight="1" x14ac:dyDescent="0.25"/>
    <row r="5958" ht="15" customHeight="1" x14ac:dyDescent="0.25"/>
    <row r="5959" ht="15" customHeight="1" x14ac:dyDescent="0.25"/>
    <row r="5960" ht="15" customHeight="1" x14ac:dyDescent="0.25"/>
    <row r="5961" ht="15" customHeight="1" x14ac:dyDescent="0.25"/>
    <row r="5962" ht="15" customHeight="1" x14ac:dyDescent="0.25"/>
    <row r="5963" ht="15" customHeight="1" x14ac:dyDescent="0.25"/>
    <row r="5964" ht="15" customHeight="1" x14ac:dyDescent="0.25"/>
    <row r="5965" ht="15" customHeight="1" x14ac:dyDescent="0.25"/>
    <row r="5966" ht="15" customHeight="1" x14ac:dyDescent="0.25"/>
    <row r="5967" ht="15" customHeight="1" x14ac:dyDescent="0.25"/>
    <row r="5968" ht="15" customHeight="1" x14ac:dyDescent="0.25"/>
    <row r="5969" ht="15" customHeight="1" x14ac:dyDescent="0.25"/>
    <row r="5970" ht="15" customHeight="1" x14ac:dyDescent="0.25"/>
    <row r="5971" ht="15" customHeight="1" x14ac:dyDescent="0.25"/>
    <row r="5972" ht="15" customHeight="1" x14ac:dyDescent="0.25"/>
    <row r="5973" ht="15" customHeight="1" x14ac:dyDescent="0.25"/>
    <row r="5974" ht="15" customHeight="1" x14ac:dyDescent="0.25"/>
    <row r="5975" ht="15" customHeight="1" x14ac:dyDescent="0.25"/>
    <row r="5976" ht="15" customHeight="1" x14ac:dyDescent="0.25"/>
    <row r="5977" ht="15" customHeight="1" x14ac:dyDescent="0.25"/>
    <row r="5978" ht="15" customHeight="1" x14ac:dyDescent="0.25"/>
    <row r="5979" ht="15" customHeight="1" x14ac:dyDescent="0.25"/>
    <row r="5980" ht="15" customHeight="1" x14ac:dyDescent="0.25"/>
    <row r="5981" ht="15" customHeight="1" x14ac:dyDescent="0.25"/>
    <row r="5982" ht="15" customHeight="1" x14ac:dyDescent="0.25"/>
    <row r="5983" ht="15" customHeight="1" x14ac:dyDescent="0.25"/>
    <row r="5984" ht="15" customHeight="1" x14ac:dyDescent="0.25"/>
    <row r="5985" ht="15" customHeight="1" x14ac:dyDescent="0.25"/>
    <row r="5986" ht="15" customHeight="1" x14ac:dyDescent="0.25"/>
    <row r="5987" ht="15" customHeight="1" x14ac:dyDescent="0.25"/>
    <row r="5988" ht="15" customHeight="1" x14ac:dyDescent="0.25"/>
    <row r="5989" ht="15" customHeight="1" x14ac:dyDescent="0.25"/>
    <row r="5990" ht="15" customHeight="1" x14ac:dyDescent="0.25"/>
    <row r="5991" ht="15" customHeight="1" x14ac:dyDescent="0.25"/>
    <row r="5992" ht="15" customHeight="1" x14ac:dyDescent="0.25"/>
    <row r="5993" ht="15" customHeight="1" x14ac:dyDescent="0.25"/>
    <row r="5994" ht="15" customHeight="1" x14ac:dyDescent="0.25"/>
    <row r="5995" ht="15" customHeight="1" x14ac:dyDescent="0.25"/>
    <row r="5996" ht="15" customHeight="1" x14ac:dyDescent="0.25"/>
    <row r="5997" ht="15" customHeight="1" x14ac:dyDescent="0.25"/>
    <row r="5998" ht="15" customHeight="1" x14ac:dyDescent="0.25"/>
    <row r="5999" ht="15" customHeight="1" x14ac:dyDescent="0.25"/>
    <row r="6000" ht="15" customHeight="1" x14ac:dyDescent="0.25"/>
    <row r="6001" ht="15" customHeight="1" x14ac:dyDescent="0.25"/>
    <row r="6002" ht="15" customHeight="1" x14ac:dyDescent="0.25"/>
    <row r="6003" ht="15" customHeight="1" x14ac:dyDescent="0.25"/>
    <row r="6004" ht="15" customHeight="1" x14ac:dyDescent="0.25"/>
    <row r="6005" ht="15" customHeight="1" x14ac:dyDescent="0.25"/>
    <row r="6006" ht="15" customHeight="1" x14ac:dyDescent="0.25"/>
    <row r="6007" ht="15" customHeight="1" x14ac:dyDescent="0.25"/>
    <row r="6008" ht="15" customHeight="1" x14ac:dyDescent="0.25"/>
    <row r="6009" ht="15" customHeight="1" x14ac:dyDescent="0.25"/>
    <row r="6010" ht="15" customHeight="1" x14ac:dyDescent="0.25"/>
    <row r="6011" ht="15" customHeight="1" x14ac:dyDescent="0.25"/>
    <row r="6012" ht="15" customHeight="1" x14ac:dyDescent="0.25"/>
    <row r="6013" ht="15" customHeight="1" x14ac:dyDescent="0.25"/>
    <row r="6014" ht="15" customHeight="1" x14ac:dyDescent="0.25"/>
    <row r="6015" ht="15" customHeight="1" x14ac:dyDescent="0.25"/>
    <row r="6016" ht="15" customHeight="1" x14ac:dyDescent="0.25"/>
    <row r="6017" ht="15" customHeight="1" x14ac:dyDescent="0.25"/>
    <row r="6018" ht="15" customHeight="1" x14ac:dyDescent="0.25"/>
    <row r="6019" ht="15" customHeight="1" x14ac:dyDescent="0.25"/>
    <row r="6020" ht="15" customHeight="1" x14ac:dyDescent="0.25"/>
    <row r="6021" ht="15" customHeight="1" x14ac:dyDescent="0.25"/>
    <row r="6022" ht="15" customHeight="1" x14ac:dyDescent="0.25"/>
    <row r="6023" ht="15" customHeight="1" x14ac:dyDescent="0.25"/>
    <row r="6024" ht="15" customHeight="1" x14ac:dyDescent="0.25"/>
    <row r="6025" ht="15" customHeight="1" x14ac:dyDescent="0.25"/>
    <row r="6026" ht="15" customHeight="1" x14ac:dyDescent="0.25"/>
    <row r="6027" ht="15" customHeight="1" x14ac:dyDescent="0.25"/>
    <row r="6028" ht="15" customHeight="1" x14ac:dyDescent="0.25"/>
    <row r="6029" ht="15" customHeight="1" x14ac:dyDescent="0.25"/>
    <row r="6030" ht="15" customHeight="1" x14ac:dyDescent="0.25"/>
    <row r="6031" ht="15" customHeight="1" x14ac:dyDescent="0.25"/>
    <row r="6032" ht="15" customHeight="1" x14ac:dyDescent="0.25"/>
    <row r="6033" ht="15" customHeight="1" x14ac:dyDescent="0.25"/>
    <row r="6034" ht="15" customHeight="1" x14ac:dyDescent="0.25"/>
    <row r="6035" ht="15" customHeight="1" x14ac:dyDescent="0.25"/>
    <row r="6036" ht="15" customHeight="1" x14ac:dyDescent="0.25"/>
    <row r="6037" ht="15" customHeight="1" x14ac:dyDescent="0.25"/>
    <row r="6038" ht="15" customHeight="1" x14ac:dyDescent="0.25"/>
    <row r="6039" ht="15" customHeight="1" x14ac:dyDescent="0.25"/>
    <row r="6040" ht="15" customHeight="1" x14ac:dyDescent="0.25"/>
    <row r="6041" ht="15" customHeight="1" x14ac:dyDescent="0.25"/>
    <row r="6042" ht="15" customHeight="1" x14ac:dyDescent="0.25"/>
    <row r="6043" ht="15" customHeight="1" x14ac:dyDescent="0.25"/>
    <row r="6044" ht="15" customHeight="1" x14ac:dyDescent="0.25"/>
    <row r="6045" ht="15" customHeight="1" x14ac:dyDescent="0.25"/>
    <row r="6046" ht="15" customHeight="1" x14ac:dyDescent="0.25"/>
    <row r="6047" ht="15" customHeight="1" x14ac:dyDescent="0.25"/>
    <row r="6048" ht="15" customHeight="1" x14ac:dyDescent="0.25"/>
    <row r="6049" ht="15" customHeight="1" x14ac:dyDescent="0.25"/>
    <row r="6050" ht="15" customHeight="1" x14ac:dyDescent="0.25"/>
    <row r="6051" ht="15" customHeight="1" x14ac:dyDescent="0.25"/>
    <row r="6052" ht="15" customHeight="1" x14ac:dyDescent="0.25"/>
    <row r="6053" ht="15" customHeight="1" x14ac:dyDescent="0.25"/>
    <row r="6054" ht="15" customHeight="1" x14ac:dyDescent="0.25"/>
    <row r="6055" ht="15" customHeight="1" x14ac:dyDescent="0.25"/>
    <row r="6056" ht="15" customHeight="1" x14ac:dyDescent="0.25"/>
    <row r="6057" ht="15" customHeight="1" x14ac:dyDescent="0.25"/>
    <row r="6058" ht="15" customHeight="1" x14ac:dyDescent="0.25"/>
    <row r="6059" ht="15" customHeight="1" x14ac:dyDescent="0.25"/>
    <row r="6060" ht="15" customHeight="1" x14ac:dyDescent="0.25"/>
    <row r="6061" ht="15" customHeight="1" x14ac:dyDescent="0.25"/>
    <row r="6062" ht="15" customHeight="1" x14ac:dyDescent="0.25"/>
    <row r="6063" ht="15" customHeight="1" x14ac:dyDescent="0.25"/>
    <row r="6064" ht="15" customHeight="1" x14ac:dyDescent="0.25"/>
    <row r="6065" ht="15" customHeight="1" x14ac:dyDescent="0.25"/>
    <row r="6066" ht="15" customHeight="1" x14ac:dyDescent="0.25"/>
    <row r="6067" ht="15" customHeight="1" x14ac:dyDescent="0.25"/>
    <row r="6068" ht="15" customHeight="1" x14ac:dyDescent="0.25"/>
    <row r="6069" ht="15" customHeight="1" x14ac:dyDescent="0.25"/>
    <row r="6070" ht="15" customHeight="1" x14ac:dyDescent="0.25"/>
    <row r="6071" ht="15" customHeight="1" x14ac:dyDescent="0.25"/>
    <row r="6072" ht="15" customHeight="1" x14ac:dyDescent="0.25"/>
    <row r="6073" ht="15" customHeight="1" x14ac:dyDescent="0.25"/>
    <row r="6074" ht="15" customHeight="1" x14ac:dyDescent="0.25"/>
    <row r="6075" ht="15" customHeight="1" x14ac:dyDescent="0.25"/>
    <row r="6076" ht="15" customHeight="1" x14ac:dyDescent="0.25"/>
    <row r="6077" ht="15" customHeight="1" x14ac:dyDescent="0.25"/>
    <row r="6078" ht="15" customHeight="1" x14ac:dyDescent="0.25"/>
    <row r="6079" ht="15" customHeight="1" x14ac:dyDescent="0.25"/>
    <row r="6080" ht="15" customHeight="1" x14ac:dyDescent="0.25"/>
    <row r="6081" ht="15" customHeight="1" x14ac:dyDescent="0.25"/>
    <row r="6082" ht="15" customHeight="1" x14ac:dyDescent="0.25"/>
    <row r="6083" ht="15" customHeight="1" x14ac:dyDescent="0.25"/>
    <row r="6084" ht="15" customHeight="1" x14ac:dyDescent="0.25"/>
    <row r="6085" ht="15" customHeight="1" x14ac:dyDescent="0.25"/>
    <row r="6086" ht="15" customHeight="1" x14ac:dyDescent="0.25"/>
    <row r="6087" ht="15" customHeight="1" x14ac:dyDescent="0.25"/>
    <row r="6088" ht="15" customHeight="1" x14ac:dyDescent="0.25"/>
    <row r="6089" ht="15" customHeight="1" x14ac:dyDescent="0.25"/>
    <row r="6090" ht="15" customHeight="1" x14ac:dyDescent="0.25"/>
    <row r="6091" ht="15" customHeight="1" x14ac:dyDescent="0.25"/>
    <row r="6092" ht="15" customHeight="1" x14ac:dyDescent="0.25"/>
    <row r="6093" ht="15" customHeight="1" x14ac:dyDescent="0.25"/>
    <row r="6094" ht="15" customHeight="1" x14ac:dyDescent="0.25"/>
    <row r="6095" ht="15" customHeight="1" x14ac:dyDescent="0.25"/>
    <row r="6096" ht="15" customHeight="1" x14ac:dyDescent="0.25"/>
    <row r="6097" ht="15" customHeight="1" x14ac:dyDescent="0.25"/>
    <row r="6098" ht="15" customHeight="1" x14ac:dyDescent="0.25"/>
    <row r="6099" ht="15" customHeight="1" x14ac:dyDescent="0.25"/>
    <row r="6100" ht="15" customHeight="1" x14ac:dyDescent="0.25"/>
    <row r="6101" ht="15" customHeight="1" x14ac:dyDescent="0.25"/>
    <row r="6102" ht="15" customHeight="1" x14ac:dyDescent="0.25"/>
    <row r="6103" ht="15" customHeight="1" x14ac:dyDescent="0.25"/>
    <row r="6104" ht="15" customHeight="1" x14ac:dyDescent="0.25"/>
    <row r="6105" ht="15" customHeight="1" x14ac:dyDescent="0.25"/>
    <row r="6106" ht="15" customHeight="1" x14ac:dyDescent="0.25"/>
    <row r="6107" ht="15" customHeight="1" x14ac:dyDescent="0.25"/>
    <row r="6108" ht="15" customHeight="1" x14ac:dyDescent="0.25"/>
    <row r="6109" ht="15" customHeight="1" x14ac:dyDescent="0.25"/>
    <row r="6110" ht="15" customHeight="1" x14ac:dyDescent="0.25"/>
    <row r="6111" ht="15" customHeight="1" x14ac:dyDescent="0.25"/>
    <row r="6112" ht="15" customHeight="1" x14ac:dyDescent="0.25"/>
    <row r="6113" ht="15" customHeight="1" x14ac:dyDescent="0.25"/>
    <row r="6114" ht="15" customHeight="1" x14ac:dyDescent="0.25"/>
    <row r="6115" ht="15" customHeight="1" x14ac:dyDescent="0.25"/>
    <row r="6116" ht="15" customHeight="1" x14ac:dyDescent="0.25"/>
    <row r="6117" ht="15" customHeight="1" x14ac:dyDescent="0.25"/>
    <row r="6118" ht="15" customHeight="1" x14ac:dyDescent="0.25"/>
    <row r="6119" ht="15" customHeight="1" x14ac:dyDescent="0.25"/>
    <row r="6120" ht="15" customHeight="1" x14ac:dyDescent="0.25"/>
    <row r="6121" ht="15" customHeight="1" x14ac:dyDescent="0.25"/>
    <row r="6122" ht="15" customHeight="1" x14ac:dyDescent="0.25"/>
    <row r="6123" ht="15" customHeight="1" x14ac:dyDescent="0.25"/>
    <row r="6124" ht="15" customHeight="1" x14ac:dyDescent="0.25"/>
    <row r="6125" ht="15" customHeight="1" x14ac:dyDescent="0.25"/>
    <row r="6126" ht="15" customHeight="1" x14ac:dyDescent="0.25"/>
    <row r="6127" ht="15" customHeight="1" x14ac:dyDescent="0.25"/>
    <row r="6128" ht="15" customHeight="1" x14ac:dyDescent="0.25"/>
    <row r="6129" ht="15" customHeight="1" x14ac:dyDescent="0.25"/>
    <row r="6130" ht="15" customHeight="1" x14ac:dyDescent="0.25"/>
    <row r="6131" ht="15" customHeight="1" x14ac:dyDescent="0.25"/>
    <row r="6132" ht="15" customHeight="1" x14ac:dyDescent="0.25"/>
    <row r="6133" ht="15" customHeight="1" x14ac:dyDescent="0.25"/>
    <row r="6134" ht="15" customHeight="1" x14ac:dyDescent="0.25"/>
    <row r="6135" ht="15" customHeight="1" x14ac:dyDescent="0.25"/>
    <row r="6136" ht="15" customHeight="1" x14ac:dyDescent="0.25"/>
    <row r="6137" ht="15" customHeight="1" x14ac:dyDescent="0.25"/>
    <row r="6138" ht="15" customHeight="1" x14ac:dyDescent="0.25"/>
    <row r="6139" ht="15" customHeight="1" x14ac:dyDescent="0.25"/>
    <row r="6140" ht="15" customHeight="1" x14ac:dyDescent="0.25"/>
    <row r="6141" ht="15" customHeight="1" x14ac:dyDescent="0.25"/>
    <row r="6142" ht="15" customHeight="1" x14ac:dyDescent="0.25"/>
    <row r="6143" ht="15" customHeight="1" x14ac:dyDescent="0.25"/>
    <row r="6144" ht="15" customHeight="1" x14ac:dyDescent="0.25"/>
    <row r="6145" ht="15" customHeight="1" x14ac:dyDescent="0.25"/>
    <row r="6146" ht="15" customHeight="1" x14ac:dyDescent="0.25"/>
    <row r="6147" ht="15" customHeight="1" x14ac:dyDescent="0.25"/>
    <row r="6148" ht="15" customHeight="1" x14ac:dyDescent="0.25"/>
    <row r="6149" ht="15" customHeight="1" x14ac:dyDescent="0.25"/>
    <row r="6150" ht="15" customHeight="1" x14ac:dyDescent="0.25"/>
    <row r="6151" ht="15" customHeight="1" x14ac:dyDescent="0.25"/>
    <row r="6152" ht="15" customHeight="1" x14ac:dyDescent="0.25"/>
    <row r="6153" ht="15" customHeight="1" x14ac:dyDescent="0.25"/>
    <row r="6154" ht="15" customHeight="1" x14ac:dyDescent="0.25"/>
    <row r="6155" ht="15" customHeight="1" x14ac:dyDescent="0.25"/>
    <row r="6156" ht="15" customHeight="1" x14ac:dyDescent="0.25"/>
    <row r="6157" ht="15" customHeight="1" x14ac:dyDescent="0.25"/>
    <row r="6158" ht="15" customHeight="1" x14ac:dyDescent="0.25"/>
    <row r="6159" ht="15" customHeight="1" x14ac:dyDescent="0.25"/>
    <row r="6160" ht="15" customHeight="1" x14ac:dyDescent="0.25"/>
    <row r="6161" ht="15" customHeight="1" x14ac:dyDescent="0.25"/>
    <row r="6162" ht="15" customHeight="1" x14ac:dyDescent="0.25"/>
    <row r="6163" ht="15" customHeight="1" x14ac:dyDescent="0.25"/>
    <row r="6164" ht="15" customHeight="1" x14ac:dyDescent="0.25"/>
    <row r="6165" ht="15" customHeight="1" x14ac:dyDescent="0.25"/>
    <row r="6166" ht="15" customHeight="1" x14ac:dyDescent="0.25"/>
    <row r="6167" ht="15" customHeight="1" x14ac:dyDescent="0.25"/>
    <row r="6168" ht="15" customHeight="1" x14ac:dyDescent="0.25"/>
    <row r="6169" ht="15" customHeight="1" x14ac:dyDescent="0.25"/>
    <row r="6170" ht="15" customHeight="1" x14ac:dyDescent="0.25"/>
    <row r="6171" ht="15" customHeight="1" x14ac:dyDescent="0.25"/>
    <row r="6172" ht="15" customHeight="1" x14ac:dyDescent="0.25"/>
    <row r="6173" ht="15" customHeight="1" x14ac:dyDescent="0.25"/>
    <row r="6174" ht="15" customHeight="1" x14ac:dyDescent="0.25"/>
    <row r="6175" ht="15" customHeight="1" x14ac:dyDescent="0.25"/>
    <row r="6176" ht="15" customHeight="1" x14ac:dyDescent="0.25"/>
    <row r="6177" ht="15" customHeight="1" x14ac:dyDescent="0.25"/>
    <row r="6178" ht="15" customHeight="1" x14ac:dyDescent="0.25"/>
    <row r="6179" ht="15" customHeight="1" x14ac:dyDescent="0.25"/>
    <row r="6180" ht="15" customHeight="1" x14ac:dyDescent="0.25"/>
    <row r="6181" ht="15" customHeight="1" x14ac:dyDescent="0.25"/>
    <row r="6182" ht="15" customHeight="1" x14ac:dyDescent="0.25"/>
    <row r="6183" ht="15" customHeight="1" x14ac:dyDescent="0.25"/>
    <row r="6184" ht="15" customHeight="1" x14ac:dyDescent="0.25"/>
    <row r="6185" ht="15" customHeight="1" x14ac:dyDescent="0.25"/>
    <row r="6186" ht="15" customHeight="1" x14ac:dyDescent="0.25"/>
    <row r="6187" ht="15" customHeight="1" x14ac:dyDescent="0.25"/>
    <row r="6188" ht="15" customHeight="1" x14ac:dyDescent="0.25"/>
    <row r="6189" ht="15" customHeight="1" x14ac:dyDescent="0.25"/>
    <row r="6190" ht="15" customHeight="1" x14ac:dyDescent="0.25"/>
    <row r="6191" ht="15" customHeight="1" x14ac:dyDescent="0.25"/>
    <row r="6192" ht="15" customHeight="1" x14ac:dyDescent="0.25"/>
    <row r="6193" ht="15" customHeight="1" x14ac:dyDescent="0.25"/>
    <row r="6194" ht="15" customHeight="1" x14ac:dyDescent="0.25"/>
    <row r="6195" ht="15" customHeight="1" x14ac:dyDescent="0.25"/>
    <row r="6196" ht="15" customHeight="1" x14ac:dyDescent="0.25"/>
    <row r="6197" ht="15" customHeight="1" x14ac:dyDescent="0.25"/>
    <row r="6198" ht="15" customHeight="1" x14ac:dyDescent="0.25"/>
    <row r="6199" ht="15" customHeight="1" x14ac:dyDescent="0.25"/>
    <row r="6200" ht="15" customHeight="1" x14ac:dyDescent="0.25"/>
    <row r="6201" ht="15" customHeight="1" x14ac:dyDescent="0.25"/>
    <row r="6202" ht="15" customHeight="1" x14ac:dyDescent="0.25"/>
    <row r="6203" ht="15" customHeight="1" x14ac:dyDescent="0.25"/>
    <row r="6204" ht="15" customHeight="1" x14ac:dyDescent="0.25"/>
    <row r="6205" ht="15" customHeight="1" x14ac:dyDescent="0.25"/>
    <row r="6206" ht="15" customHeight="1" x14ac:dyDescent="0.25"/>
    <row r="6207" ht="15" customHeight="1" x14ac:dyDescent="0.25"/>
    <row r="6208" ht="15" customHeight="1" x14ac:dyDescent="0.25"/>
    <row r="6209" ht="15" customHeight="1" x14ac:dyDescent="0.25"/>
    <row r="6210" ht="15" customHeight="1" x14ac:dyDescent="0.25"/>
    <row r="6211" ht="15" customHeight="1" x14ac:dyDescent="0.25"/>
    <row r="6212" ht="15" customHeight="1" x14ac:dyDescent="0.25"/>
    <row r="6213" ht="15" customHeight="1" x14ac:dyDescent="0.25"/>
    <row r="6214" ht="15" customHeight="1" x14ac:dyDescent="0.25"/>
    <row r="6215" ht="15" customHeight="1" x14ac:dyDescent="0.25"/>
    <row r="6216" ht="15" customHeight="1" x14ac:dyDescent="0.25"/>
    <row r="6217" ht="15" customHeight="1" x14ac:dyDescent="0.25"/>
    <row r="6218" ht="15" customHeight="1" x14ac:dyDescent="0.25"/>
    <row r="6219" ht="15" customHeight="1" x14ac:dyDescent="0.25"/>
    <row r="6220" ht="15" customHeight="1" x14ac:dyDescent="0.25"/>
    <row r="6221" ht="15" customHeight="1" x14ac:dyDescent="0.25"/>
    <row r="6222" ht="15" customHeight="1" x14ac:dyDescent="0.25"/>
    <row r="6223" ht="15" customHeight="1" x14ac:dyDescent="0.25"/>
    <row r="6224" ht="15" customHeight="1" x14ac:dyDescent="0.25"/>
    <row r="6225" ht="15" customHeight="1" x14ac:dyDescent="0.25"/>
    <row r="6226" ht="15" customHeight="1" x14ac:dyDescent="0.25"/>
    <row r="6227" ht="15" customHeight="1" x14ac:dyDescent="0.25"/>
    <row r="6228" ht="15" customHeight="1" x14ac:dyDescent="0.25"/>
    <row r="6229" ht="15" customHeight="1" x14ac:dyDescent="0.25"/>
    <row r="6230" ht="15" customHeight="1" x14ac:dyDescent="0.25"/>
    <row r="6231" ht="15" customHeight="1" x14ac:dyDescent="0.25"/>
    <row r="6232" ht="15" customHeight="1" x14ac:dyDescent="0.25"/>
    <row r="6233" ht="15" customHeight="1" x14ac:dyDescent="0.25"/>
    <row r="6234" ht="15" customHeight="1" x14ac:dyDescent="0.25"/>
    <row r="6235" ht="15" customHeight="1" x14ac:dyDescent="0.25"/>
    <row r="6236" ht="15" customHeight="1" x14ac:dyDescent="0.25"/>
    <row r="6237" ht="15" customHeight="1" x14ac:dyDescent="0.25"/>
    <row r="6238" ht="15" customHeight="1" x14ac:dyDescent="0.25"/>
    <row r="6239" ht="15" customHeight="1" x14ac:dyDescent="0.25"/>
    <row r="6240" ht="15" customHeight="1" x14ac:dyDescent="0.25"/>
    <row r="6241" ht="15" customHeight="1" x14ac:dyDescent="0.25"/>
    <row r="6242" ht="15" customHeight="1" x14ac:dyDescent="0.25"/>
    <row r="6243" ht="15" customHeight="1" x14ac:dyDescent="0.25"/>
    <row r="6244" ht="15" customHeight="1" x14ac:dyDescent="0.25"/>
    <row r="6245" ht="15" customHeight="1" x14ac:dyDescent="0.25"/>
    <row r="6246" ht="15" customHeight="1" x14ac:dyDescent="0.25"/>
    <row r="6247" ht="15" customHeight="1" x14ac:dyDescent="0.25"/>
    <row r="6248" ht="15" customHeight="1" x14ac:dyDescent="0.25"/>
    <row r="6249" ht="15" customHeight="1" x14ac:dyDescent="0.25"/>
    <row r="6250" ht="15" customHeight="1" x14ac:dyDescent="0.25"/>
    <row r="6251" ht="15" customHeight="1" x14ac:dyDescent="0.25"/>
    <row r="6252" ht="15" customHeight="1" x14ac:dyDescent="0.25"/>
    <row r="6253" ht="15" customHeight="1" x14ac:dyDescent="0.25"/>
    <row r="6254" ht="15" customHeight="1" x14ac:dyDescent="0.25"/>
    <row r="6255" ht="15" customHeight="1" x14ac:dyDescent="0.25"/>
    <row r="6256" ht="15" customHeight="1" x14ac:dyDescent="0.25"/>
    <row r="6257" ht="15" customHeight="1" x14ac:dyDescent="0.25"/>
    <row r="6258" ht="15" customHeight="1" x14ac:dyDescent="0.25"/>
    <row r="6259" ht="15" customHeight="1" x14ac:dyDescent="0.25"/>
    <row r="6260" ht="15" customHeight="1" x14ac:dyDescent="0.25"/>
    <row r="6261" ht="15" customHeight="1" x14ac:dyDescent="0.25"/>
    <row r="6262" ht="15" customHeight="1" x14ac:dyDescent="0.25"/>
    <row r="6263" ht="15" customHeight="1" x14ac:dyDescent="0.25"/>
    <row r="6264" ht="15" customHeight="1" x14ac:dyDescent="0.25"/>
    <row r="6265" ht="15" customHeight="1" x14ac:dyDescent="0.25"/>
    <row r="6266" ht="15" customHeight="1" x14ac:dyDescent="0.25"/>
    <row r="6267" ht="15" customHeight="1" x14ac:dyDescent="0.25"/>
    <row r="6268" ht="15" customHeight="1" x14ac:dyDescent="0.25"/>
    <row r="6269" ht="15" customHeight="1" x14ac:dyDescent="0.25"/>
    <row r="6270" ht="15" customHeight="1" x14ac:dyDescent="0.25"/>
    <row r="6271" ht="15" customHeight="1" x14ac:dyDescent="0.25"/>
    <row r="6272" ht="15" customHeight="1" x14ac:dyDescent="0.25"/>
    <row r="6273" ht="15" customHeight="1" x14ac:dyDescent="0.25"/>
    <row r="6274" ht="15" customHeight="1" x14ac:dyDescent="0.25"/>
    <row r="6275" ht="15" customHeight="1" x14ac:dyDescent="0.25"/>
    <row r="6276" ht="15" customHeight="1" x14ac:dyDescent="0.25"/>
    <row r="6277" ht="15" customHeight="1" x14ac:dyDescent="0.25"/>
    <row r="6278" ht="15" customHeight="1" x14ac:dyDescent="0.25"/>
    <row r="6279" ht="15" customHeight="1" x14ac:dyDescent="0.25"/>
    <row r="6280" ht="15" customHeight="1" x14ac:dyDescent="0.25"/>
    <row r="6281" ht="15" customHeight="1" x14ac:dyDescent="0.25"/>
    <row r="6282" ht="15" customHeight="1" x14ac:dyDescent="0.25"/>
    <row r="6283" ht="15" customHeight="1" x14ac:dyDescent="0.25"/>
    <row r="6284" ht="15" customHeight="1" x14ac:dyDescent="0.25"/>
    <row r="6285" ht="15" customHeight="1" x14ac:dyDescent="0.25"/>
    <row r="6286" ht="15" customHeight="1" x14ac:dyDescent="0.25"/>
    <row r="6287" ht="15" customHeight="1" x14ac:dyDescent="0.25"/>
    <row r="6288" ht="15" customHeight="1" x14ac:dyDescent="0.25"/>
    <row r="6289" ht="15" customHeight="1" x14ac:dyDescent="0.25"/>
    <row r="6290" ht="15" customHeight="1" x14ac:dyDescent="0.25"/>
    <row r="6291" ht="15" customHeight="1" x14ac:dyDescent="0.25"/>
    <row r="6292" ht="15" customHeight="1" x14ac:dyDescent="0.25"/>
    <row r="6293" ht="15" customHeight="1" x14ac:dyDescent="0.25"/>
    <row r="6294" ht="15" customHeight="1" x14ac:dyDescent="0.25"/>
    <row r="6295" ht="15" customHeight="1" x14ac:dyDescent="0.25"/>
    <row r="6296" ht="15" customHeight="1" x14ac:dyDescent="0.25"/>
    <row r="6297" ht="15" customHeight="1" x14ac:dyDescent="0.25"/>
    <row r="6298" ht="15" customHeight="1" x14ac:dyDescent="0.25"/>
    <row r="6299" ht="15" customHeight="1" x14ac:dyDescent="0.25"/>
    <row r="6300" ht="15" customHeight="1" x14ac:dyDescent="0.25"/>
    <row r="6301" ht="15" customHeight="1" x14ac:dyDescent="0.25"/>
    <row r="6302" ht="15" customHeight="1" x14ac:dyDescent="0.25"/>
    <row r="6303" ht="15" customHeight="1" x14ac:dyDescent="0.25"/>
    <row r="6304" ht="15" customHeight="1" x14ac:dyDescent="0.25"/>
    <row r="6305" ht="15" customHeight="1" x14ac:dyDescent="0.25"/>
    <row r="6306" ht="15" customHeight="1" x14ac:dyDescent="0.25"/>
    <row r="6307" ht="15" customHeight="1" x14ac:dyDescent="0.25"/>
    <row r="6308" ht="15" customHeight="1" x14ac:dyDescent="0.25"/>
    <row r="6309" ht="15" customHeight="1" x14ac:dyDescent="0.25"/>
    <row r="6310" ht="15" customHeight="1" x14ac:dyDescent="0.25"/>
    <row r="6311" ht="15" customHeight="1" x14ac:dyDescent="0.25"/>
    <row r="6312" ht="15" customHeight="1" x14ac:dyDescent="0.25"/>
    <row r="6313" ht="15" customHeight="1" x14ac:dyDescent="0.25"/>
    <row r="6314" ht="15" customHeight="1" x14ac:dyDescent="0.25"/>
    <row r="6315" ht="15" customHeight="1" x14ac:dyDescent="0.25"/>
    <row r="6316" ht="15" customHeight="1" x14ac:dyDescent="0.25"/>
    <row r="6317" ht="15" customHeight="1" x14ac:dyDescent="0.25"/>
    <row r="6318" ht="15" customHeight="1" x14ac:dyDescent="0.25"/>
    <row r="6319" ht="15" customHeight="1" x14ac:dyDescent="0.25"/>
    <row r="6320" ht="15" customHeight="1" x14ac:dyDescent="0.25"/>
    <row r="6321" ht="15" customHeight="1" x14ac:dyDescent="0.25"/>
    <row r="6322" ht="15" customHeight="1" x14ac:dyDescent="0.25"/>
    <row r="6323" ht="15" customHeight="1" x14ac:dyDescent="0.25"/>
    <row r="6324" ht="15" customHeight="1" x14ac:dyDescent="0.25"/>
    <row r="6325" ht="15" customHeight="1" x14ac:dyDescent="0.25"/>
    <row r="6326" ht="15" customHeight="1" x14ac:dyDescent="0.25"/>
    <row r="6327" ht="15" customHeight="1" x14ac:dyDescent="0.25"/>
    <row r="6328" ht="15" customHeight="1" x14ac:dyDescent="0.25"/>
    <row r="6329" ht="15" customHeight="1" x14ac:dyDescent="0.25"/>
    <row r="6330" ht="15" customHeight="1" x14ac:dyDescent="0.25"/>
    <row r="6331" ht="15" customHeight="1" x14ac:dyDescent="0.25"/>
    <row r="6332" ht="15" customHeight="1" x14ac:dyDescent="0.25"/>
    <row r="6333" ht="15" customHeight="1" x14ac:dyDescent="0.25"/>
    <row r="6334" ht="15" customHeight="1" x14ac:dyDescent="0.25"/>
    <row r="6335" ht="15" customHeight="1" x14ac:dyDescent="0.25"/>
    <row r="6336" ht="15" customHeight="1" x14ac:dyDescent="0.25"/>
    <row r="6337" ht="15" customHeight="1" x14ac:dyDescent="0.25"/>
    <row r="6338" ht="15" customHeight="1" x14ac:dyDescent="0.25"/>
    <row r="6339" ht="15" customHeight="1" x14ac:dyDescent="0.25"/>
    <row r="6340" ht="15" customHeight="1" x14ac:dyDescent="0.25"/>
    <row r="6341" ht="15" customHeight="1" x14ac:dyDescent="0.25"/>
    <row r="6342" ht="15" customHeight="1" x14ac:dyDescent="0.25"/>
    <row r="6343" ht="15" customHeight="1" x14ac:dyDescent="0.25"/>
    <row r="6344" ht="15" customHeight="1" x14ac:dyDescent="0.25"/>
    <row r="6345" ht="15" customHeight="1" x14ac:dyDescent="0.25"/>
    <row r="6346" ht="15" customHeight="1" x14ac:dyDescent="0.25"/>
    <row r="6347" ht="15" customHeight="1" x14ac:dyDescent="0.25"/>
    <row r="6348" ht="15" customHeight="1" x14ac:dyDescent="0.25"/>
    <row r="6349" ht="15" customHeight="1" x14ac:dyDescent="0.25"/>
    <row r="6350" ht="15" customHeight="1" x14ac:dyDescent="0.25"/>
    <row r="6351" ht="15" customHeight="1" x14ac:dyDescent="0.25"/>
    <row r="6352" ht="15" customHeight="1" x14ac:dyDescent="0.25"/>
    <row r="6353" ht="15" customHeight="1" x14ac:dyDescent="0.25"/>
    <row r="6354" ht="15" customHeight="1" x14ac:dyDescent="0.25"/>
    <row r="6355" ht="15" customHeight="1" x14ac:dyDescent="0.25"/>
    <row r="6356" ht="15" customHeight="1" x14ac:dyDescent="0.25"/>
    <row r="6357" ht="15" customHeight="1" x14ac:dyDescent="0.25"/>
    <row r="6358" ht="15" customHeight="1" x14ac:dyDescent="0.25"/>
    <row r="6359" ht="15" customHeight="1" x14ac:dyDescent="0.25"/>
    <row r="6360" ht="15" customHeight="1" x14ac:dyDescent="0.25"/>
    <row r="6361" ht="15" customHeight="1" x14ac:dyDescent="0.25"/>
    <row r="6362" ht="15" customHeight="1" x14ac:dyDescent="0.25"/>
    <row r="6363" ht="15" customHeight="1" x14ac:dyDescent="0.25"/>
    <row r="6364" ht="15" customHeight="1" x14ac:dyDescent="0.25"/>
    <row r="6365" ht="15" customHeight="1" x14ac:dyDescent="0.25"/>
    <row r="6366" ht="15" customHeight="1" x14ac:dyDescent="0.25"/>
    <row r="6367" ht="15" customHeight="1" x14ac:dyDescent="0.25"/>
    <row r="6368" ht="15" customHeight="1" x14ac:dyDescent="0.25"/>
    <row r="6369" ht="15" customHeight="1" x14ac:dyDescent="0.25"/>
    <row r="6370" ht="15" customHeight="1" x14ac:dyDescent="0.25"/>
    <row r="6371" ht="15" customHeight="1" x14ac:dyDescent="0.25"/>
    <row r="6372" ht="15" customHeight="1" x14ac:dyDescent="0.25"/>
    <row r="6373" ht="15" customHeight="1" x14ac:dyDescent="0.25"/>
    <row r="6374" ht="15" customHeight="1" x14ac:dyDescent="0.25"/>
    <row r="6375" ht="15" customHeight="1" x14ac:dyDescent="0.25"/>
    <row r="6376" ht="15" customHeight="1" x14ac:dyDescent="0.25"/>
    <row r="6377" ht="15" customHeight="1" x14ac:dyDescent="0.25"/>
    <row r="6378" ht="15" customHeight="1" x14ac:dyDescent="0.25"/>
    <row r="6379" ht="15" customHeight="1" x14ac:dyDescent="0.25"/>
    <row r="6380" ht="15" customHeight="1" x14ac:dyDescent="0.25"/>
    <row r="6381" ht="15" customHeight="1" x14ac:dyDescent="0.25"/>
    <row r="6382" ht="15" customHeight="1" x14ac:dyDescent="0.25"/>
    <row r="6383" ht="15" customHeight="1" x14ac:dyDescent="0.25"/>
    <row r="6384" ht="15" customHeight="1" x14ac:dyDescent="0.25"/>
    <row r="6385" ht="15" customHeight="1" x14ac:dyDescent="0.25"/>
    <row r="6386" ht="15" customHeight="1" x14ac:dyDescent="0.25"/>
    <row r="6387" ht="15" customHeight="1" x14ac:dyDescent="0.25"/>
    <row r="6388" ht="15" customHeight="1" x14ac:dyDescent="0.25"/>
    <row r="6389" ht="15" customHeight="1" x14ac:dyDescent="0.25"/>
    <row r="6390" ht="15" customHeight="1" x14ac:dyDescent="0.25"/>
    <row r="6391" ht="15" customHeight="1" x14ac:dyDescent="0.25"/>
    <row r="6392" ht="15" customHeight="1" x14ac:dyDescent="0.25"/>
    <row r="6393" ht="15" customHeight="1" x14ac:dyDescent="0.25"/>
    <row r="6394" ht="15" customHeight="1" x14ac:dyDescent="0.25"/>
    <row r="6395" ht="15" customHeight="1" x14ac:dyDescent="0.25"/>
    <row r="6396" ht="15" customHeight="1" x14ac:dyDescent="0.25"/>
    <row r="6397" ht="15" customHeight="1" x14ac:dyDescent="0.25"/>
    <row r="6398" ht="15" customHeight="1" x14ac:dyDescent="0.25"/>
    <row r="6399" ht="15" customHeight="1" x14ac:dyDescent="0.25"/>
    <row r="6400" ht="15" customHeight="1" x14ac:dyDescent="0.25"/>
    <row r="6401" ht="15" customHeight="1" x14ac:dyDescent="0.25"/>
    <row r="6402" ht="15" customHeight="1" x14ac:dyDescent="0.25"/>
    <row r="6403" ht="15" customHeight="1" x14ac:dyDescent="0.25"/>
    <row r="6404" ht="15" customHeight="1" x14ac:dyDescent="0.25"/>
    <row r="6405" ht="15" customHeight="1" x14ac:dyDescent="0.25"/>
    <row r="6406" ht="15" customHeight="1" x14ac:dyDescent="0.25"/>
    <row r="6407" ht="15" customHeight="1" x14ac:dyDescent="0.25"/>
    <row r="6408" ht="15" customHeight="1" x14ac:dyDescent="0.25"/>
    <row r="6409" ht="15" customHeight="1" x14ac:dyDescent="0.25"/>
    <row r="6410" ht="15" customHeight="1" x14ac:dyDescent="0.25"/>
    <row r="6411" ht="15" customHeight="1" x14ac:dyDescent="0.25"/>
    <row r="6412" ht="15" customHeight="1" x14ac:dyDescent="0.25"/>
    <row r="6413" ht="15" customHeight="1" x14ac:dyDescent="0.25"/>
    <row r="6414" ht="15" customHeight="1" x14ac:dyDescent="0.25"/>
    <row r="6415" ht="15" customHeight="1" x14ac:dyDescent="0.25"/>
    <row r="6416" ht="15" customHeight="1" x14ac:dyDescent="0.25"/>
    <row r="6417" ht="15" customHeight="1" x14ac:dyDescent="0.25"/>
    <row r="6418" ht="15" customHeight="1" x14ac:dyDescent="0.25"/>
    <row r="6419" ht="15" customHeight="1" x14ac:dyDescent="0.25"/>
    <row r="6420" ht="15" customHeight="1" x14ac:dyDescent="0.25"/>
    <row r="6421" ht="15" customHeight="1" x14ac:dyDescent="0.25"/>
    <row r="6422" ht="15" customHeight="1" x14ac:dyDescent="0.25"/>
    <row r="6423" ht="15" customHeight="1" x14ac:dyDescent="0.25"/>
    <row r="6424" ht="15" customHeight="1" x14ac:dyDescent="0.25"/>
    <row r="6425" ht="15" customHeight="1" x14ac:dyDescent="0.25"/>
    <row r="6426" ht="15" customHeight="1" x14ac:dyDescent="0.25"/>
    <row r="6427" ht="15" customHeight="1" x14ac:dyDescent="0.25"/>
    <row r="6428" ht="15" customHeight="1" x14ac:dyDescent="0.25"/>
    <row r="6429" ht="15" customHeight="1" x14ac:dyDescent="0.25"/>
    <row r="6430" ht="15" customHeight="1" x14ac:dyDescent="0.25"/>
    <row r="6431" ht="15" customHeight="1" x14ac:dyDescent="0.25"/>
    <row r="6432" ht="15" customHeight="1" x14ac:dyDescent="0.25"/>
    <row r="6433" ht="15" customHeight="1" x14ac:dyDescent="0.25"/>
    <row r="6434" ht="15" customHeight="1" x14ac:dyDescent="0.25"/>
    <row r="6435" ht="15" customHeight="1" x14ac:dyDescent="0.25"/>
    <row r="6436" ht="15" customHeight="1" x14ac:dyDescent="0.25"/>
    <row r="6437" ht="15" customHeight="1" x14ac:dyDescent="0.25"/>
    <row r="6438" ht="15" customHeight="1" x14ac:dyDescent="0.25"/>
    <row r="6439" ht="15" customHeight="1" x14ac:dyDescent="0.25"/>
    <row r="6440" ht="15" customHeight="1" x14ac:dyDescent="0.25"/>
    <row r="6441" ht="15" customHeight="1" x14ac:dyDescent="0.25"/>
    <row r="6442" ht="15" customHeight="1" x14ac:dyDescent="0.25"/>
    <row r="6443" ht="15" customHeight="1" x14ac:dyDescent="0.25"/>
    <row r="6444" ht="15" customHeight="1" x14ac:dyDescent="0.25"/>
    <row r="6445" ht="15" customHeight="1" x14ac:dyDescent="0.25"/>
    <row r="6446" ht="15" customHeight="1" x14ac:dyDescent="0.25"/>
    <row r="6447" ht="15" customHeight="1" x14ac:dyDescent="0.25"/>
    <row r="6448" ht="15" customHeight="1" x14ac:dyDescent="0.25"/>
    <row r="6449" ht="15" customHeight="1" x14ac:dyDescent="0.25"/>
    <row r="6450" ht="15" customHeight="1" x14ac:dyDescent="0.25"/>
    <row r="6451" ht="15" customHeight="1" x14ac:dyDescent="0.25"/>
    <row r="6452" ht="15" customHeight="1" x14ac:dyDescent="0.25"/>
    <row r="6453" ht="15" customHeight="1" x14ac:dyDescent="0.25"/>
    <row r="6454" ht="15" customHeight="1" x14ac:dyDescent="0.25"/>
    <row r="6455" ht="15" customHeight="1" x14ac:dyDescent="0.25"/>
    <row r="6456" ht="15" customHeight="1" x14ac:dyDescent="0.25"/>
    <row r="6457" ht="15" customHeight="1" x14ac:dyDescent="0.25"/>
    <row r="6458" ht="15" customHeight="1" x14ac:dyDescent="0.25"/>
    <row r="6459" ht="15" customHeight="1" x14ac:dyDescent="0.25"/>
    <row r="6460" ht="15" customHeight="1" x14ac:dyDescent="0.25"/>
    <row r="6461" ht="15" customHeight="1" x14ac:dyDescent="0.25"/>
    <row r="6462" ht="15" customHeight="1" x14ac:dyDescent="0.25"/>
    <row r="6463" ht="15" customHeight="1" x14ac:dyDescent="0.25"/>
    <row r="6464" ht="15" customHeight="1" x14ac:dyDescent="0.25"/>
    <row r="6465" ht="15" customHeight="1" x14ac:dyDescent="0.25"/>
    <row r="6466" ht="15" customHeight="1" x14ac:dyDescent="0.25"/>
    <row r="6467" ht="15" customHeight="1" x14ac:dyDescent="0.25"/>
    <row r="6468" ht="15" customHeight="1" x14ac:dyDescent="0.25"/>
    <row r="6469" ht="15" customHeight="1" x14ac:dyDescent="0.25"/>
    <row r="6470" ht="15" customHeight="1" x14ac:dyDescent="0.25"/>
    <row r="6471" ht="15" customHeight="1" x14ac:dyDescent="0.25"/>
    <row r="6472" ht="15" customHeight="1" x14ac:dyDescent="0.25"/>
    <row r="6473" ht="15" customHeight="1" x14ac:dyDescent="0.25"/>
    <row r="6474" ht="15" customHeight="1" x14ac:dyDescent="0.25"/>
    <row r="6475" ht="15" customHeight="1" x14ac:dyDescent="0.25"/>
    <row r="6476" ht="15" customHeight="1" x14ac:dyDescent="0.25"/>
    <row r="6477" ht="15" customHeight="1" x14ac:dyDescent="0.25"/>
    <row r="6478" ht="15" customHeight="1" x14ac:dyDescent="0.25"/>
    <row r="6479" ht="15" customHeight="1" x14ac:dyDescent="0.25"/>
    <row r="6480" ht="15" customHeight="1" x14ac:dyDescent="0.25"/>
    <row r="6481" ht="15" customHeight="1" x14ac:dyDescent="0.25"/>
    <row r="6482" ht="15" customHeight="1" x14ac:dyDescent="0.25"/>
    <row r="6483" ht="15" customHeight="1" x14ac:dyDescent="0.25"/>
    <row r="6484" ht="15" customHeight="1" x14ac:dyDescent="0.25"/>
    <row r="6485" ht="15" customHeight="1" x14ac:dyDescent="0.25"/>
    <row r="6486" ht="15" customHeight="1" x14ac:dyDescent="0.25"/>
    <row r="6487" ht="15" customHeight="1" x14ac:dyDescent="0.25"/>
    <row r="6488" ht="15" customHeight="1" x14ac:dyDescent="0.25"/>
    <row r="6489" ht="15" customHeight="1" x14ac:dyDescent="0.25"/>
    <row r="6490" ht="15" customHeight="1" x14ac:dyDescent="0.25"/>
    <row r="6491" ht="15" customHeight="1" x14ac:dyDescent="0.25"/>
    <row r="6492" ht="15" customHeight="1" x14ac:dyDescent="0.25"/>
    <row r="6493" ht="15" customHeight="1" x14ac:dyDescent="0.25"/>
    <row r="6494" ht="15" customHeight="1" x14ac:dyDescent="0.25"/>
    <row r="6495" ht="15" customHeight="1" x14ac:dyDescent="0.25"/>
    <row r="6496" ht="15" customHeight="1" x14ac:dyDescent="0.25"/>
    <row r="6497" ht="15" customHeight="1" x14ac:dyDescent="0.25"/>
    <row r="6498" ht="15" customHeight="1" x14ac:dyDescent="0.25"/>
    <row r="6499" ht="15" customHeight="1" x14ac:dyDescent="0.25"/>
    <row r="6500" ht="15" customHeight="1" x14ac:dyDescent="0.25"/>
    <row r="6501" ht="15" customHeight="1" x14ac:dyDescent="0.25"/>
    <row r="6502" ht="15" customHeight="1" x14ac:dyDescent="0.25"/>
    <row r="6503" ht="15" customHeight="1" x14ac:dyDescent="0.25"/>
    <row r="6504" ht="15" customHeight="1" x14ac:dyDescent="0.25"/>
    <row r="6505" ht="15" customHeight="1" x14ac:dyDescent="0.25"/>
    <row r="6506" ht="15" customHeight="1" x14ac:dyDescent="0.25"/>
    <row r="6507" ht="15" customHeight="1" x14ac:dyDescent="0.25"/>
    <row r="6508" ht="15" customHeight="1" x14ac:dyDescent="0.25"/>
    <row r="6509" ht="15" customHeight="1" x14ac:dyDescent="0.25"/>
    <row r="6510" ht="15" customHeight="1" x14ac:dyDescent="0.25"/>
    <row r="6511" ht="15" customHeight="1" x14ac:dyDescent="0.25"/>
    <row r="6512" ht="15" customHeight="1" x14ac:dyDescent="0.25"/>
    <row r="6513" ht="15" customHeight="1" x14ac:dyDescent="0.25"/>
    <row r="6514" ht="15" customHeight="1" x14ac:dyDescent="0.25"/>
    <row r="6515" ht="15" customHeight="1" x14ac:dyDescent="0.25"/>
    <row r="6516" ht="15" customHeight="1" x14ac:dyDescent="0.25"/>
    <row r="6517" ht="15" customHeight="1" x14ac:dyDescent="0.25"/>
    <row r="6518" ht="15" customHeight="1" x14ac:dyDescent="0.25"/>
    <row r="6519" ht="15" customHeight="1" x14ac:dyDescent="0.25"/>
    <row r="6520" ht="15" customHeight="1" x14ac:dyDescent="0.25"/>
    <row r="6521" ht="15" customHeight="1" x14ac:dyDescent="0.25"/>
    <row r="6522" ht="15" customHeight="1" x14ac:dyDescent="0.25"/>
    <row r="6523" ht="15" customHeight="1" x14ac:dyDescent="0.25"/>
    <row r="6524" ht="15" customHeight="1" x14ac:dyDescent="0.25"/>
    <row r="6525" ht="15" customHeight="1" x14ac:dyDescent="0.25"/>
    <row r="6526" ht="15" customHeight="1" x14ac:dyDescent="0.25"/>
    <row r="6527" ht="15" customHeight="1" x14ac:dyDescent="0.25"/>
    <row r="6528" ht="15" customHeight="1" x14ac:dyDescent="0.25"/>
    <row r="6529" ht="15" customHeight="1" x14ac:dyDescent="0.25"/>
    <row r="6530" ht="15" customHeight="1" x14ac:dyDescent="0.25"/>
    <row r="6531" ht="15" customHeight="1" x14ac:dyDescent="0.25"/>
    <row r="6532" ht="15" customHeight="1" x14ac:dyDescent="0.25"/>
    <row r="6533" ht="15" customHeight="1" x14ac:dyDescent="0.25"/>
    <row r="6534" ht="15" customHeight="1" x14ac:dyDescent="0.25"/>
    <row r="6535" ht="15" customHeight="1" x14ac:dyDescent="0.25"/>
    <row r="6536" ht="15" customHeight="1" x14ac:dyDescent="0.25"/>
    <row r="6537" ht="15" customHeight="1" x14ac:dyDescent="0.25"/>
    <row r="6538" ht="15" customHeight="1" x14ac:dyDescent="0.25"/>
    <row r="6539" ht="15" customHeight="1" x14ac:dyDescent="0.25"/>
    <row r="6540" ht="15" customHeight="1" x14ac:dyDescent="0.25"/>
    <row r="6541" ht="15" customHeight="1" x14ac:dyDescent="0.25"/>
    <row r="6542" ht="15" customHeight="1" x14ac:dyDescent="0.25"/>
    <row r="6543" ht="15" customHeight="1" x14ac:dyDescent="0.25"/>
    <row r="6544" ht="15" customHeight="1" x14ac:dyDescent="0.25"/>
    <row r="6545" ht="15" customHeight="1" x14ac:dyDescent="0.25"/>
    <row r="6546" ht="15" customHeight="1" x14ac:dyDescent="0.25"/>
    <row r="6547" ht="15" customHeight="1" x14ac:dyDescent="0.25"/>
    <row r="6548" ht="15" customHeight="1" x14ac:dyDescent="0.25"/>
    <row r="6549" ht="15" customHeight="1" x14ac:dyDescent="0.25"/>
    <row r="6550" ht="15" customHeight="1" x14ac:dyDescent="0.25"/>
    <row r="6551" ht="15" customHeight="1" x14ac:dyDescent="0.25"/>
    <row r="6552" ht="15" customHeight="1" x14ac:dyDescent="0.25"/>
    <row r="6553" ht="15" customHeight="1" x14ac:dyDescent="0.25"/>
    <row r="6554" ht="15" customHeight="1" x14ac:dyDescent="0.25"/>
    <row r="6555" ht="15" customHeight="1" x14ac:dyDescent="0.25"/>
    <row r="6556" ht="15" customHeight="1" x14ac:dyDescent="0.25"/>
    <row r="6557" ht="15" customHeight="1" x14ac:dyDescent="0.25"/>
    <row r="6558" ht="15" customHeight="1" x14ac:dyDescent="0.25"/>
    <row r="6559" ht="15" customHeight="1" x14ac:dyDescent="0.25"/>
    <row r="6560" ht="15" customHeight="1" x14ac:dyDescent="0.25"/>
    <row r="6561" ht="15" customHeight="1" x14ac:dyDescent="0.25"/>
    <row r="6562" ht="15" customHeight="1" x14ac:dyDescent="0.25"/>
    <row r="6563" ht="15" customHeight="1" x14ac:dyDescent="0.25"/>
    <row r="6564" ht="15" customHeight="1" x14ac:dyDescent="0.25"/>
    <row r="6565" ht="15" customHeight="1" x14ac:dyDescent="0.25"/>
    <row r="6566" ht="15" customHeight="1" x14ac:dyDescent="0.25"/>
    <row r="6567" ht="15" customHeight="1" x14ac:dyDescent="0.25"/>
    <row r="6568" ht="15" customHeight="1" x14ac:dyDescent="0.25"/>
    <row r="6569" ht="15" customHeight="1" x14ac:dyDescent="0.25"/>
    <row r="6570" ht="15" customHeight="1" x14ac:dyDescent="0.25"/>
    <row r="6571" ht="15" customHeight="1" x14ac:dyDescent="0.25"/>
    <row r="6572" ht="15" customHeight="1" x14ac:dyDescent="0.25"/>
    <row r="6573" ht="15" customHeight="1" x14ac:dyDescent="0.25"/>
    <row r="6574" ht="15" customHeight="1" x14ac:dyDescent="0.25"/>
    <row r="6575" ht="15" customHeight="1" x14ac:dyDescent="0.25"/>
    <row r="6576" ht="15" customHeight="1" x14ac:dyDescent="0.25"/>
    <row r="6577" ht="15" customHeight="1" x14ac:dyDescent="0.25"/>
    <row r="6578" ht="15" customHeight="1" x14ac:dyDescent="0.25"/>
    <row r="6579" ht="15" customHeight="1" x14ac:dyDescent="0.25"/>
    <row r="6580" ht="15" customHeight="1" x14ac:dyDescent="0.25"/>
    <row r="6581" ht="15" customHeight="1" x14ac:dyDescent="0.25"/>
    <row r="6582" ht="15" customHeight="1" x14ac:dyDescent="0.25"/>
    <row r="6583" ht="15" customHeight="1" x14ac:dyDescent="0.25"/>
    <row r="6584" ht="15" customHeight="1" x14ac:dyDescent="0.25"/>
    <row r="6585" ht="15" customHeight="1" x14ac:dyDescent="0.25"/>
    <row r="6586" ht="15" customHeight="1" x14ac:dyDescent="0.25"/>
    <row r="6587" ht="15" customHeight="1" x14ac:dyDescent="0.25"/>
    <row r="6588" ht="15" customHeight="1" x14ac:dyDescent="0.25"/>
    <row r="6589" ht="15" customHeight="1" x14ac:dyDescent="0.25"/>
    <row r="6590" ht="15" customHeight="1" x14ac:dyDescent="0.25"/>
    <row r="6591" ht="15" customHeight="1" x14ac:dyDescent="0.25"/>
    <row r="6592" ht="15" customHeight="1" x14ac:dyDescent="0.25"/>
    <row r="6593" ht="15" customHeight="1" x14ac:dyDescent="0.25"/>
    <row r="6594" ht="15" customHeight="1" x14ac:dyDescent="0.25"/>
    <row r="6595" ht="15" customHeight="1" x14ac:dyDescent="0.25"/>
    <row r="6596" ht="15" customHeight="1" x14ac:dyDescent="0.25"/>
    <row r="6597" ht="15" customHeight="1" x14ac:dyDescent="0.25"/>
    <row r="6598" ht="15" customHeight="1" x14ac:dyDescent="0.25"/>
    <row r="6599" ht="15" customHeight="1" x14ac:dyDescent="0.25"/>
    <row r="6600" ht="15" customHeight="1" x14ac:dyDescent="0.25"/>
    <row r="6601" ht="15" customHeight="1" x14ac:dyDescent="0.25"/>
    <row r="6602" ht="15" customHeight="1" x14ac:dyDescent="0.25"/>
    <row r="6603" ht="15" customHeight="1" x14ac:dyDescent="0.25"/>
    <row r="6604" ht="15" customHeight="1" x14ac:dyDescent="0.25"/>
    <row r="6605" ht="15" customHeight="1" x14ac:dyDescent="0.25"/>
    <row r="6606" ht="15" customHeight="1" x14ac:dyDescent="0.25"/>
    <row r="6607" ht="15" customHeight="1" x14ac:dyDescent="0.25"/>
    <row r="6608" ht="15" customHeight="1" x14ac:dyDescent="0.25"/>
    <row r="6609" ht="15" customHeight="1" x14ac:dyDescent="0.25"/>
    <row r="6610" ht="15" customHeight="1" x14ac:dyDescent="0.25"/>
    <row r="6611" ht="15" customHeight="1" x14ac:dyDescent="0.25"/>
    <row r="6612" ht="15" customHeight="1" x14ac:dyDescent="0.25"/>
    <row r="6613" ht="15" customHeight="1" x14ac:dyDescent="0.25"/>
    <row r="6614" ht="15" customHeight="1" x14ac:dyDescent="0.25"/>
    <row r="6615" ht="15" customHeight="1" x14ac:dyDescent="0.25"/>
    <row r="6616" ht="15" customHeight="1" x14ac:dyDescent="0.25"/>
    <row r="6617" ht="15" customHeight="1" x14ac:dyDescent="0.25"/>
    <row r="6618" ht="15" customHeight="1" x14ac:dyDescent="0.25"/>
    <row r="6619" ht="15" customHeight="1" x14ac:dyDescent="0.25"/>
    <row r="6620" ht="15" customHeight="1" x14ac:dyDescent="0.25"/>
    <row r="6621" ht="15" customHeight="1" x14ac:dyDescent="0.25"/>
    <row r="6622" ht="15" customHeight="1" x14ac:dyDescent="0.25"/>
    <row r="6623" ht="15" customHeight="1" x14ac:dyDescent="0.25"/>
    <row r="6624" ht="15" customHeight="1" x14ac:dyDescent="0.25"/>
    <row r="6625" ht="15" customHeight="1" x14ac:dyDescent="0.25"/>
    <row r="6626" ht="15" customHeight="1" x14ac:dyDescent="0.25"/>
    <row r="6627" ht="15" customHeight="1" x14ac:dyDescent="0.25"/>
    <row r="6628" ht="15" customHeight="1" x14ac:dyDescent="0.25"/>
    <row r="6629" ht="15" customHeight="1" x14ac:dyDescent="0.25"/>
    <row r="6630" ht="15" customHeight="1" x14ac:dyDescent="0.25"/>
    <row r="6631" ht="15" customHeight="1" x14ac:dyDescent="0.25"/>
    <row r="6632" ht="15" customHeight="1" x14ac:dyDescent="0.25"/>
    <row r="6633" ht="15" customHeight="1" x14ac:dyDescent="0.25"/>
    <row r="6634" ht="15" customHeight="1" x14ac:dyDescent="0.25"/>
    <row r="6635" ht="15" customHeight="1" x14ac:dyDescent="0.25"/>
    <row r="6636" ht="15" customHeight="1" x14ac:dyDescent="0.25"/>
    <row r="6637" ht="15" customHeight="1" x14ac:dyDescent="0.25"/>
    <row r="6638" ht="15" customHeight="1" x14ac:dyDescent="0.25"/>
    <row r="6639" ht="15" customHeight="1" x14ac:dyDescent="0.25"/>
    <row r="6640" ht="15" customHeight="1" x14ac:dyDescent="0.25"/>
    <row r="6641" ht="15" customHeight="1" x14ac:dyDescent="0.25"/>
    <row r="6642" ht="15" customHeight="1" x14ac:dyDescent="0.25"/>
    <row r="6643" ht="15" customHeight="1" x14ac:dyDescent="0.25"/>
    <row r="6644" ht="15" customHeight="1" x14ac:dyDescent="0.25"/>
    <row r="6645" ht="15" customHeight="1" x14ac:dyDescent="0.25"/>
    <row r="6646" ht="15" customHeight="1" x14ac:dyDescent="0.25"/>
    <row r="6647" ht="15" customHeight="1" x14ac:dyDescent="0.25"/>
    <row r="6648" ht="15" customHeight="1" x14ac:dyDescent="0.25"/>
    <row r="6649" ht="15" customHeight="1" x14ac:dyDescent="0.25"/>
    <row r="6650" ht="15" customHeight="1" x14ac:dyDescent="0.25"/>
    <row r="6651" ht="15" customHeight="1" x14ac:dyDescent="0.25"/>
    <row r="6652" ht="15" customHeight="1" x14ac:dyDescent="0.25"/>
    <row r="6653" ht="15" customHeight="1" x14ac:dyDescent="0.25"/>
    <row r="6654" ht="15" customHeight="1" x14ac:dyDescent="0.25"/>
    <row r="6655" ht="15" customHeight="1" x14ac:dyDescent="0.25"/>
    <row r="6656" ht="15" customHeight="1" x14ac:dyDescent="0.25"/>
    <row r="6657" ht="15" customHeight="1" x14ac:dyDescent="0.25"/>
    <row r="6658" ht="15" customHeight="1" x14ac:dyDescent="0.25"/>
    <row r="6659" ht="15" customHeight="1" x14ac:dyDescent="0.25"/>
    <row r="6660" ht="15" customHeight="1" x14ac:dyDescent="0.25"/>
    <row r="6661" ht="15" customHeight="1" x14ac:dyDescent="0.25"/>
    <row r="6662" ht="15" customHeight="1" x14ac:dyDescent="0.25"/>
    <row r="6663" ht="15" customHeight="1" x14ac:dyDescent="0.25"/>
    <row r="6664" ht="15" customHeight="1" x14ac:dyDescent="0.25"/>
    <row r="6665" ht="15" customHeight="1" x14ac:dyDescent="0.25"/>
    <row r="6666" ht="15" customHeight="1" x14ac:dyDescent="0.25"/>
    <row r="6667" ht="15" customHeight="1" x14ac:dyDescent="0.25"/>
    <row r="6668" ht="15" customHeight="1" x14ac:dyDescent="0.25"/>
    <row r="6669" ht="15" customHeight="1" x14ac:dyDescent="0.25"/>
    <row r="6670" ht="15" customHeight="1" x14ac:dyDescent="0.25"/>
    <row r="6671" ht="15" customHeight="1" x14ac:dyDescent="0.25"/>
    <row r="6672" ht="15" customHeight="1" x14ac:dyDescent="0.25"/>
    <row r="6673" ht="15" customHeight="1" x14ac:dyDescent="0.25"/>
    <row r="6674" ht="15" customHeight="1" x14ac:dyDescent="0.25"/>
    <row r="6675" ht="15" customHeight="1" x14ac:dyDescent="0.25"/>
    <row r="6676" ht="15" customHeight="1" x14ac:dyDescent="0.25"/>
    <row r="6677" ht="15" customHeight="1" x14ac:dyDescent="0.25"/>
    <row r="6678" ht="15" customHeight="1" x14ac:dyDescent="0.25"/>
    <row r="6679" ht="15" customHeight="1" x14ac:dyDescent="0.25"/>
    <row r="6680" ht="15" customHeight="1" x14ac:dyDescent="0.25"/>
    <row r="6681" ht="15" customHeight="1" x14ac:dyDescent="0.25"/>
    <row r="6682" ht="15" customHeight="1" x14ac:dyDescent="0.25"/>
    <row r="6683" ht="15" customHeight="1" x14ac:dyDescent="0.25"/>
    <row r="6684" ht="15" customHeight="1" x14ac:dyDescent="0.25"/>
    <row r="6685" ht="15" customHeight="1" x14ac:dyDescent="0.25"/>
    <row r="6686" ht="15" customHeight="1" x14ac:dyDescent="0.25"/>
    <row r="6687" ht="15" customHeight="1" x14ac:dyDescent="0.25"/>
    <row r="6688" ht="15" customHeight="1" x14ac:dyDescent="0.25"/>
    <row r="6689" ht="15" customHeight="1" x14ac:dyDescent="0.25"/>
    <row r="6690" ht="15" customHeight="1" x14ac:dyDescent="0.25"/>
    <row r="6691" ht="15" customHeight="1" x14ac:dyDescent="0.25"/>
    <row r="6692" ht="15" customHeight="1" x14ac:dyDescent="0.25"/>
    <row r="6693" ht="15" customHeight="1" x14ac:dyDescent="0.25"/>
    <row r="6694" ht="15" customHeight="1" x14ac:dyDescent="0.25"/>
    <row r="6695" ht="15" customHeight="1" x14ac:dyDescent="0.25"/>
    <row r="6696" ht="15" customHeight="1" x14ac:dyDescent="0.25"/>
    <row r="6697" ht="15" customHeight="1" x14ac:dyDescent="0.25"/>
    <row r="6698" ht="15" customHeight="1" x14ac:dyDescent="0.25"/>
    <row r="6699" ht="15" customHeight="1" x14ac:dyDescent="0.25"/>
    <row r="6700" ht="15" customHeight="1" x14ac:dyDescent="0.25"/>
    <row r="6701" ht="15" customHeight="1" x14ac:dyDescent="0.25"/>
    <row r="6702" ht="15" customHeight="1" x14ac:dyDescent="0.25"/>
    <row r="6703" ht="15" customHeight="1" x14ac:dyDescent="0.25"/>
    <row r="6704" ht="15" customHeight="1" x14ac:dyDescent="0.25"/>
    <row r="6705" ht="15" customHeight="1" x14ac:dyDescent="0.25"/>
    <row r="6706" ht="15" customHeight="1" x14ac:dyDescent="0.25"/>
    <row r="6707" ht="15" customHeight="1" x14ac:dyDescent="0.25"/>
    <row r="6708" ht="15" customHeight="1" x14ac:dyDescent="0.25"/>
    <row r="6709" ht="15" customHeight="1" x14ac:dyDescent="0.25"/>
    <row r="6710" ht="15" customHeight="1" x14ac:dyDescent="0.25"/>
    <row r="6711" ht="15" customHeight="1" x14ac:dyDescent="0.25"/>
    <row r="6712" ht="15" customHeight="1" x14ac:dyDescent="0.25"/>
    <row r="6713" ht="15" customHeight="1" x14ac:dyDescent="0.25"/>
    <row r="6714" ht="15" customHeight="1" x14ac:dyDescent="0.25"/>
    <row r="6715" ht="15" customHeight="1" x14ac:dyDescent="0.25"/>
    <row r="6716" ht="15" customHeight="1" x14ac:dyDescent="0.25"/>
    <row r="6717" ht="15" customHeight="1" x14ac:dyDescent="0.25"/>
    <row r="6718" ht="15" customHeight="1" x14ac:dyDescent="0.25"/>
    <row r="6719" ht="15" customHeight="1" x14ac:dyDescent="0.25"/>
    <row r="6720" ht="15" customHeight="1" x14ac:dyDescent="0.25"/>
    <row r="6721" ht="15" customHeight="1" x14ac:dyDescent="0.25"/>
    <row r="6722" ht="15" customHeight="1" x14ac:dyDescent="0.25"/>
    <row r="6723" ht="15" customHeight="1" x14ac:dyDescent="0.25"/>
    <row r="6724" ht="15" customHeight="1" x14ac:dyDescent="0.25"/>
    <row r="6725" ht="15" customHeight="1" x14ac:dyDescent="0.25"/>
    <row r="6726" ht="15" customHeight="1" x14ac:dyDescent="0.25"/>
    <row r="6727" ht="15" customHeight="1" x14ac:dyDescent="0.25"/>
    <row r="6728" ht="15" customHeight="1" x14ac:dyDescent="0.25"/>
    <row r="6729" ht="15" customHeight="1" x14ac:dyDescent="0.25"/>
    <row r="6730" ht="15" customHeight="1" x14ac:dyDescent="0.25"/>
    <row r="6731" ht="15" customHeight="1" x14ac:dyDescent="0.25"/>
    <row r="6732" ht="15" customHeight="1" x14ac:dyDescent="0.25"/>
    <row r="6733" ht="15" customHeight="1" x14ac:dyDescent="0.25"/>
    <row r="6734" ht="15" customHeight="1" x14ac:dyDescent="0.25"/>
    <row r="6735" ht="15" customHeight="1" x14ac:dyDescent="0.25"/>
    <row r="6736" ht="15" customHeight="1" x14ac:dyDescent="0.25"/>
    <row r="6737" ht="15" customHeight="1" x14ac:dyDescent="0.25"/>
    <row r="6738" ht="15" customHeight="1" x14ac:dyDescent="0.25"/>
    <row r="6739" ht="15" customHeight="1" x14ac:dyDescent="0.25"/>
    <row r="6740" ht="15" customHeight="1" x14ac:dyDescent="0.25"/>
    <row r="6741" ht="15" customHeight="1" x14ac:dyDescent="0.25"/>
    <row r="6742" ht="15" customHeight="1" x14ac:dyDescent="0.25"/>
    <row r="6743" ht="15" customHeight="1" x14ac:dyDescent="0.25"/>
    <row r="6744" ht="15" customHeight="1" x14ac:dyDescent="0.25"/>
    <row r="6745" ht="15" customHeight="1" x14ac:dyDescent="0.25"/>
    <row r="6746" ht="15" customHeight="1" x14ac:dyDescent="0.25"/>
    <row r="6747" ht="15" customHeight="1" x14ac:dyDescent="0.25"/>
    <row r="6748" ht="15" customHeight="1" x14ac:dyDescent="0.25"/>
    <row r="6749" ht="15" customHeight="1" x14ac:dyDescent="0.25"/>
    <row r="6750" ht="15" customHeight="1" x14ac:dyDescent="0.25"/>
    <row r="6751" ht="15" customHeight="1" x14ac:dyDescent="0.25"/>
    <row r="6752" ht="15" customHeight="1" x14ac:dyDescent="0.25"/>
    <row r="6753" ht="15" customHeight="1" x14ac:dyDescent="0.25"/>
    <row r="6754" ht="15" customHeight="1" x14ac:dyDescent="0.25"/>
    <row r="6755" ht="15" customHeight="1" x14ac:dyDescent="0.25"/>
    <row r="6756" ht="15" customHeight="1" x14ac:dyDescent="0.25"/>
    <row r="6757" ht="15" customHeight="1" x14ac:dyDescent="0.25"/>
    <row r="6758" ht="15" customHeight="1" x14ac:dyDescent="0.25"/>
    <row r="6759" ht="15" customHeight="1" x14ac:dyDescent="0.25"/>
    <row r="6760" ht="15" customHeight="1" x14ac:dyDescent="0.25"/>
    <row r="6761" ht="15" customHeight="1" x14ac:dyDescent="0.25"/>
    <row r="6762" ht="15" customHeight="1" x14ac:dyDescent="0.25"/>
    <row r="6763" ht="15" customHeight="1" x14ac:dyDescent="0.25"/>
    <row r="6764" ht="15" customHeight="1" x14ac:dyDescent="0.25"/>
    <row r="6765" ht="15" customHeight="1" x14ac:dyDescent="0.25"/>
    <row r="6766" ht="15" customHeight="1" x14ac:dyDescent="0.25"/>
    <row r="6767" ht="15" customHeight="1" x14ac:dyDescent="0.25"/>
    <row r="6768" ht="15" customHeight="1" x14ac:dyDescent="0.25"/>
    <row r="6769" ht="15" customHeight="1" x14ac:dyDescent="0.25"/>
    <row r="6770" ht="15" customHeight="1" x14ac:dyDescent="0.25"/>
    <row r="6771" ht="15" customHeight="1" x14ac:dyDescent="0.25"/>
    <row r="6772" ht="15" customHeight="1" x14ac:dyDescent="0.25"/>
    <row r="6773" ht="15" customHeight="1" x14ac:dyDescent="0.25"/>
    <row r="6774" ht="15" customHeight="1" x14ac:dyDescent="0.25"/>
    <row r="6775" ht="15" customHeight="1" x14ac:dyDescent="0.25"/>
    <row r="6776" ht="15" customHeight="1" x14ac:dyDescent="0.25"/>
    <row r="6777" ht="15" customHeight="1" x14ac:dyDescent="0.25"/>
    <row r="6778" ht="15" customHeight="1" x14ac:dyDescent="0.25"/>
    <row r="6779" ht="15" customHeight="1" x14ac:dyDescent="0.25"/>
    <row r="6780" ht="15" customHeight="1" x14ac:dyDescent="0.25"/>
    <row r="6781" ht="15" customHeight="1" x14ac:dyDescent="0.25"/>
    <row r="6782" ht="15" customHeight="1" x14ac:dyDescent="0.25"/>
    <row r="6783" ht="15" customHeight="1" x14ac:dyDescent="0.25"/>
    <row r="6784" ht="15" customHeight="1" x14ac:dyDescent="0.25"/>
    <row r="6785" ht="15" customHeight="1" x14ac:dyDescent="0.25"/>
    <row r="6786" ht="15" customHeight="1" x14ac:dyDescent="0.25"/>
    <row r="6787" ht="15" customHeight="1" x14ac:dyDescent="0.25"/>
    <row r="6788" ht="15" customHeight="1" x14ac:dyDescent="0.25"/>
    <row r="6789" ht="15" customHeight="1" x14ac:dyDescent="0.25"/>
    <row r="6790" ht="15" customHeight="1" x14ac:dyDescent="0.25"/>
    <row r="6791" ht="15" customHeight="1" x14ac:dyDescent="0.25"/>
    <row r="6792" ht="15" customHeight="1" x14ac:dyDescent="0.25"/>
    <row r="6793" ht="15" customHeight="1" x14ac:dyDescent="0.25"/>
    <row r="6794" ht="15" customHeight="1" x14ac:dyDescent="0.25"/>
    <row r="6795" ht="15" customHeight="1" x14ac:dyDescent="0.25"/>
    <row r="6796" ht="15" customHeight="1" x14ac:dyDescent="0.25"/>
    <row r="6797" ht="15" customHeight="1" x14ac:dyDescent="0.25"/>
    <row r="6798" ht="15" customHeight="1" x14ac:dyDescent="0.25"/>
    <row r="6799" ht="15" customHeight="1" x14ac:dyDescent="0.25"/>
    <row r="6800" ht="15" customHeight="1" x14ac:dyDescent="0.25"/>
    <row r="6801" ht="15" customHeight="1" x14ac:dyDescent="0.25"/>
    <row r="6802" ht="15" customHeight="1" x14ac:dyDescent="0.25"/>
    <row r="6803" ht="15" customHeight="1" x14ac:dyDescent="0.25"/>
    <row r="6804" ht="15" customHeight="1" x14ac:dyDescent="0.25"/>
    <row r="6805" ht="15" customHeight="1" x14ac:dyDescent="0.25"/>
    <row r="6806" ht="15" customHeight="1" x14ac:dyDescent="0.25"/>
    <row r="6807" ht="15" customHeight="1" x14ac:dyDescent="0.25"/>
    <row r="6808" ht="15" customHeight="1" x14ac:dyDescent="0.25"/>
    <row r="6809" ht="15" customHeight="1" x14ac:dyDescent="0.25"/>
    <row r="6810" ht="15" customHeight="1" x14ac:dyDescent="0.25"/>
    <row r="6811" ht="15" customHeight="1" x14ac:dyDescent="0.25"/>
    <row r="6812" ht="15" customHeight="1" x14ac:dyDescent="0.25"/>
    <row r="6813" ht="15" customHeight="1" x14ac:dyDescent="0.25"/>
    <row r="6814" ht="15" customHeight="1" x14ac:dyDescent="0.25"/>
    <row r="6815" ht="15" customHeight="1" x14ac:dyDescent="0.25"/>
    <row r="6816" ht="15" customHeight="1" x14ac:dyDescent="0.25"/>
    <row r="6817" ht="15" customHeight="1" x14ac:dyDescent="0.25"/>
    <row r="6818" ht="15" customHeight="1" x14ac:dyDescent="0.25"/>
    <row r="6819" ht="15" customHeight="1" x14ac:dyDescent="0.25"/>
    <row r="6820" ht="15" customHeight="1" x14ac:dyDescent="0.25"/>
    <row r="6821" ht="15" customHeight="1" x14ac:dyDescent="0.25"/>
    <row r="6822" ht="15" customHeight="1" x14ac:dyDescent="0.25"/>
    <row r="6823" ht="15" customHeight="1" x14ac:dyDescent="0.25"/>
    <row r="6824" ht="15" customHeight="1" x14ac:dyDescent="0.25"/>
    <row r="6825" ht="15" customHeight="1" x14ac:dyDescent="0.25"/>
    <row r="6826" ht="15" customHeight="1" x14ac:dyDescent="0.25"/>
    <row r="6827" ht="15" customHeight="1" x14ac:dyDescent="0.25"/>
    <row r="6828" ht="15" customHeight="1" x14ac:dyDescent="0.25"/>
    <row r="6829" ht="15" customHeight="1" x14ac:dyDescent="0.25"/>
    <row r="6830" ht="15" customHeight="1" x14ac:dyDescent="0.25"/>
    <row r="6831" ht="15" customHeight="1" x14ac:dyDescent="0.25"/>
    <row r="6832" ht="15" customHeight="1" x14ac:dyDescent="0.25"/>
    <row r="6833" ht="15" customHeight="1" x14ac:dyDescent="0.25"/>
    <row r="6834" ht="15" customHeight="1" x14ac:dyDescent="0.25"/>
    <row r="6835" ht="15" customHeight="1" x14ac:dyDescent="0.25"/>
    <row r="6836" ht="15" customHeight="1" x14ac:dyDescent="0.25"/>
    <row r="6837" ht="15" customHeight="1" x14ac:dyDescent="0.25"/>
    <row r="6838" ht="15" customHeight="1" x14ac:dyDescent="0.25"/>
    <row r="6839" ht="15" customHeight="1" x14ac:dyDescent="0.25"/>
    <row r="6840" ht="15" customHeight="1" x14ac:dyDescent="0.25"/>
    <row r="6841" ht="15" customHeight="1" x14ac:dyDescent="0.25"/>
    <row r="6842" ht="15" customHeight="1" x14ac:dyDescent="0.25"/>
    <row r="6843" ht="15" customHeight="1" x14ac:dyDescent="0.25"/>
    <row r="6844" ht="15" customHeight="1" x14ac:dyDescent="0.25"/>
    <row r="6845" ht="15" customHeight="1" x14ac:dyDescent="0.25"/>
    <row r="6846" ht="15" customHeight="1" x14ac:dyDescent="0.25"/>
    <row r="6847" ht="15" customHeight="1" x14ac:dyDescent="0.25"/>
    <row r="6848" ht="15" customHeight="1" x14ac:dyDescent="0.25"/>
    <row r="6849" ht="15" customHeight="1" x14ac:dyDescent="0.25"/>
    <row r="6850" ht="15" customHeight="1" x14ac:dyDescent="0.25"/>
    <row r="6851" ht="15" customHeight="1" x14ac:dyDescent="0.25"/>
    <row r="6852" ht="15" customHeight="1" x14ac:dyDescent="0.25"/>
    <row r="6853" ht="15" customHeight="1" x14ac:dyDescent="0.25"/>
    <row r="6854" ht="15" customHeight="1" x14ac:dyDescent="0.25"/>
    <row r="6855" ht="15" customHeight="1" x14ac:dyDescent="0.25"/>
    <row r="6856" ht="15" customHeight="1" x14ac:dyDescent="0.25"/>
    <row r="6857" ht="15" customHeight="1" x14ac:dyDescent="0.25"/>
    <row r="6858" ht="15" customHeight="1" x14ac:dyDescent="0.25"/>
    <row r="6859" ht="15" customHeight="1" x14ac:dyDescent="0.25"/>
    <row r="6860" ht="15" customHeight="1" x14ac:dyDescent="0.25"/>
    <row r="6861" ht="15" customHeight="1" x14ac:dyDescent="0.25"/>
    <row r="6862" ht="15" customHeight="1" x14ac:dyDescent="0.25"/>
    <row r="6863" ht="15" customHeight="1" x14ac:dyDescent="0.25"/>
    <row r="6864" ht="15" customHeight="1" x14ac:dyDescent="0.25"/>
    <row r="6865" ht="15" customHeight="1" x14ac:dyDescent="0.25"/>
    <row r="6866" ht="15" customHeight="1" x14ac:dyDescent="0.25"/>
    <row r="6867" ht="15" customHeight="1" x14ac:dyDescent="0.25"/>
    <row r="6868" ht="15" customHeight="1" x14ac:dyDescent="0.25"/>
    <row r="6869" ht="15" customHeight="1" x14ac:dyDescent="0.25"/>
    <row r="6870" ht="15" customHeight="1" x14ac:dyDescent="0.25"/>
    <row r="6871" ht="15" customHeight="1" x14ac:dyDescent="0.25"/>
    <row r="6872" ht="15" customHeight="1" x14ac:dyDescent="0.25"/>
    <row r="6873" ht="15" customHeight="1" x14ac:dyDescent="0.25"/>
    <row r="6874" ht="15" customHeight="1" x14ac:dyDescent="0.25"/>
    <row r="6875" ht="15" customHeight="1" x14ac:dyDescent="0.25"/>
    <row r="6876" ht="15" customHeight="1" x14ac:dyDescent="0.25"/>
    <row r="6877" ht="15" customHeight="1" x14ac:dyDescent="0.25"/>
    <row r="6878" ht="15" customHeight="1" x14ac:dyDescent="0.25"/>
    <row r="6879" ht="15" customHeight="1" x14ac:dyDescent="0.25"/>
    <row r="6880" ht="15" customHeight="1" x14ac:dyDescent="0.25"/>
    <row r="6881" ht="15" customHeight="1" x14ac:dyDescent="0.25"/>
    <row r="6882" ht="15" customHeight="1" x14ac:dyDescent="0.25"/>
    <row r="6883" ht="15" customHeight="1" x14ac:dyDescent="0.25"/>
    <row r="6884" ht="15" customHeight="1" x14ac:dyDescent="0.25"/>
    <row r="6885" ht="15" customHeight="1" x14ac:dyDescent="0.25"/>
    <row r="6886" ht="15" customHeight="1" x14ac:dyDescent="0.25"/>
    <row r="6887" ht="15" customHeight="1" x14ac:dyDescent="0.25"/>
    <row r="6888" ht="15" customHeight="1" x14ac:dyDescent="0.25"/>
    <row r="6889" ht="15" customHeight="1" x14ac:dyDescent="0.25"/>
    <row r="6890" ht="15" customHeight="1" x14ac:dyDescent="0.25"/>
    <row r="6891" ht="15" customHeight="1" x14ac:dyDescent="0.25"/>
    <row r="6892" ht="15" customHeight="1" x14ac:dyDescent="0.25"/>
    <row r="6893" ht="15" customHeight="1" x14ac:dyDescent="0.25"/>
    <row r="6894" ht="15" customHeight="1" x14ac:dyDescent="0.25"/>
    <row r="6895" ht="15" customHeight="1" x14ac:dyDescent="0.25"/>
    <row r="6896" ht="15" customHeight="1" x14ac:dyDescent="0.25"/>
    <row r="6897" ht="15" customHeight="1" x14ac:dyDescent="0.25"/>
    <row r="6898" ht="15" customHeight="1" x14ac:dyDescent="0.25"/>
    <row r="6899" ht="15" customHeight="1" x14ac:dyDescent="0.25"/>
    <row r="6900" ht="15" customHeight="1" x14ac:dyDescent="0.25"/>
    <row r="6901" ht="15" customHeight="1" x14ac:dyDescent="0.25"/>
    <row r="6902" ht="15" customHeight="1" x14ac:dyDescent="0.25"/>
    <row r="6903" ht="15" customHeight="1" x14ac:dyDescent="0.25"/>
    <row r="6904" ht="15" customHeight="1" x14ac:dyDescent="0.25"/>
    <row r="6905" ht="15" customHeight="1" x14ac:dyDescent="0.25"/>
    <row r="6906" ht="15" customHeight="1" x14ac:dyDescent="0.25"/>
    <row r="6907" ht="15" customHeight="1" x14ac:dyDescent="0.25"/>
    <row r="6908" ht="15" customHeight="1" x14ac:dyDescent="0.25"/>
    <row r="6909" ht="15" customHeight="1" x14ac:dyDescent="0.25"/>
    <row r="6910" ht="15" customHeight="1" x14ac:dyDescent="0.25"/>
    <row r="6911" ht="15" customHeight="1" x14ac:dyDescent="0.25"/>
    <row r="6912" ht="15" customHeight="1" x14ac:dyDescent="0.25"/>
    <row r="6913" ht="15" customHeight="1" x14ac:dyDescent="0.25"/>
    <row r="6914" ht="15" customHeight="1" x14ac:dyDescent="0.25"/>
    <row r="6915" ht="15" customHeight="1" x14ac:dyDescent="0.25"/>
    <row r="6916" ht="15" customHeight="1" x14ac:dyDescent="0.25"/>
    <row r="6917" ht="15" customHeight="1" x14ac:dyDescent="0.25"/>
    <row r="6918" ht="15" customHeight="1" x14ac:dyDescent="0.25"/>
    <row r="6919" ht="15" customHeight="1" x14ac:dyDescent="0.25"/>
    <row r="6920" ht="15" customHeight="1" x14ac:dyDescent="0.25"/>
    <row r="6921" ht="15" customHeight="1" x14ac:dyDescent="0.25"/>
    <row r="6922" ht="15" customHeight="1" x14ac:dyDescent="0.25"/>
    <row r="6923" ht="15" customHeight="1" x14ac:dyDescent="0.25"/>
    <row r="6924" ht="15" customHeight="1" x14ac:dyDescent="0.25"/>
    <row r="6925" ht="15" customHeight="1" x14ac:dyDescent="0.25"/>
    <row r="6926" ht="15" customHeight="1" x14ac:dyDescent="0.25"/>
    <row r="6927" ht="15" customHeight="1" x14ac:dyDescent="0.25"/>
    <row r="6928" ht="15" customHeight="1" x14ac:dyDescent="0.25"/>
    <row r="6929" ht="15" customHeight="1" x14ac:dyDescent="0.25"/>
    <row r="6930" ht="15" customHeight="1" x14ac:dyDescent="0.25"/>
    <row r="6931" ht="15" customHeight="1" x14ac:dyDescent="0.25"/>
    <row r="6932" ht="15" customHeight="1" x14ac:dyDescent="0.25"/>
    <row r="6933" ht="15" customHeight="1" x14ac:dyDescent="0.25"/>
    <row r="6934" ht="15" customHeight="1" x14ac:dyDescent="0.25"/>
    <row r="6935" ht="15" customHeight="1" x14ac:dyDescent="0.25"/>
    <row r="6936" ht="15" customHeight="1" x14ac:dyDescent="0.25"/>
    <row r="6937" ht="15" customHeight="1" x14ac:dyDescent="0.25"/>
    <row r="6938" ht="15" customHeight="1" x14ac:dyDescent="0.25"/>
    <row r="6939" ht="15" customHeight="1" x14ac:dyDescent="0.25"/>
    <row r="6940" ht="15" customHeight="1" x14ac:dyDescent="0.25"/>
    <row r="6941" ht="15" customHeight="1" x14ac:dyDescent="0.25"/>
    <row r="6942" ht="15" customHeight="1" x14ac:dyDescent="0.25"/>
    <row r="6943" ht="15" customHeight="1" x14ac:dyDescent="0.25"/>
    <row r="6944" ht="15" customHeight="1" x14ac:dyDescent="0.25"/>
    <row r="6945" ht="15" customHeight="1" x14ac:dyDescent="0.25"/>
    <row r="6946" ht="15" customHeight="1" x14ac:dyDescent="0.25"/>
    <row r="6947" ht="15" customHeight="1" x14ac:dyDescent="0.25"/>
    <row r="6948" ht="15" customHeight="1" x14ac:dyDescent="0.25"/>
    <row r="6949" ht="15" customHeight="1" x14ac:dyDescent="0.25"/>
    <row r="6950" ht="15" customHeight="1" x14ac:dyDescent="0.25"/>
    <row r="6951" ht="15" customHeight="1" x14ac:dyDescent="0.25"/>
    <row r="6952" ht="15" customHeight="1" x14ac:dyDescent="0.25"/>
    <row r="6953" ht="15" customHeight="1" x14ac:dyDescent="0.25"/>
    <row r="6954" ht="15" customHeight="1" x14ac:dyDescent="0.25"/>
    <row r="6955" ht="15" customHeight="1" x14ac:dyDescent="0.25"/>
    <row r="6956" ht="15" customHeight="1" x14ac:dyDescent="0.25"/>
    <row r="6957" ht="15" customHeight="1" x14ac:dyDescent="0.25"/>
    <row r="6958" ht="15" customHeight="1" x14ac:dyDescent="0.25"/>
    <row r="6959" ht="15" customHeight="1" x14ac:dyDescent="0.25"/>
    <row r="6960" ht="15" customHeight="1" x14ac:dyDescent="0.25"/>
    <row r="6961" ht="15" customHeight="1" x14ac:dyDescent="0.25"/>
    <row r="6962" ht="15" customHeight="1" x14ac:dyDescent="0.25"/>
    <row r="6963" ht="15" customHeight="1" x14ac:dyDescent="0.25"/>
    <row r="6964" ht="15" customHeight="1" x14ac:dyDescent="0.25"/>
    <row r="6965" ht="15" customHeight="1" x14ac:dyDescent="0.25"/>
    <row r="6966" ht="15" customHeight="1" x14ac:dyDescent="0.25"/>
    <row r="6967" ht="15" customHeight="1" x14ac:dyDescent="0.25"/>
    <row r="6968" ht="15" customHeight="1" x14ac:dyDescent="0.25"/>
    <row r="6969" ht="15" customHeight="1" x14ac:dyDescent="0.25"/>
    <row r="6970" ht="15" customHeight="1" x14ac:dyDescent="0.25"/>
    <row r="6971" ht="15" customHeight="1" x14ac:dyDescent="0.25"/>
    <row r="6972" ht="15" customHeight="1" x14ac:dyDescent="0.25"/>
    <row r="6973" ht="15" customHeight="1" x14ac:dyDescent="0.25"/>
    <row r="6974" ht="15" customHeight="1" x14ac:dyDescent="0.25"/>
    <row r="6975" ht="15" customHeight="1" x14ac:dyDescent="0.25"/>
    <row r="6976" ht="15" customHeight="1" x14ac:dyDescent="0.25"/>
    <row r="6977" ht="15" customHeight="1" x14ac:dyDescent="0.25"/>
    <row r="6978" ht="15" customHeight="1" x14ac:dyDescent="0.25"/>
    <row r="6979" ht="15" customHeight="1" x14ac:dyDescent="0.25"/>
    <row r="6980" ht="15" customHeight="1" x14ac:dyDescent="0.25"/>
    <row r="6981" ht="15" customHeight="1" x14ac:dyDescent="0.25"/>
    <row r="6982" ht="15" customHeight="1" x14ac:dyDescent="0.25"/>
    <row r="6983" ht="15" customHeight="1" x14ac:dyDescent="0.25"/>
    <row r="6984" ht="15" customHeight="1" x14ac:dyDescent="0.25"/>
    <row r="6985" ht="15" customHeight="1" x14ac:dyDescent="0.25"/>
    <row r="6986" ht="15" customHeight="1" x14ac:dyDescent="0.25"/>
    <row r="6987" ht="15" customHeight="1" x14ac:dyDescent="0.25"/>
    <row r="6988" ht="15" customHeight="1" x14ac:dyDescent="0.25"/>
    <row r="6989" ht="15" customHeight="1" x14ac:dyDescent="0.25"/>
    <row r="6990" ht="15" customHeight="1" x14ac:dyDescent="0.25"/>
    <row r="6991" ht="15" customHeight="1" x14ac:dyDescent="0.25"/>
    <row r="6992" ht="15" customHeight="1" x14ac:dyDescent="0.25"/>
    <row r="6993" ht="15" customHeight="1" x14ac:dyDescent="0.25"/>
    <row r="6994" ht="15" customHeight="1" x14ac:dyDescent="0.25"/>
    <row r="6995" ht="15" customHeight="1" x14ac:dyDescent="0.25"/>
    <row r="6996" ht="15" customHeight="1" x14ac:dyDescent="0.25"/>
    <row r="6997" ht="15" customHeight="1" x14ac:dyDescent="0.25"/>
    <row r="6998" ht="15" customHeight="1" x14ac:dyDescent="0.25"/>
    <row r="6999" ht="15" customHeight="1" x14ac:dyDescent="0.25"/>
    <row r="7000" ht="15" customHeight="1" x14ac:dyDescent="0.25"/>
    <row r="7001" ht="15" customHeight="1" x14ac:dyDescent="0.25"/>
    <row r="7002" ht="15" customHeight="1" x14ac:dyDescent="0.25"/>
    <row r="7003" ht="15" customHeight="1" x14ac:dyDescent="0.25"/>
    <row r="7004" ht="15" customHeight="1" x14ac:dyDescent="0.25"/>
    <row r="7005" ht="15" customHeight="1" x14ac:dyDescent="0.25"/>
    <row r="7006" ht="15" customHeight="1" x14ac:dyDescent="0.25"/>
    <row r="7007" ht="15" customHeight="1" x14ac:dyDescent="0.25"/>
    <row r="7008" ht="15" customHeight="1" x14ac:dyDescent="0.25"/>
    <row r="7009" ht="15" customHeight="1" x14ac:dyDescent="0.25"/>
    <row r="7010" ht="15" customHeight="1" x14ac:dyDescent="0.25"/>
    <row r="7011" ht="15" customHeight="1" x14ac:dyDescent="0.25"/>
    <row r="7012" ht="15" customHeight="1" x14ac:dyDescent="0.25"/>
    <row r="7013" ht="15" customHeight="1" x14ac:dyDescent="0.25"/>
    <row r="7014" ht="15" customHeight="1" x14ac:dyDescent="0.25"/>
    <row r="7015" ht="15" customHeight="1" x14ac:dyDescent="0.25"/>
    <row r="7016" ht="15" customHeight="1" x14ac:dyDescent="0.25"/>
    <row r="7017" ht="15" customHeight="1" x14ac:dyDescent="0.25"/>
    <row r="7018" ht="15" customHeight="1" x14ac:dyDescent="0.25"/>
    <row r="7019" ht="15" customHeight="1" x14ac:dyDescent="0.25"/>
    <row r="7020" ht="15" customHeight="1" x14ac:dyDescent="0.25"/>
    <row r="7021" ht="15" customHeight="1" x14ac:dyDescent="0.25"/>
    <row r="7022" ht="15" customHeight="1" x14ac:dyDescent="0.25"/>
    <row r="7023" ht="15" customHeight="1" x14ac:dyDescent="0.25"/>
    <row r="7024" ht="15" customHeight="1" x14ac:dyDescent="0.25"/>
    <row r="7025" ht="15" customHeight="1" x14ac:dyDescent="0.25"/>
    <row r="7026" ht="15" customHeight="1" x14ac:dyDescent="0.25"/>
    <row r="7027" ht="15" customHeight="1" x14ac:dyDescent="0.25"/>
    <row r="7028" ht="15" customHeight="1" x14ac:dyDescent="0.25"/>
    <row r="7029" ht="15" customHeight="1" x14ac:dyDescent="0.25"/>
    <row r="7030" ht="15" customHeight="1" x14ac:dyDescent="0.25"/>
    <row r="7031" ht="15" customHeight="1" x14ac:dyDescent="0.25"/>
    <row r="7032" ht="15" customHeight="1" x14ac:dyDescent="0.25"/>
    <row r="7033" ht="15" customHeight="1" x14ac:dyDescent="0.25"/>
    <row r="7034" ht="15" customHeight="1" x14ac:dyDescent="0.25"/>
    <row r="7035" ht="15" customHeight="1" x14ac:dyDescent="0.25"/>
    <row r="7036" ht="15" customHeight="1" x14ac:dyDescent="0.25"/>
    <row r="7037" ht="15" customHeight="1" x14ac:dyDescent="0.25"/>
    <row r="7038" ht="15" customHeight="1" x14ac:dyDescent="0.25"/>
    <row r="7039" ht="15" customHeight="1" x14ac:dyDescent="0.25"/>
    <row r="7040" ht="15" customHeight="1" x14ac:dyDescent="0.25"/>
    <row r="7041" ht="15" customHeight="1" x14ac:dyDescent="0.25"/>
    <row r="7042" ht="15" customHeight="1" x14ac:dyDescent="0.25"/>
    <row r="7043" ht="15" customHeight="1" x14ac:dyDescent="0.25"/>
    <row r="7044" ht="15" customHeight="1" x14ac:dyDescent="0.25"/>
    <row r="7045" ht="15" customHeight="1" x14ac:dyDescent="0.25"/>
    <row r="7046" ht="15" customHeight="1" x14ac:dyDescent="0.25"/>
    <row r="7047" ht="15" customHeight="1" x14ac:dyDescent="0.25"/>
    <row r="7048" ht="15" customHeight="1" x14ac:dyDescent="0.25"/>
    <row r="7049" ht="15" customHeight="1" x14ac:dyDescent="0.25"/>
    <row r="7050" ht="15" customHeight="1" x14ac:dyDescent="0.25"/>
    <row r="7051" ht="15" customHeight="1" x14ac:dyDescent="0.25"/>
    <row r="7052" ht="15" customHeight="1" x14ac:dyDescent="0.25"/>
    <row r="7053" ht="15" customHeight="1" x14ac:dyDescent="0.25"/>
    <row r="7054" ht="15" customHeight="1" x14ac:dyDescent="0.25"/>
    <row r="7055" ht="15" customHeight="1" x14ac:dyDescent="0.25"/>
    <row r="7056" ht="15" customHeight="1" x14ac:dyDescent="0.25"/>
    <row r="7057" ht="15" customHeight="1" x14ac:dyDescent="0.25"/>
    <row r="7058" ht="15" customHeight="1" x14ac:dyDescent="0.25"/>
    <row r="7059" ht="15" customHeight="1" x14ac:dyDescent="0.25"/>
    <row r="7060" ht="15" customHeight="1" x14ac:dyDescent="0.25"/>
    <row r="7061" ht="15" customHeight="1" x14ac:dyDescent="0.25"/>
    <row r="7062" ht="15" customHeight="1" x14ac:dyDescent="0.25"/>
    <row r="7063" ht="15" customHeight="1" x14ac:dyDescent="0.25"/>
    <row r="7064" ht="15" customHeight="1" x14ac:dyDescent="0.25"/>
    <row r="7065" ht="15" customHeight="1" x14ac:dyDescent="0.25"/>
    <row r="7066" ht="15" customHeight="1" x14ac:dyDescent="0.25"/>
    <row r="7067" ht="15" customHeight="1" x14ac:dyDescent="0.25"/>
    <row r="7068" ht="15" customHeight="1" x14ac:dyDescent="0.25"/>
    <row r="7069" ht="15" customHeight="1" x14ac:dyDescent="0.25"/>
    <row r="7070" ht="15" customHeight="1" x14ac:dyDescent="0.25"/>
    <row r="7071" ht="15" customHeight="1" x14ac:dyDescent="0.25"/>
    <row r="7072" ht="15" customHeight="1" x14ac:dyDescent="0.25"/>
    <row r="7073" ht="15" customHeight="1" x14ac:dyDescent="0.25"/>
    <row r="7074" ht="15" customHeight="1" x14ac:dyDescent="0.25"/>
    <row r="7075" ht="15" customHeight="1" x14ac:dyDescent="0.25"/>
    <row r="7076" ht="15" customHeight="1" x14ac:dyDescent="0.25"/>
    <row r="7077" ht="15" customHeight="1" x14ac:dyDescent="0.25"/>
    <row r="7078" ht="15" customHeight="1" x14ac:dyDescent="0.25"/>
    <row r="7079" ht="15" customHeight="1" x14ac:dyDescent="0.25"/>
    <row r="7080" ht="15" customHeight="1" x14ac:dyDescent="0.25"/>
    <row r="7081" ht="15" customHeight="1" x14ac:dyDescent="0.25"/>
    <row r="7082" ht="15" customHeight="1" x14ac:dyDescent="0.25"/>
    <row r="7083" ht="15" customHeight="1" x14ac:dyDescent="0.25"/>
    <row r="7084" ht="15" customHeight="1" x14ac:dyDescent="0.25"/>
    <row r="7085" ht="15" customHeight="1" x14ac:dyDescent="0.25"/>
    <row r="7086" ht="15" customHeight="1" x14ac:dyDescent="0.25"/>
    <row r="7087" ht="15" customHeight="1" x14ac:dyDescent="0.25"/>
    <row r="7088" ht="15" customHeight="1" x14ac:dyDescent="0.25"/>
    <row r="7089" ht="15" customHeight="1" x14ac:dyDescent="0.25"/>
    <row r="7090" ht="15" customHeight="1" x14ac:dyDescent="0.25"/>
    <row r="7091" ht="15" customHeight="1" x14ac:dyDescent="0.25"/>
    <row r="7092" ht="15" customHeight="1" x14ac:dyDescent="0.25"/>
    <row r="7093" ht="15" customHeight="1" x14ac:dyDescent="0.25"/>
    <row r="7094" ht="15" customHeight="1" x14ac:dyDescent="0.25"/>
    <row r="7095" ht="15" customHeight="1" x14ac:dyDescent="0.25"/>
    <row r="7096" ht="15" customHeight="1" x14ac:dyDescent="0.25"/>
    <row r="7097" ht="15" customHeight="1" x14ac:dyDescent="0.25"/>
    <row r="7098" ht="15" customHeight="1" x14ac:dyDescent="0.25"/>
    <row r="7099" ht="15" customHeight="1" x14ac:dyDescent="0.25"/>
    <row r="7100" ht="15" customHeight="1" x14ac:dyDescent="0.25"/>
    <row r="7101" ht="15" customHeight="1" x14ac:dyDescent="0.25"/>
    <row r="7102" ht="15" customHeight="1" x14ac:dyDescent="0.25"/>
    <row r="7103" ht="15" customHeight="1" x14ac:dyDescent="0.25"/>
    <row r="7104" ht="15" customHeight="1" x14ac:dyDescent="0.25"/>
    <row r="7105" ht="15" customHeight="1" x14ac:dyDescent="0.25"/>
    <row r="7106" ht="15" customHeight="1" x14ac:dyDescent="0.25"/>
    <row r="7107" ht="15" customHeight="1" x14ac:dyDescent="0.25"/>
    <row r="7108" ht="15" customHeight="1" x14ac:dyDescent="0.25"/>
    <row r="7109" ht="15" customHeight="1" x14ac:dyDescent="0.25"/>
    <row r="7110" ht="15" customHeight="1" x14ac:dyDescent="0.25"/>
    <row r="7111" ht="15" customHeight="1" x14ac:dyDescent="0.25"/>
    <row r="7112" ht="15" customHeight="1" x14ac:dyDescent="0.25"/>
    <row r="7113" ht="15" customHeight="1" x14ac:dyDescent="0.25"/>
    <row r="7114" ht="15" customHeight="1" x14ac:dyDescent="0.25"/>
    <row r="7115" ht="15" customHeight="1" x14ac:dyDescent="0.25"/>
    <row r="7116" ht="15" customHeight="1" x14ac:dyDescent="0.25"/>
    <row r="7117" ht="15" customHeight="1" x14ac:dyDescent="0.25"/>
    <row r="7118" ht="15" customHeight="1" x14ac:dyDescent="0.25"/>
    <row r="7119" ht="15" customHeight="1" x14ac:dyDescent="0.25"/>
    <row r="7120" ht="15" customHeight="1" x14ac:dyDescent="0.25"/>
    <row r="7121" ht="15" customHeight="1" x14ac:dyDescent="0.25"/>
    <row r="7122" ht="15" customHeight="1" x14ac:dyDescent="0.25"/>
    <row r="7123" ht="15" customHeight="1" x14ac:dyDescent="0.25"/>
    <row r="7124" ht="15" customHeight="1" x14ac:dyDescent="0.25"/>
    <row r="7125" ht="15" customHeight="1" x14ac:dyDescent="0.25"/>
    <row r="7126" ht="15" customHeight="1" x14ac:dyDescent="0.25"/>
    <row r="7127" ht="15" customHeight="1" x14ac:dyDescent="0.25"/>
    <row r="7128" ht="15" customHeight="1" x14ac:dyDescent="0.25"/>
    <row r="7129" ht="15" customHeight="1" x14ac:dyDescent="0.25"/>
    <row r="7130" ht="15" customHeight="1" x14ac:dyDescent="0.25"/>
    <row r="7131" ht="15" customHeight="1" x14ac:dyDescent="0.25"/>
    <row r="7132" ht="15" customHeight="1" x14ac:dyDescent="0.25"/>
    <row r="7133" ht="15" customHeight="1" x14ac:dyDescent="0.25"/>
    <row r="7134" ht="15" customHeight="1" x14ac:dyDescent="0.25"/>
    <row r="7135" ht="15" customHeight="1" x14ac:dyDescent="0.25"/>
    <row r="7136" ht="15" customHeight="1" x14ac:dyDescent="0.25"/>
    <row r="7137" ht="15" customHeight="1" x14ac:dyDescent="0.25"/>
    <row r="7138" ht="15" customHeight="1" x14ac:dyDescent="0.25"/>
    <row r="7139" ht="15" customHeight="1" x14ac:dyDescent="0.25"/>
    <row r="7140" ht="15" customHeight="1" x14ac:dyDescent="0.25"/>
    <row r="7141" ht="15" customHeight="1" x14ac:dyDescent="0.25"/>
    <row r="7142" ht="15" customHeight="1" x14ac:dyDescent="0.25"/>
    <row r="7143" ht="15" customHeight="1" x14ac:dyDescent="0.25"/>
    <row r="7144" ht="15" customHeight="1" x14ac:dyDescent="0.25"/>
    <row r="7145" ht="15" customHeight="1" x14ac:dyDescent="0.25"/>
    <row r="7146" ht="15" customHeight="1" x14ac:dyDescent="0.25"/>
    <row r="7147" ht="15" customHeight="1" x14ac:dyDescent="0.25"/>
    <row r="7148" ht="15" customHeight="1" x14ac:dyDescent="0.25"/>
    <row r="7149" ht="15" customHeight="1" x14ac:dyDescent="0.25"/>
    <row r="7150" ht="15" customHeight="1" x14ac:dyDescent="0.25"/>
    <row r="7151" ht="15" customHeight="1" x14ac:dyDescent="0.25"/>
    <row r="7152" ht="15" customHeight="1" x14ac:dyDescent="0.25"/>
    <row r="7153" ht="15" customHeight="1" x14ac:dyDescent="0.25"/>
    <row r="7154" ht="15" customHeight="1" x14ac:dyDescent="0.25"/>
    <row r="7155" ht="15" customHeight="1" x14ac:dyDescent="0.25"/>
    <row r="7156" ht="15" customHeight="1" x14ac:dyDescent="0.25"/>
    <row r="7157" ht="15" customHeight="1" x14ac:dyDescent="0.25"/>
    <row r="7158" ht="15" customHeight="1" x14ac:dyDescent="0.25"/>
    <row r="7159" ht="15" customHeight="1" x14ac:dyDescent="0.25"/>
    <row r="7160" ht="15" customHeight="1" x14ac:dyDescent="0.25"/>
    <row r="7161" ht="15" customHeight="1" x14ac:dyDescent="0.25"/>
    <row r="7162" ht="15" customHeight="1" x14ac:dyDescent="0.25"/>
    <row r="7163" ht="15" customHeight="1" x14ac:dyDescent="0.25"/>
    <row r="7164" ht="15" customHeight="1" x14ac:dyDescent="0.25"/>
    <row r="7165" ht="15" customHeight="1" x14ac:dyDescent="0.25"/>
    <row r="7166" ht="15" customHeight="1" x14ac:dyDescent="0.25"/>
    <row r="7167" ht="15" customHeight="1" x14ac:dyDescent="0.25"/>
    <row r="7168" ht="15" customHeight="1" x14ac:dyDescent="0.25"/>
    <row r="7169" ht="15" customHeight="1" x14ac:dyDescent="0.25"/>
    <row r="7170" ht="15" customHeight="1" x14ac:dyDescent="0.25"/>
    <row r="7171" ht="15" customHeight="1" x14ac:dyDescent="0.25"/>
    <row r="7172" ht="15" customHeight="1" x14ac:dyDescent="0.25"/>
    <row r="7173" ht="15" customHeight="1" x14ac:dyDescent="0.25"/>
    <row r="7174" ht="15" customHeight="1" x14ac:dyDescent="0.25"/>
    <row r="7175" ht="15" customHeight="1" x14ac:dyDescent="0.25"/>
    <row r="7176" ht="15" customHeight="1" x14ac:dyDescent="0.25"/>
    <row r="7177" ht="15" customHeight="1" x14ac:dyDescent="0.25"/>
    <row r="7178" ht="15" customHeight="1" x14ac:dyDescent="0.25"/>
    <row r="7179" ht="15" customHeight="1" x14ac:dyDescent="0.25"/>
    <row r="7180" ht="15" customHeight="1" x14ac:dyDescent="0.25"/>
    <row r="7181" ht="15" customHeight="1" x14ac:dyDescent="0.25"/>
    <row r="7182" ht="15" customHeight="1" x14ac:dyDescent="0.25"/>
    <row r="7183" ht="15" customHeight="1" x14ac:dyDescent="0.25"/>
    <row r="7184" ht="15" customHeight="1" x14ac:dyDescent="0.25"/>
    <row r="7185" ht="15" customHeight="1" x14ac:dyDescent="0.25"/>
    <row r="7186" ht="15" customHeight="1" x14ac:dyDescent="0.25"/>
    <row r="7187" ht="15" customHeight="1" x14ac:dyDescent="0.25"/>
    <row r="7188" ht="15" customHeight="1" x14ac:dyDescent="0.25"/>
    <row r="7189" ht="15" customHeight="1" x14ac:dyDescent="0.25"/>
    <row r="7190" ht="15" customHeight="1" x14ac:dyDescent="0.25"/>
    <row r="7191" ht="15" customHeight="1" x14ac:dyDescent="0.25"/>
    <row r="7192" ht="15" customHeight="1" x14ac:dyDescent="0.25"/>
    <row r="7193" ht="15" customHeight="1" x14ac:dyDescent="0.25"/>
    <row r="7194" ht="15" customHeight="1" x14ac:dyDescent="0.25"/>
    <row r="7195" ht="15" customHeight="1" x14ac:dyDescent="0.25"/>
    <row r="7196" ht="15" customHeight="1" x14ac:dyDescent="0.25"/>
    <row r="7197" ht="15" customHeight="1" x14ac:dyDescent="0.25"/>
    <row r="7198" ht="15" customHeight="1" x14ac:dyDescent="0.25"/>
    <row r="7199" ht="15" customHeight="1" x14ac:dyDescent="0.25"/>
    <row r="7200" ht="15" customHeight="1" x14ac:dyDescent="0.25"/>
    <row r="7201" ht="15" customHeight="1" x14ac:dyDescent="0.25"/>
    <row r="7202" ht="15" customHeight="1" x14ac:dyDescent="0.25"/>
    <row r="7203" ht="15" customHeight="1" x14ac:dyDescent="0.25"/>
    <row r="7204" ht="15" customHeight="1" x14ac:dyDescent="0.25"/>
    <row r="7205" ht="15" customHeight="1" x14ac:dyDescent="0.25"/>
    <row r="7206" ht="15" customHeight="1" x14ac:dyDescent="0.25"/>
    <row r="7207" ht="15" customHeight="1" x14ac:dyDescent="0.25"/>
    <row r="7208" ht="15" customHeight="1" x14ac:dyDescent="0.25"/>
    <row r="7209" ht="15" customHeight="1" x14ac:dyDescent="0.25"/>
    <row r="7210" ht="15" customHeight="1" x14ac:dyDescent="0.25"/>
    <row r="7211" ht="15" customHeight="1" x14ac:dyDescent="0.25"/>
    <row r="7212" ht="15" customHeight="1" x14ac:dyDescent="0.25"/>
    <row r="7213" ht="15" customHeight="1" x14ac:dyDescent="0.25"/>
    <row r="7214" ht="15" customHeight="1" x14ac:dyDescent="0.25"/>
    <row r="7215" ht="15" customHeight="1" x14ac:dyDescent="0.25"/>
    <row r="7216" ht="15" customHeight="1" x14ac:dyDescent="0.25"/>
    <row r="7217" ht="15" customHeight="1" x14ac:dyDescent="0.25"/>
    <row r="7218" ht="15" customHeight="1" x14ac:dyDescent="0.25"/>
    <row r="7219" ht="15" customHeight="1" x14ac:dyDescent="0.25"/>
    <row r="7220" ht="15" customHeight="1" x14ac:dyDescent="0.25"/>
    <row r="7221" ht="15" customHeight="1" x14ac:dyDescent="0.25"/>
    <row r="7222" ht="15" customHeight="1" x14ac:dyDescent="0.25"/>
    <row r="7223" ht="15" customHeight="1" x14ac:dyDescent="0.25"/>
    <row r="7224" ht="15" customHeight="1" x14ac:dyDescent="0.25"/>
    <row r="7225" ht="15" customHeight="1" x14ac:dyDescent="0.25"/>
    <row r="7226" ht="15" customHeight="1" x14ac:dyDescent="0.25"/>
    <row r="7227" ht="15" customHeight="1" x14ac:dyDescent="0.25"/>
    <row r="7228" ht="15" customHeight="1" x14ac:dyDescent="0.25"/>
    <row r="7229" ht="15" customHeight="1" x14ac:dyDescent="0.25"/>
    <row r="7230" ht="15" customHeight="1" x14ac:dyDescent="0.25"/>
    <row r="7231" ht="15" customHeight="1" x14ac:dyDescent="0.25"/>
    <row r="7232" ht="15" customHeight="1" x14ac:dyDescent="0.25"/>
    <row r="7233" ht="15" customHeight="1" x14ac:dyDescent="0.25"/>
    <row r="7234" ht="15" customHeight="1" x14ac:dyDescent="0.25"/>
    <row r="7235" ht="15" customHeight="1" x14ac:dyDescent="0.25"/>
    <row r="7236" ht="15" customHeight="1" x14ac:dyDescent="0.25"/>
    <row r="7237" ht="15" customHeight="1" x14ac:dyDescent="0.25"/>
    <row r="7238" ht="15" customHeight="1" x14ac:dyDescent="0.25"/>
    <row r="7239" ht="15" customHeight="1" x14ac:dyDescent="0.25"/>
    <row r="7240" ht="15" customHeight="1" x14ac:dyDescent="0.25"/>
    <row r="7241" ht="15" customHeight="1" x14ac:dyDescent="0.25"/>
    <row r="7242" ht="15" customHeight="1" x14ac:dyDescent="0.25"/>
    <row r="7243" ht="15" customHeight="1" x14ac:dyDescent="0.25"/>
    <row r="7244" ht="15" customHeight="1" x14ac:dyDescent="0.25"/>
    <row r="7245" ht="15" customHeight="1" x14ac:dyDescent="0.25"/>
    <row r="7246" ht="15" customHeight="1" x14ac:dyDescent="0.25"/>
    <row r="7247" ht="15" customHeight="1" x14ac:dyDescent="0.25"/>
    <row r="7248" ht="15" customHeight="1" x14ac:dyDescent="0.25"/>
    <row r="7249" ht="15" customHeight="1" x14ac:dyDescent="0.25"/>
    <row r="7250" ht="15" customHeight="1" x14ac:dyDescent="0.25"/>
    <row r="7251" ht="15" customHeight="1" x14ac:dyDescent="0.25"/>
    <row r="7252" ht="15" customHeight="1" x14ac:dyDescent="0.25"/>
    <row r="7253" ht="15" customHeight="1" x14ac:dyDescent="0.25"/>
    <row r="7254" ht="15" customHeight="1" x14ac:dyDescent="0.25"/>
    <row r="7255" ht="15" customHeight="1" x14ac:dyDescent="0.25"/>
    <row r="7256" ht="15" customHeight="1" x14ac:dyDescent="0.25"/>
    <row r="7257" ht="15" customHeight="1" x14ac:dyDescent="0.25"/>
    <row r="7258" ht="15" customHeight="1" x14ac:dyDescent="0.25"/>
    <row r="7259" ht="15" customHeight="1" x14ac:dyDescent="0.25"/>
    <row r="7260" ht="15" customHeight="1" x14ac:dyDescent="0.25"/>
    <row r="7261" ht="15" customHeight="1" x14ac:dyDescent="0.25"/>
    <row r="7262" ht="15" customHeight="1" x14ac:dyDescent="0.25"/>
    <row r="7263" ht="15" customHeight="1" x14ac:dyDescent="0.25"/>
    <row r="7264" ht="15" customHeight="1" x14ac:dyDescent="0.25"/>
    <row r="7265" ht="15" customHeight="1" x14ac:dyDescent="0.25"/>
    <row r="7266" ht="15" customHeight="1" x14ac:dyDescent="0.25"/>
    <row r="7267" ht="15" customHeight="1" x14ac:dyDescent="0.25"/>
    <row r="7268" ht="15" customHeight="1" x14ac:dyDescent="0.25"/>
    <row r="7269" ht="15" customHeight="1" x14ac:dyDescent="0.25"/>
    <row r="7270" ht="15" customHeight="1" x14ac:dyDescent="0.25"/>
    <row r="7271" ht="15" customHeight="1" x14ac:dyDescent="0.25"/>
    <row r="7272" ht="15" customHeight="1" x14ac:dyDescent="0.25"/>
    <row r="7273" ht="15" customHeight="1" x14ac:dyDescent="0.25"/>
    <row r="7274" ht="15" customHeight="1" x14ac:dyDescent="0.25"/>
    <row r="7275" ht="15" customHeight="1" x14ac:dyDescent="0.25"/>
    <row r="7276" ht="15" customHeight="1" x14ac:dyDescent="0.25"/>
    <row r="7277" ht="15" customHeight="1" x14ac:dyDescent="0.25"/>
    <row r="7278" ht="15" customHeight="1" x14ac:dyDescent="0.25"/>
    <row r="7279" ht="15" customHeight="1" x14ac:dyDescent="0.25"/>
    <row r="7280" ht="15" customHeight="1" x14ac:dyDescent="0.25"/>
    <row r="7281" ht="15" customHeight="1" x14ac:dyDescent="0.25"/>
    <row r="7282" ht="15" customHeight="1" x14ac:dyDescent="0.25"/>
    <row r="7283" ht="15" customHeight="1" x14ac:dyDescent="0.25"/>
    <row r="7284" ht="15" customHeight="1" x14ac:dyDescent="0.25"/>
    <row r="7285" ht="15" customHeight="1" x14ac:dyDescent="0.25"/>
    <row r="7286" ht="15" customHeight="1" x14ac:dyDescent="0.25"/>
    <row r="7287" ht="15" customHeight="1" x14ac:dyDescent="0.25"/>
    <row r="7288" ht="15" customHeight="1" x14ac:dyDescent="0.25"/>
    <row r="7289" ht="15" customHeight="1" x14ac:dyDescent="0.25"/>
    <row r="7290" ht="15" customHeight="1" x14ac:dyDescent="0.25"/>
    <row r="7291" ht="15" customHeight="1" x14ac:dyDescent="0.25"/>
    <row r="7292" ht="15" customHeight="1" x14ac:dyDescent="0.25"/>
    <row r="7293" ht="15" customHeight="1" x14ac:dyDescent="0.25"/>
    <row r="7294" ht="15" customHeight="1" x14ac:dyDescent="0.25"/>
    <row r="7295" ht="15" customHeight="1" x14ac:dyDescent="0.25"/>
    <row r="7296" ht="15" customHeight="1" x14ac:dyDescent="0.25"/>
    <row r="7297" ht="15" customHeight="1" x14ac:dyDescent="0.25"/>
    <row r="7298" ht="15" customHeight="1" x14ac:dyDescent="0.25"/>
    <row r="7299" ht="15" customHeight="1" x14ac:dyDescent="0.25"/>
    <row r="7300" ht="15" customHeight="1" x14ac:dyDescent="0.25"/>
    <row r="7301" ht="15" customHeight="1" x14ac:dyDescent="0.25"/>
    <row r="7302" ht="15" customHeight="1" x14ac:dyDescent="0.25"/>
    <row r="7303" ht="15" customHeight="1" x14ac:dyDescent="0.25"/>
    <row r="7304" ht="15" customHeight="1" x14ac:dyDescent="0.25"/>
    <row r="7305" ht="15" customHeight="1" x14ac:dyDescent="0.25"/>
    <row r="7306" ht="15" customHeight="1" x14ac:dyDescent="0.25"/>
    <row r="7307" ht="15" customHeight="1" x14ac:dyDescent="0.25"/>
    <row r="7308" ht="15" customHeight="1" x14ac:dyDescent="0.25"/>
    <row r="7309" ht="15" customHeight="1" x14ac:dyDescent="0.25"/>
    <row r="7310" ht="15" customHeight="1" x14ac:dyDescent="0.25"/>
    <row r="7311" ht="15" customHeight="1" x14ac:dyDescent="0.25"/>
    <row r="7312" ht="15" customHeight="1" x14ac:dyDescent="0.25"/>
    <row r="7313" ht="15" customHeight="1" x14ac:dyDescent="0.25"/>
    <row r="7314" ht="15" customHeight="1" x14ac:dyDescent="0.25"/>
    <row r="7315" ht="15" customHeight="1" x14ac:dyDescent="0.25"/>
    <row r="7316" ht="15" customHeight="1" x14ac:dyDescent="0.25"/>
    <row r="7317" ht="15" customHeight="1" x14ac:dyDescent="0.25"/>
    <row r="7318" ht="15" customHeight="1" x14ac:dyDescent="0.25"/>
    <row r="7319" ht="15" customHeight="1" x14ac:dyDescent="0.25"/>
    <row r="7320" ht="15" customHeight="1" x14ac:dyDescent="0.25"/>
    <row r="7321" ht="15" customHeight="1" x14ac:dyDescent="0.25"/>
    <row r="7322" ht="15" customHeight="1" x14ac:dyDescent="0.25"/>
    <row r="7323" ht="15" customHeight="1" x14ac:dyDescent="0.25"/>
    <row r="7324" ht="15" customHeight="1" x14ac:dyDescent="0.25"/>
    <row r="7325" ht="15" customHeight="1" x14ac:dyDescent="0.25"/>
    <row r="7326" ht="15" customHeight="1" x14ac:dyDescent="0.25"/>
    <row r="7327" ht="15" customHeight="1" x14ac:dyDescent="0.25"/>
    <row r="7328" ht="15" customHeight="1" x14ac:dyDescent="0.25"/>
    <row r="7329" ht="15" customHeight="1" x14ac:dyDescent="0.25"/>
    <row r="7330" ht="15" customHeight="1" x14ac:dyDescent="0.25"/>
    <row r="7331" ht="15" customHeight="1" x14ac:dyDescent="0.25"/>
    <row r="7332" ht="15" customHeight="1" x14ac:dyDescent="0.25"/>
    <row r="7333" ht="15" customHeight="1" x14ac:dyDescent="0.25"/>
    <row r="7334" ht="15" customHeight="1" x14ac:dyDescent="0.25"/>
    <row r="7335" ht="15" customHeight="1" x14ac:dyDescent="0.25"/>
    <row r="7336" ht="15" customHeight="1" x14ac:dyDescent="0.25"/>
    <row r="7337" ht="15" customHeight="1" x14ac:dyDescent="0.25"/>
    <row r="7338" ht="15" customHeight="1" x14ac:dyDescent="0.25"/>
    <row r="7339" ht="15" customHeight="1" x14ac:dyDescent="0.25"/>
    <row r="7340" ht="15" customHeight="1" x14ac:dyDescent="0.25"/>
    <row r="7341" ht="15" customHeight="1" x14ac:dyDescent="0.25"/>
    <row r="7342" ht="15" customHeight="1" x14ac:dyDescent="0.25"/>
    <row r="7343" ht="15" customHeight="1" x14ac:dyDescent="0.25"/>
    <row r="7344" ht="15" customHeight="1" x14ac:dyDescent="0.25"/>
    <row r="7345" ht="15" customHeight="1" x14ac:dyDescent="0.25"/>
    <row r="7346" ht="15" customHeight="1" x14ac:dyDescent="0.25"/>
    <row r="7347" ht="15" customHeight="1" x14ac:dyDescent="0.25"/>
    <row r="7348" ht="15" customHeight="1" x14ac:dyDescent="0.25"/>
    <row r="7349" ht="15" customHeight="1" x14ac:dyDescent="0.25"/>
    <row r="7350" ht="15" customHeight="1" x14ac:dyDescent="0.25"/>
    <row r="7351" ht="15" customHeight="1" x14ac:dyDescent="0.25"/>
    <row r="7352" ht="15" customHeight="1" x14ac:dyDescent="0.25"/>
    <row r="7353" ht="15" customHeight="1" x14ac:dyDescent="0.25"/>
    <row r="7354" ht="15" customHeight="1" x14ac:dyDescent="0.25"/>
    <row r="7355" ht="15" customHeight="1" x14ac:dyDescent="0.25"/>
    <row r="7356" ht="15" customHeight="1" x14ac:dyDescent="0.25"/>
    <row r="7357" ht="15" customHeight="1" x14ac:dyDescent="0.25"/>
    <row r="7358" ht="15" customHeight="1" x14ac:dyDescent="0.25"/>
    <row r="7359" ht="15" customHeight="1" x14ac:dyDescent="0.25"/>
    <row r="7360" ht="15" customHeight="1" x14ac:dyDescent="0.25"/>
    <row r="7361" ht="15" customHeight="1" x14ac:dyDescent="0.25"/>
    <row r="7362" ht="15" customHeight="1" x14ac:dyDescent="0.25"/>
    <row r="7363" ht="15" customHeight="1" x14ac:dyDescent="0.25"/>
    <row r="7364" ht="15" customHeight="1" x14ac:dyDescent="0.25"/>
    <row r="7365" ht="15" customHeight="1" x14ac:dyDescent="0.25"/>
    <row r="7366" ht="15" customHeight="1" x14ac:dyDescent="0.25"/>
    <row r="7367" ht="15" customHeight="1" x14ac:dyDescent="0.25"/>
    <row r="7368" ht="15" customHeight="1" x14ac:dyDescent="0.25"/>
    <row r="7369" ht="15" customHeight="1" x14ac:dyDescent="0.25"/>
    <row r="7370" ht="15" customHeight="1" x14ac:dyDescent="0.25"/>
    <row r="7371" ht="15" customHeight="1" x14ac:dyDescent="0.25"/>
    <row r="7372" ht="15" customHeight="1" x14ac:dyDescent="0.25"/>
    <row r="7373" ht="15" customHeight="1" x14ac:dyDescent="0.25"/>
    <row r="7374" ht="15" customHeight="1" x14ac:dyDescent="0.25"/>
    <row r="7375" ht="15" customHeight="1" x14ac:dyDescent="0.25"/>
    <row r="7376" ht="15" customHeight="1" x14ac:dyDescent="0.25"/>
    <row r="7377" ht="15" customHeight="1" x14ac:dyDescent="0.25"/>
    <row r="7378" ht="15" customHeight="1" x14ac:dyDescent="0.25"/>
    <row r="7379" ht="15" customHeight="1" x14ac:dyDescent="0.25"/>
    <row r="7380" ht="15" customHeight="1" x14ac:dyDescent="0.25"/>
    <row r="7381" ht="15" customHeight="1" x14ac:dyDescent="0.25"/>
    <row r="7382" ht="15" customHeight="1" x14ac:dyDescent="0.25"/>
    <row r="7383" ht="15" customHeight="1" x14ac:dyDescent="0.25"/>
    <row r="7384" ht="15" customHeight="1" x14ac:dyDescent="0.25"/>
    <row r="7385" ht="15" customHeight="1" x14ac:dyDescent="0.25"/>
    <row r="7386" ht="15" customHeight="1" x14ac:dyDescent="0.25"/>
    <row r="7387" ht="15" customHeight="1" x14ac:dyDescent="0.25"/>
    <row r="7388" ht="15" customHeight="1" x14ac:dyDescent="0.25"/>
    <row r="7389" ht="15" customHeight="1" x14ac:dyDescent="0.25"/>
    <row r="7390" ht="15" customHeight="1" x14ac:dyDescent="0.25"/>
    <row r="7391" ht="15" customHeight="1" x14ac:dyDescent="0.25"/>
    <row r="7392" ht="15" customHeight="1" x14ac:dyDescent="0.25"/>
    <row r="7393" ht="15" customHeight="1" x14ac:dyDescent="0.25"/>
    <row r="7394" ht="15" customHeight="1" x14ac:dyDescent="0.25"/>
    <row r="7395" ht="15" customHeight="1" x14ac:dyDescent="0.25"/>
    <row r="7396" ht="15" customHeight="1" x14ac:dyDescent="0.25"/>
    <row r="7397" ht="15" customHeight="1" x14ac:dyDescent="0.25"/>
    <row r="7398" ht="15" customHeight="1" x14ac:dyDescent="0.25"/>
    <row r="7399" ht="15" customHeight="1" x14ac:dyDescent="0.25"/>
    <row r="7400" ht="15" customHeight="1" x14ac:dyDescent="0.25"/>
    <row r="7401" ht="15" customHeight="1" x14ac:dyDescent="0.25"/>
    <row r="7402" ht="15" customHeight="1" x14ac:dyDescent="0.25"/>
    <row r="7403" ht="15" customHeight="1" x14ac:dyDescent="0.25"/>
    <row r="7404" ht="15" customHeight="1" x14ac:dyDescent="0.25"/>
    <row r="7405" ht="15" customHeight="1" x14ac:dyDescent="0.25"/>
    <row r="7406" ht="15" customHeight="1" x14ac:dyDescent="0.25"/>
    <row r="7407" ht="15" customHeight="1" x14ac:dyDescent="0.25"/>
    <row r="7408" ht="15" customHeight="1" x14ac:dyDescent="0.25"/>
    <row r="7409" ht="15" customHeight="1" x14ac:dyDescent="0.25"/>
    <row r="7410" ht="15" customHeight="1" x14ac:dyDescent="0.25"/>
    <row r="7411" ht="15" customHeight="1" x14ac:dyDescent="0.25"/>
    <row r="7412" ht="15" customHeight="1" x14ac:dyDescent="0.25"/>
    <row r="7413" ht="15" customHeight="1" x14ac:dyDescent="0.25"/>
    <row r="7414" ht="15" customHeight="1" x14ac:dyDescent="0.25"/>
    <row r="7415" ht="15" customHeight="1" x14ac:dyDescent="0.25"/>
    <row r="7416" ht="15" customHeight="1" x14ac:dyDescent="0.25"/>
    <row r="7417" ht="15" customHeight="1" x14ac:dyDescent="0.25"/>
    <row r="7418" ht="15" customHeight="1" x14ac:dyDescent="0.25"/>
    <row r="7419" ht="15" customHeight="1" x14ac:dyDescent="0.25"/>
    <row r="7420" ht="15" customHeight="1" x14ac:dyDescent="0.25"/>
    <row r="7421" ht="15" customHeight="1" x14ac:dyDescent="0.25"/>
    <row r="7422" ht="15" customHeight="1" x14ac:dyDescent="0.25"/>
    <row r="7423" ht="15" customHeight="1" x14ac:dyDescent="0.25"/>
    <row r="7424" ht="15" customHeight="1" x14ac:dyDescent="0.25"/>
    <row r="7425" ht="15" customHeight="1" x14ac:dyDescent="0.25"/>
    <row r="7426" ht="15" customHeight="1" x14ac:dyDescent="0.25"/>
    <row r="7427" ht="15" customHeight="1" x14ac:dyDescent="0.25"/>
    <row r="7428" ht="15" customHeight="1" x14ac:dyDescent="0.25"/>
    <row r="7429" ht="15" customHeight="1" x14ac:dyDescent="0.25"/>
    <row r="7430" ht="15" customHeight="1" x14ac:dyDescent="0.25"/>
    <row r="7431" ht="15" customHeight="1" x14ac:dyDescent="0.25"/>
    <row r="7432" ht="15" customHeight="1" x14ac:dyDescent="0.25"/>
    <row r="7433" ht="15" customHeight="1" x14ac:dyDescent="0.25"/>
    <row r="7434" ht="15" customHeight="1" x14ac:dyDescent="0.25"/>
    <row r="7435" ht="15" customHeight="1" x14ac:dyDescent="0.25"/>
    <row r="7436" ht="15" customHeight="1" x14ac:dyDescent="0.25"/>
    <row r="7437" ht="15" customHeight="1" x14ac:dyDescent="0.25"/>
    <row r="7438" ht="15" customHeight="1" x14ac:dyDescent="0.25"/>
    <row r="7439" ht="15" customHeight="1" x14ac:dyDescent="0.25"/>
    <row r="7440" ht="15" customHeight="1" x14ac:dyDescent="0.25"/>
    <row r="7441" ht="15" customHeight="1" x14ac:dyDescent="0.25"/>
    <row r="7442" ht="15" customHeight="1" x14ac:dyDescent="0.25"/>
    <row r="7443" ht="15" customHeight="1" x14ac:dyDescent="0.25"/>
    <row r="7444" ht="15" customHeight="1" x14ac:dyDescent="0.25"/>
    <row r="7445" ht="15" customHeight="1" x14ac:dyDescent="0.25"/>
    <row r="7446" ht="15" customHeight="1" x14ac:dyDescent="0.25"/>
    <row r="7447" ht="15" customHeight="1" x14ac:dyDescent="0.25"/>
    <row r="7448" ht="15" customHeight="1" x14ac:dyDescent="0.25"/>
    <row r="7449" ht="15" customHeight="1" x14ac:dyDescent="0.25"/>
    <row r="7450" ht="15" customHeight="1" x14ac:dyDescent="0.25"/>
    <row r="7451" ht="15" customHeight="1" x14ac:dyDescent="0.25"/>
    <row r="7452" ht="15" customHeight="1" x14ac:dyDescent="0.25"/>
    <row r="7453" ht="15" customHeight="1" x14ac:dyDescent="0.25"/>
    <row r="7454" ht="15" customHeight="1" x14ac:dyDescent="0.25"/>
    <row r="7455" ht="15" customHeight="1" x14ac:dyDescent="0.25"/>
    <row r="7456" ht="15" customHeight="1" x14ac:dyDescent="0.25"/>
    <row r="7457" ht="15" customHeight="1" x14ac:dyDescent="0.25"/>
    <row r="7458" ht="15" customHeight="1" x14ac:dyDescent="0.25"/>
    <row r="7459" ht="15" customHeight="1" x14ac:dyDescent="0.25"/>
    <row r="7460" ht="15" customHeight="1" x14ac:dyDescent="0.25"/>
    <row r="7461" ht="15" customHeight="1" x14ac:dyDescent="0.25"/>
    <row r="7462" ht="15" customHeight="1" x14ac:dyDescent="0.25"/>
    <row r="7463" ht="15" customHeight="1" x14ac:dyDescent="0.25"/>
    <row r="7464" ht="15" customHeight="1" x14ac:dyDescent="0.25"/>
    <row r="7465" ht="15" customHeight="1" x14ac:dyDescent="0.25"/>
    <row r="7466" ht="15" customHeight="1" x14ac:dyDescent="0.25"/>
    <row r="7467" ht="15" customHeight="1" x14ac:dyDescent="0.25"/>
    <row r="7468" ht="15" customHeight="1" x14ac:dyDescent="0.25"/>
    <row r="7469" ht="15" customHeight="1" x14ac:dyDescent="0.25"/>
    <row r="7470" ht="15" customHeight="1" x14ac:dyDescent="0.25"/>
    <row r="7471" ht="15" customHeight="1" x14ac:dyDescent="0.25"/>
    <row r="7472" ht="15" customHeight="1" x14ac:dyDescent="0.25"/>
    <row r="7473" ht="15" customHeight="1" x14ac:dyDescent="0.25"/>
    <row r="7474" ht="15" customHeight="1" x14ac:dyDescent="0.25"/>
    <row r="7475" ht="15" customHeight="1" x14ac:dyDescent="0.25"/>
    <row r="7476" ht="15" customHeight="1" x14ac:dyDescent="0.25"/>
    <row r="7477" ht="15" customHeight="1" x14ac:dyDescent="0.25"/>
    <row r="7478" ht="15" customHeight="1" x14ac:dyDescent="0.25"/>
    <row r="7479" ht="15" customHeight="1" x14ac:dyDescent="0.25"/>
    <row r="7480" ht="15" customHeight="1" x14ac:dyDescent="0.25"/>
    <row r="7481" ht="15" customHeight="1" x14ac:dyDescent="0.25"/>
    <row r="7482" ht="15" customHeight="1" x14ac:dyDescent="0.25"/>
    <row r="7483" ht="15" customHeight="1" x14ac:dyDescent="0.25"/>
    <row r="7484" ht="15" customHeight="1" x14ac:dyDescent="0.25"/>
    <row r="7485" ht="15" customHeight="1" x14ac:dyDescent="0.25"/>
    <row r="7486" ht="15" customHeight="1" x14ac:dyDescent="0.25"/>
    <row r="7487" ht="15" customHeight="1" x14ac:dyDescent="0.25"/>
    <row r="7488" ht="15" customHeight="1" x14ac:dyDescent="0.25"/>
    <row r="7489" ht="15" customHeight="1" x14ac:dyDescent="0.25"/>
    <row r="7490" ht="15" customHeight="1" x14ac:dyDescent="0.25"/>
    <row r="7491" ht="15" customHeight="1" x14ac:dyDescent="0.25"/>
    <row r="7492" ht="15" customHeight="1" x14ac:dyDescent="0.25"/>
    <row r="7493" ht="15" customHeight="1" x14ac:dyDescent="0.25"/>
    <row r="7494" ht="15" customHeight="1" x14ac:dyDescent="0.25"/>
    <row r="7495" ht="15" customHeight="1" x14ac:dyDescent="0.25"/>
    <row r="7496" ht="15" customHeight="1" x14ac:dyDescent="0.25"/>
    <row r="7497" ht="15" customHeight="1" x14ac:dyDescent="0.25"/>
    <row r="7498" ht="15" customHeight="1" x14ac:dyDescent="0.25"/>
    <row r="7499" ht="15" customHeight="1" x14ac:dyDescent="0.25"/>
    <row r="7500" ht="15" customHeight="1" x14ac:dyDescent="0.25"/>
    <row r="7501" ht="15" customHeight="1" x14ac:dyDescent="0.25"/>
    <row r="7502" ht="15" customHeight="1" x14ac:dyDescent="0.25"/>
    <row r="7503" ht="15" customHeight="1" x14ac:dyDescent="0.25"/>
    <row r="7504" ht="15" customHeight="1" x14ac:dyDescent="0.25"/>
    <row r="7505" ht="15" customHeight="1" x14ac:dyDescent="0.25"/>
    <row r="7506" ht="15" customHeight="1" x14ac:dyDescent="0.25"/>
    <row r="7507" ht="15" customHeight="1" x14ac:dyDescent="0.25"/>
    <row r="7508" ht="15" customHeight="1" x14ac:dyDescent="0.25"/>
    <row r="7509" ht="15" customHeight="1" x14ac:dyDescent="0.25"/>
    <row r="7510" ht="15" customHeight="1" x14ac:dyDescent="0.25"/>
    <row r="7511" ht="15" customHeight="1" x14ac:dyDescent="0.25"/>
    <row r="7512" ht="15" customHeight="1" x14ac:dyDescent="0.25"/>
    <row r="7513" ht="15" customHeight="1" x14ac:dyDescent="0.25"/>
    <row r="7514" ht="15" customHeight="1" x14ac:dyDescent="0.25"/>
    <row r="7515" ht="15" customHeight="1" x14ac:dyDescent="0.25"/>
    <row r="7516" ht="15" customHeight="1" x14ac:dyDescent="0.25"/>
    <row r="7517" ht="15" customHeight="1" x14ac:dyDescent="0.25"/>
    <row r="7518" ht="15" customHeight="1" x14ac:dyDescent="0.25"/>
    <row r="7519" ht="15" customHeight="1" x14ac:dyDescent="0.25"/>
    <row r="7520" ht="15" customHeight="1" x14ac:dyDescent="0.25"/>
    <row r="7521" ht="15" customHeight="1" x14ac:dyDescent="0.25"/>
    <row r="7522" ht="15" customHeight="1" x14ac:dyDescent="0.25"/>
    <row r="7523" ht="15" customHeight="1" x14ac:dyDescent="0.25"/>
    <row r="7524" ht="15" customHeight="1" x14ac:dyDescent="0.25"/>
    <row r="7525" ht="15" customHeight="1" x14ac:dyDescent="0.25"/>
    <row r="7526" ht="15" customHeight="1" x14ac:dyDescent="0.25"/>
    <row r="7527" ht="15" customHeight="1" x14ac:dyDescent="0.25"/>
    <row r="7528" ht="15" customHeight="1" x14ac:dyDescent="0.25"/>
    <row r="7529" ht="15" customHeight="1" x14ac:dyDescent="0.25"/>
    <row r="7530" ht="15" customHeight="1" x14ac:dyDescent="0.25"/>
    <row r="7531" ht="15" customHeight="1" x14ac:dyDescent="0.25"/>
    <row r="7532" ht="15" customHeight="1" x14ac:dyDescent="0.25"/>
    <row r="7533" ht="15" customHeight="1" x14ac:dyDescent="0.25"/>
    <row r="7534" ht="15" customHeight="1" x14ac:dyDescent="0.25"/>
    <row r="7535" ht="15" customHeight="1" x14ac:dyDescent="0.25"/>
    <row r="7536" ht="15" customHeight="1" x14ac:dyDescent="0.25"/>
    <row r="7537" ht="15" customHeight="1" x14ac:dyDescent="0.25"/>
    <row r="7538" ht="15" customHeight="1" x14ac:dyDescent="0.25"/>
    <row r="7539" ht="15" customHeight="1" x14ac:dyDescent="0.25"/>
    <row r="7540" ht="15" customHeight="1" x14ac:dyDescent="0.25"/>
    <row r="7541" ht="15" customHeight="1" x14ac:dyDescent="0.25"/>
    <row r="7542" ht="15" customHeight="1" x14ac:dyDescent="0.25"/>
    <row r="7543" ht="15" customHeight="1" x14ac:dyDescent="0.25"/>
    <row r="7544" ht="15" customHeight="1" x14ac:dyDescent="0.25"/>
    <row r="7545" ht="15" customHeight="1" x14ac:dyDescent="0.25"/>
    <row r="7546" ht="15" customHeight="1" x14ac:dyDescent="0.25"/>
    <row r="7547" ht="15" customHeight="1" x14ac:dyDescent="0.25"/>
    <row r="7548" ht="15" customHeight="1" x14ac:dyDescent="0.25"/>
    <row r="7549" ht="15" customHeight="1" x14ac:dyDescent="0.25"/>
    <row r="7550" ht="15" customHeight="1" x14ac:dyDescent="0.25"/>
    <row r="7551" ht="15" customHeight="1" x14ac:dyDescent="0.25"/>
    <row r="7552" ht="15" customHeight="1" x14ac:dyDescent="0.25"/>
    <row r="7553" ht="15" customHeight="1" x14ac:dyDescent="0.25"/>
    <row r="7554" ht="15" customHeight="1" x14ac:dyDescent="0.25"/>
    <row r="7555" ht="15" customHeight="1" x14ac:dyDescent="0.25"/>
    <row r="7556" ht="15" customHeight="1" x14ac:dyDescent="0.25"/>
    <row r="7557" ht="15" customHeight="1" x14ac:dyDescent="0.25"/>
    <row r="7558" ht="15" customHeight="1" x14ac:dyDescent="0.25"/>
    <row r="7559" ht="15" customHeight="1" x14ac:dyDescent="0.25"/>
    <row r="7560" ht="15" customHeight="1" x14ac:dyDescent="0.25"/>
    <row r="7561" ht="15" customHeight="1" x14ac:dyDescent="0.25"/>
    <row r="7562" ht="15" customHeight="1" x14ac:dyDescent="0.25"/>
    <row r="7563" ht="15" customHeight="1" x14ac:dyDescent="0.25"/>
    <row r="7564" ht="15" customHeight="1" x14ac:dyDescent="0.25"/>
    <row r="7565" ht="15" customHeight="1" x14ac:dyDescent="0.25"/>
    <row r="7566" ht="15" customHeight="1" x14ac:dyDescent="0.25"/>
    <row r="7567" ht="15" customHeight="1" x14ac:dyDescent="0.25"/>
    <row r="7568" ht="15" customHeight="1" x14ac:dyDescent="0.25"/>
    <row r="7569" ht="15" customHeight="1" x14ac:dyDescent="0.25"/>
    <row r="7570" ht="15" customHeight="1" x14ac:dyDescent="0.25"/>
    <row r="7571" ht="15" customHeight="1" x14ac:dyDescent="0.25"/>
    <row r="7572" ht="15" customHeight="1" x14ac:dyDescent="0.25"/>
    <row r="7573" ht="15" customHeight="1" x14ac:dyDescent="0.25"/>
    <row r="7574" ht="15" customHeight="1" x14ac:dyDescent="0.25"/>
    <row r="7575" ht="15" customHeight="1" x14ac:dyDescent="0.25"/>
    <row r="7576" ht="15" customHeight="1" x14ac:dyDescent="0.25"/>
    <row r="7577" ht="15" customHeight="1" x14ac:dyDescent="0.25"/>
    <row r="7578" ht="15" customHeight="1" x14ac:dyDescent="0.25"/>
    <row r="7579" ht="15" customHeight="1" x14ac:dyDescent="0.25"/>
    <row r="7580" ht="15" customHeight="1" x14ac:dyDescent="0.25"/>
    <row r="7581" ht="15" customHeight="1" x14ac:dyDescent="0.25"/>
    <row r="7582" ht="15" customHeight="1" x14ac:dyDescent="0.25"/>
    <row r="7583" ht="15" customHeight="1" x14ac:dyDescent="0.25"/>
    <row r="7584" ht="15" customHeight="1" x14ac:dyDescent="0.25"/>
    <row r="7585" ht="15" customHeight="1" x14ac:dyDescent="0.25"/>
    <row r="7586" ht="15" customHeight="1" x14ac:dyDescent="0.25"/>
    <row r="7587" ht="15" customHeight="1" x14ac:dyDescent="0.25"/>
    <row r="7588" ht="15" customHeight="1" x14ac:dyDescent="0.25"/>
    <row r="7589" ht="15" customHeight="1" x14ac:dyDescent="0.25"/>
    <row r="7590" ht="15" customHeight="1" x14ac:dyDescent="0.25"/>
    <row r="7591" ht="15" customHeight="1" x14ac:dyDescent="0.25"/>
    <row r="7592" ht="15" customHeight="1" x14ac:dyDescent="0.25"/>
    <row r="7593" ht="15" customHeight="1" x14ac:dyDescent="0.25"/>
    <row r="7594" ht="15" customHeight="1" x14ac:dyDescent="0.25"/>
    <row r="7595" ht="15" customHeight="1" x14ac:dyDescent="0.25"/>
    <row r="7596" ht="15" customHeight="1" x14ac:dyDescent="0.25"/>
    <row r="7597" ht="15" customHeight="1" x14ac:dyDescent="0.25"/>
    <row r="7598" ht="15" customHeight="1" x14ac:dyDescent="0.25"/>
    <row r="7599" ht="15" customHeight="1" x14ac:dyDescent="0.25"/>
    <row r="7600" ht="15" customHeight="1" x14ac:dyDescent="0.25"/>
    <row r="7601" ht="15" customHeight="1" x14ac:dyDescent="0.25"/>
    <row r="7602" ht="15" customHeight="1" x14ac:dyDescent="0.25"/>
    <row r="7603" ht="15" customHeight="1" x14ac:dyDescent="0.25"/>
    <row r="7604" ht="15" customHeight="1" x14ac:dyDescent="0.25"/>
    <row r="7605" ht="15" customHeight="1" x14ac:dyDescent="0.25"/>
    <row r="7606" ht="15" customHeight="1" x14ac:dyDescent="0.25"/>
    <row r="7607" ht="15" customHeight="1" x14ac:dyDescent="0.25"/>
    <row r="7608" ht="15" customHeight="1" x14ac:dyDescent="0.25"/>
    <row r="7609" ht="15" customHeight="1" x14ac:dyDescent="0.25"/>
    <row r="7610" ht="15" customHeight="1" x14ac:dyDescent="0.25"/>
    <row r="7611" ht="15" customHeight="1" x14ac:dyDescent="0.25"/>
    <row r="7612" ht="15" customHeight="1" x14ac:dyDescent="0.25"/>
    <row r="7613" ht="15" customHeight="1" x14ac:dyDescent="0.25"/>
    <row r="7614" ht="15" customHeight="1" x14ac:dyDescent="0.25"/>
    <row r="7615" ht="15" customHeight="1" x14ac:dyDescent="0.25"/>
    <row r="7616" ht="15" customHeight="1" x14ac:dyDescent="0.25"/>
    <row r="7617" ht="15" customHeight="1" x14ac:dyDescent="0.25"/>
    <row r="7618" ht="15" customHeight="1" x14ac:dyDescent="0.25"/>
    <row r="7619" ht="15" customHeight="1" x14ac:dyDescent="0.25"/>
    <row r="7620" ht="15" customHeight="1" x14ac:dyDescent="0.25"/>
    <row r="7621" ht="15" customHeight="1" x14ac:dyDescent="0.25"/>
    <row r="7622" ht="15" customHeight="1" x14ac:dyDescent="0.25"/>
    <row r="7623" ht="15" customHeight="1" x14ac:dyDescent="0.25"/>
    <row r="7624" ht="15" customHeight="1" x14ac:dyDescent="0.25"/>
    <row r="7625" ht="15" customHeight="1" x14ac:dyDescent="0.25"/>
    <row r="7626" ht="15" customHeight="1" x14ac:dyDescent="0.25"/>
    <row r="7627" ht="15" customHeight="1" x14ac:dyDescent="0.25"/>
    <row r="7628" ht="15" customHeight="1" x14ac:dyDescent="0.25"/>
    <row r="7629" ht="15" customHeight="1" x14ac:dyDescent="0.25"/>
    <row r="7630" ht="15" customHeight="1" x14ac:dyDescent="0.25"/>
    <row r="7631" ht="15" customHeight="1" x14ac:dyDescent="0.25"/>
    <row r="7632" ht="15" customHeight="1" x14ac:dyDescent="0.25"/>
    <row r="7633" ht="15" customHeight="1" x14ac:dyDescent="0.25"/>
    <row r="7634" ht="15" customHeight="1" x14ac:dyDescent="0.25"/>
    <row r="7635" ht="15" customHeight="1" x14ac:dyDescent="0.25"/>
    <row r="7636" ht="15" customHeight="1" x14ac:dyDescent="0.25"/>
    <row r="7637" ht="15" customHeight="1" x14ac:dyDescent="0.25"/>
    <row r="7638" ht="15" customHeight="1" x14ac:dyDescent="0.25"/>
    <row r="7639" ht="15" customHeight="1" x14ac:dyDescent="0.25"/>
    <row r="7640" ht="15" customHeight="1" x14ac:dyDescent="0.25"/>
    <row r="7641" ht="15" customHeight="1" x14ac:dyDescent="0.25"/>
    <row r="7642" ht="15" customHeight="1" x14ac:dyDescent="0.25"/>
    <row r="7643" ht="15" customHeight="1" x14ac:dyDescent="0.25"/>
    <row r="7644" ht="15" customHeight="1" x14ac:dyDescent="0.25"/>
    <row r="7645" ht="15" customHeight="1" x14ac:dyDescent="0.25"/>
    <row r="7646" ht="15" customHeight="1" x14ac:dyDescent="0.25"/>
    <row r="7647" ht="15" customHeight="1" x14ac:dyDescent="0.25"/>
    <row r="7648" ht="15" customHeight="1" x14ac:dyDescent="0.25"/>
    <row r="7649" ht="15" customHeight="1" x14ac:dyDescent="0.25"/>
    <row r="7650" ht="15" customHeight="1" x14ac:dyDescent="0.25"/>
    <row r="7651" ht="15" customHeight="1" x14ac:dyDescent="0.25"/>
    <row r="7652" ht="15" customHeight="1" x14ac:dyDescent="0.25"/>
    <row r="7653" ht="15" customHeight="1" x14ac:dyDescent="0.25"/>
    <row r="7654" ht="15" customHeight="1" x14ac:dyDescent="0.25"/>
    <row r="7655" ht="15" customHeight="1" x14ac:dyDescent="0.25"/>
    <row r="7656" ht="15" customHeight="1" x14ac:dyDescent="0.25"/>
    <row r="7657" ht="15" customHeight="1" x14ac:dyDescent="0.25"/>
    <row r="7658" ht="15" customHeight="1" x14ac:dyDescent="0.25"/>
    <row r="7659" ht="15" customHeight="1" x14ac:dyDescent="0.25"/>
    <row r="7660" ht="15" customHeight="1" x14ac:dyDescent="0.25"/>
    <row r="7661" ht="15" customHeight="1" x14ac:dyDescent="0.25"/>
    <row r="7662" ht="15" customHeight="1" x14ac:dyDescent="0.25"/>
    <row r="7663" ht="15" customHeight="1" x14ac:dyDescent="0.25"/>
    <row r="7664" ht="15" customHeight="1" x14ac:dyDescent="0.25"/>
    <row r="7665" ht="15" customHeight="1" x14ac:dyDescent="0.25"/>
    <row r="7666" ht="15" customHeight="1" x14ac:dyDescent="0.25"/>
    <row r="7667" ht="15" customHeight="1" x14ac:dyDescent="0.25"/>
    <row r="7668" ht="15" customHeight="1" x14ac:dyDescent="0.25"/>
    <row r="7669" ht="15" customHeight="1" x14ac:dyDescent="0.25"/>
    <row r="7670" ht="15" customHeight="1" x14ac:dyDescent="0.25"/>
    <row r="7671" ht="15" customHeight="1" x14ac:dyDescent="0.25"/>
    <row r="7672" ht="15" customHeight="1" x14ac:dyDescent="0.25"/>
    <row r="7673" ht="15" customHeight="1" x14ac:dyDescent="0.25"/>
    <row r="7674" ht="15" customHeight="1" x14ac:dyDescent="0.25"/>
    <row r="7675" ht="15" customHeight="1" x14ac:dyDescent="0.25"/>
    <row r="7676" ht="15" customHeight="1" x14ac:dyDescent="0.25"/>
    <row r="7677" ht="15" customHeight="1" x14ac:dyDescent="0.25"/>
    <row r="7678" ht="15" customHeight="1" x14ac:dyDescent="0.25"/>
    <row r="7679" ht="15" customHeight="1" x14ac:dyDescent="0.25"/>
    <row r="7680" ht="15" customHeight="1" x14ac:dyDescent="0.25"/>
    <row r="7681" ht="15" customHeight="1" x14ac:dyDescent="0.25"/>
    <row r="7682" ht="15" customHeight="1" x14ac:dyDescent="0.25"/>
    <row r="7683" ht="15" customHeight="1" x14ac:dyDescent="0.25"/>
    <row r="7684" ht="15" customHeight="1" x14ac:dyDescent="0.25"/>
    <row r="7685" ht="15" customHeight="1" x14ac:dyDescent="0.25"/>
    <row r="7686" ht="15" customHeight="1" x14ac:dyDescent="0.25"/>
    <row r="7687" ht="15" customHeight="1" x14ac:dyDescent="0.25"/>
    <row r="7688" ht="15" customHeight="1" x14ac:dyDescent="0.25"/>
    <row r="7689" ht="15" customHeight="1" x14ac:dyDescent="0.25"/>
    <row r="7690" ht="15" customHeight="1" x14ac:dyDescent="0.25"/>
    <row r="7691" ht="15" customHeight="1" x14ac:dyDescent="0.25"/>
    <row r="7692" ht="15" customHeight="1" x14ac:dyDescent="0.25"/>
    <row r="7693" ht="15" customHeight="1" x14ac:dyDescent="0.25"/>
    <row r="7694" ht="15" customHeight="1" x14ac:dyDescent="0.25"/>
    <row r="7695" ht="15" customHeight="1" x14ac:dyDescent="0.25"/>
    <row r="7696" ht="15" customHeight="1" x14ac:dyDescent="0.25"/>
    <row r="7697" ht="15" customHeight="1" x14ac:dyDescent="0.25"/>
    <row r="7698" ht="15" customHeight="1" x14ac:dyDescent="0.25"/>
    <row r="7699" ht="15" customHeight="1" x14ac:dyDescent="0.25"/>
    <row r="7700" ht="15" customHeight="1" x14ac:dyDescent="0.25"/>
    <row r="7701" ht="15" customHeight="1" x14ac:dyDescent="0.25"/>
    <row r="7702" ht="15" customHeight="1" x14ac:dyDescent="0.25"/>
    <row r="7703" ht="15" customHeight="1" x14ac:dyDescent="0.25"/>
    <row r="7704" ht="15" customHeight="1" x14ac:dyDescent="0.25"/>
    <row r="7705" ht="15" customHeight="1" x14ac:dyDescent="0.25"/>
    <row r="7706" ht="15" customHeight="1" x14ac:dyDescent="0.25"/>
    <row r="7707" ht="15" customHeight="1" x14ac:dyDescent="0.25"/>
    <row r="7708" ht="15" customHeight="1" x14ac:dyDescent="0.25"/>
    <row r="7709" ht="15" customHeight="1" x14ac:dyDescent="0.25"/>
    <row r="7710" ht="15" customHeight="1" x14ac:dyDescent="0.25"/>
    <row r="7711" ht="15" customHeight="1" x14ac:dyDescent="0.25"/>
    <row r="7712" ht="15" customHeight="1" x14ac:dyDescent="0.25"/>
    <row r="7713" ht="15" customHeight="1" x14ac:dyDescent="0.25"/>
    <row r="7714" ht="15" customHeight="1" x14ac:dyDescent="0.25"/>
    <row r="7715" ht="15" customHeight="1" x14ac:dyDescent="0.25"/>
    <row r="7716" ht="15" customHeight="1" x14ac:dyDescent="0.25"/>
    <row r="7717" ht="15" customHeight="1" x14ac:dyDescent="0.25"/>
    <row r="7718" ht="15" customHeight="1" x14ac:dyDescent="0.25"/>
    <row r="7719" ht="15" customHeight="1" x14ac:dyDescent="0.25"/>
    <row r="7720" ht="15" customHeight="1" x14ac:dyDescent="0.25"/>
    <row r="7721" ht="15" customHeight="1" x14ac:dyDescent="0.25"/>
    <row r="7722" ht="15" customHeight="1" x14ac:dyDescent="0.25"/>
    <row r="7723" ht="15" customHeight="1" x14ac:dyDescent="0.25"/>
    <row r="7724" ht="15" customHeight="1" x14ac:dyDescent="0.25"/>
    <row r="7725" ht="15" customHeight="1" x14ac:dyDescent="0.25"/>
    <row r="7726" ht="15" customHeight="1" x14ac:dyDescent="0.25"/>
    <row r="7727" ht="15" customHeight="1" x14ac:dyDescent="0.25"/>
    <row r="7728" ht="15" customHeight="1" x14ac:dyDescent="0.25"/>
    <row r="7729" ht="15" customHeight="1" x14ac:dyDescent="0.25"/>
    <row r="7730" ht="15" customHeight="1" x14ac:dyDescent="0.25"/>
    <row r="7731" ht="15" customHeight="1" x14ac:dyDescent="0.25"/>
    <row r="7732" ht="15" customHeight="1" x14ac:dyDescent="0.25"/>
    <row r="7733" ht="15" customHeight="1" x14ac:dyDescent="0.25"/>
    <row r="7734" ht="15" customHeight="1" x14ac:dyDescent="0.25"/>
    <row r="7735" ht="15" customHeight="1" x14ac:dyDescent="0.25"/>
    <row r="7736" ht="15" customHeight="1" x14ac:dyDescent="0.25"/>
    <row r="7737" ht="15" customHeight="1" x14ac:dyDescent="0.25"/>
    <row r="7738" ht="15" customHeight="1" x14ac:dyDescent="0.25"/>
    <row r="7739" ht="15" customHeight="1" x14ac:dyDescent="0.25"/>
    <row r="7740" ht="15" customHeight="1" x14ac:dyDescent="0.25"/>
    <row r="7741" ht="15" customHeight="1" x14ac:dyDescent="0.25"/>
    <row r="7742" ht="15" customHeight="1" x14ac:dyDescent="0.25"/>
    <row r="7743" ht="15" customHeight="1" x14ac:dyDescent="0.25"/>
    <row r="7744" ht="15" customHeight="1" x14ac:dyDescent="0.25"/>
    <row r="7745" ht="15" customHeight="1" x14ac:dyDescent="0.25"/>
    <row r="7746" ht="15" customHeight="1" x14ac:dyDescent="0.25"/>
    <row r="7747" ht="15" customHeight="1" x14ac:dyDescent="0.25"/>
    <row r="7748" ht="15" customHeight="1" x14ac:dyDescent="0.25"/>
    <row r="7749" ht="15" customHeight="1" x14ac:dyDescent="0.25"/>
    <row r="7750" ht="15" customHeight="1" x14ac:dyDescent="0.25"/>
    <row r="7751" ht="15" customHeight="1" x14ac:dyDescent="0.25"/>
    <row r="7752" ht="15" customHeight="1" x14ac:dyDescent="0.25"/>
    <row r="7753" ht="15" customHeight="1" x14ac:dyDescent="0.25"/>
    <row r="7754" ht="15" customHeight="1" x14ac:dyDescent="0.25"/>
    <row r="7755" ht="15" customHeight="1" x14ac:dyDescent="0.25"/>
    <row r="7756" ht="15" customHeight="1" x14ac:dyDescent="0.25"/>
    <row r="7757" ht="15" customHeight="1" x14ac:dyDescent="0.25"/>
    <row r="7758" ht="15" customHeight="1" x14ac:dyDescent="0.25"/>
    <row r="7759" ht="15" customHeight="1" x14ac:dyDescent="0.25"/>
    <row r="7760" ht="15" customHeight="1" x14ac:dyDescent="0.25"/>
    <row r="7761" ht="15" customHeight="1" x14ac:dyDescent="0.25"/>
    <row r="7762" ht="15" customHeight="1" x14ac:dyDescent="0.25"/>
    <row r="7763" ht="15" customHeight="1" x14ac:dyDescent="0.25"/>
    <row r="7764" ht="15" customHeight="1" x14ac:dyDescent="0.25"/>
    <row r="7765" ht="15" customHeight="1" x14ac:dyDescent="0.25"/>
    <row r="7766" ht="15" customHeight="1" x14ac:dyDescent="0.25"/>
    <row r="7767" ht="15" customHeight="1" x14ac:dyDescent="0.25"/>
    <row r="7768" ht="15" customHeight="1" x14ac:dyDescent="0.25"/>
    <row r="7769" ht="15" customHeight="1" x14ac:dyDescent="0.25"/>
    <row r="7770" ht="15" customHeight="1" x14ac:dyDescent="0.25"/>
    <row r="7771" ht="15" customHeight="1" x14ac:dyDescent="0.25"/>
    <row r="7772" ht="15" customHeight="1" x14ac:dyDescent="0.25"/>
    <row r="7773" ht="15" customHeight="1" x14ac:dyDescent="0.25"/>
    <row r="7774" ht="15" customHeight="1" x14ac:dyDescent="0.25"/>
    <row r="7775" ht="15" customHeight="1" x14ac:dyDescent="0.25"/>
    <row r="7776" ht="15" customHeight="1" x14ac:dyDescent="0.25"/>
    <row r="7777" ht="15" customHeight="1" x14ac:dyDescent="0.25"/>
    <row r="7778" ht="15" customHeight="1" x14ac:dyDescent="0.25"/>
    <row r="7779" ht="15" customHeight="1" x14ac:dyDescent="0.25"/>
    <row r="7780" ht="15" customHeight="1" x14ac:dyDescent="0.25"/>
    <row r="7781" ht="15" customHeight="1" x14ac:dyDescent="0.25"/>
    <row r="7782" ht="15" customHeight="1" x14ac:dyDescent="0.25"/>
    <row r="7783" ht="15" customHeight="1" x14ac:dyDescent="0.25"/>
    <row r="7784" ht="15" customHeight="1" x14ac:dyDescent="0.25"/>
    <row r="7785" ht="15" customHeight="1" x14ac:dyDescent="0.25"/>
    <row r="7786" ht="15" customHeight="1" x14ac:dyDescent="0.25"/>
    <row r="7787" ht="15" customHeight="1" x14ac:dyDescent="0.25"/>
    <row r="7788" ht="15" customHeight="1" x14ac:dyDescent="0.25"/>
    <row r="7789" ht="15" customHeight="1" x14ac:dyDescent="0.25"/>
    <row r="7790" ht="15" customHeight="1" x14ac:dyDescent="0.25"/>
    <row r="7791" ht="15" customHeight="1" x14ac:dyDescent="0.25"/>
    <row r="7792" ht="15" customHeight="1" x14ac:dyDescent="0.25"/>
    <row r="7793" ht="15" customHeight="1" x14ac:dyDescent="0.25"/>
    <row r="7794" ht="15" customHeight="1" x14ac:dyDescent="0.25"/>
    <row r="7795" ht="15" customHeight="1" x14ac:dyDescent="0.25"/>
    <row r="7796" ht="15" customHeight="1" x14ac:dyDescent="0.25"/>
    <row r="7797" ht="15" customHeight="1" x14ac:dyDescent="0.25"/>
    <row r="7798" ht="15" customHeight="1" x14ac:dyDescent="0.25"/>
    <row r="7799" ht="15" customHeight="1" x14ac:dyDescent="0.25"/>
    <row r="7800" ht="15" customHeight="1" x14ac:dyDescent="0.25"/>
    <row r="7801" ht="15" customHeight="1" x14ac:dyDescent="0.25"/>
    <row r="7802" ht="15" customHeight="1" x14ac:dyDescent="0.25"/>
    <row r="7803" ht="15" customHeight="1" x14ac:dyDescent="0.25"/>
    <row r="7804" ht="15" customHeight="1" x14ac:dyDescent="0.25"/>
    <row r="7805" ht="15" customHeight="1" x14ac:dyDescent="0.25"/>
    <row r="7806" ht="15" customHeight="1" x14ac:dyDescent="0.25"/>
    <row r="7807" ht="15" customHeight="1" x14ac:dyDescent="0.25"/>
    <row r="7808" ht="15" customHeight="1" x14ac:dyDescent="0.25"/>
    <row r="7809" ht="15" customHeight="1" x14ac:dyDescent="0.25"/>
    <row r="7810" ht="15" customHeight="1" x14ac:dyDescent="0.25"/>
    <row r="7811" ht="15" customHeight="1" x14ac:dyDescent="0.25"/>
    <row r="7812" ht="15" customHeight="1" x14ac:dyDescent="0.25"/>
    <row r="7813" ht="15" customHeight="1" x14ac:dyDescent="0.25"/>
    <row r="7814" ht="15" customHeight="1" x14ac:dyDescent="0.25"/>
    <row r="7815" ht="15" customHeight="1" x14ac:dyDescent="0.25"/>
    <row r="7816" ht="15" customHeight="1" x14ac:dyDescent="0.25"/>
    <row r="7817" ht="15" customHeight="1" x14ac:dyDescent="0.25"/>
    <row r="7818" ht="15" customHeight="1" x14ac:dyDescent="0.25"/>
    <row r="7819" ht="15" customHeight="1" x14ac:dyDescent="0.25"/>
    <row r="7820" ht="15" customHeight="1" x14ac:dyDescent="0.25"/>
    <row r="7821" ht="15" customHeight="1" x14ac:dyDescent="0.25"/>
    <row r="7822" ht="15" customHeight="1" x14ac:dyDescent="0.25"/>
    <row r="7823" ht="15" customHeight="1" x14ac:dyDescent="0.25"/>
    <row r="7824" ht="15" customHeight="1" x14ac:dyDescent="0.25"/>
    <row r="7825" ht="15" customHeight="1" x14ac:dyDescent="0.25"/>
    <row r="7826" ht="15" customHeight="1" x14ac:dyDescent="0.25"/>
    <row r="7827" ht="15" customHeight="1" x14ac:dyDescent="0.25"/>
    <row r="7828" ht="15" customHeight="1" x14ac:dyDescent="0.25"/>
    <row r="7829" ht="15" customHeight="1" x14ac:dyDescent="0.25"/>
    <row r="7830" ht="15" customHeight="1" x14ac:dyDescent="0.25"/>
    <row r="7831" ht="15" customHeight="1" x14ac:dyDescent="0.25"/>
    <row r="7832" ht="15" customHeight="1" x14ac:dyDescent="0.25"/>
    <row r="7833" ht="15" customHeight="1" x14ac:dyDescent="0.25"/>
    <row r="7834" ht="15" customHeight="1" x14ac:dyDescent="0.25"/>
    <row r="7835" ht="15" customHeight="1" x14ac:dyDescent="0.25"/>
    <row r="7836" ht="15" customHeight="1" x14ac:dyDescent="0.25"/>
    <row r="7837" ht="15" customHeight="1" x14ac:dyDescent="0.25"/>
    <row r="7838" ht="15" customHeight="1" x14ac:dyDescent="0.25"/>
    <row r="7839" ht="15" customHeight="1" x14ac:dyDescent="0.25"/>
    <row r="7840" ht="15" customHeight="1" x14ac:dyDescent="0.25"/>
    <row r="7841" ht="15" customHeight="1" x14ac:dyDescent="0.25"/>
    <row r="7842" ht="15" customHeight="1" x14ac:dyDescent="0.25"/>
    <row r="7843" ht="15" customHeight="1" x14ac:dyDescent="0.25"/>
    <row r="7844" ht="15" customHeight="1" x14ac:dyDescent="0.25"/>
    <row r="7845" ht="15" customHeight="1" x14ac:dyDescent="0.25"/>
    <row r="7846" ht="15" customHeight="1" x14ac:dyDescent="0.25"/>
    <row r="7847" ht="15" customHeight="1" x14ac:dyDescent="0.25"/>
    <row r="7848" ht="15" customHeight="1" x14ac:dyDescent="0.25"/>
    <row r="7849" ht="15" customHeight="1" x14ac:dyDescent="0.25"/>
    <row r="7850" ht="15" customHeight="1" x14ac:dyDescent="0.25"/>
    <row r="7851" ht="15" customHeight="1" x14ac:dyDescent="0.25"/>
    <row r="7852" ht="15" customHeight="1" x14ac:dyDescent="0.25"/>
    <row r="7853" ht="15" customHeight="1" x14ac:dyDescent="0.25"/>
    <row r="7854" ht="15" customHeight="1" x14ac:dyDescent="0.25"/>
    <row r="7855" ht="15" customHeight="1" x14ac:dyDescent="0.25"/>
    <row r="7856" ht="15" customHeight="1" x14ac:dyDescent="0.25"/>
    <row r="7857" ht="15" customHeight="1" x14ac:dyDescent="0.25"/>
    <row r="7858" ht="15" customHeight="1" x14ac:dyDescent="0.25"/>
    <row r="7859" ht="15" customHeight="1" x14ac:dyDescent="0.25"/>
    <row r="7860" ht="15" customHeight="1" x14ac:dyDescent="0.25"/>
    <row r="7861" ht="15" customHeight="1" x14ac:dyDescent="0.25"/>
    <row r="7862" ht="15" customHeight="1" x14ac:dyDescent="0.25"/>
    <row r="7863" ht="15" customHeight="1" x14ac:dyDescent="0.25"/>
    <row r="7864" ht="15" customHeight="1" x14ac:dyDescent="0.25"/>
    <row r="7865" ht="15" customHeight="1" x14ac:dyDescent="0.25"/>
    <row r="7866" ht="15" customHeight="1" x14ac:dyDescent="0.25"/>
    <row r="7867" ht="15" customHeight="1" x14ac:dyDescent="0.25"/>
    <row r="7868" ht="15" customHeight="1" x14ac:dyDescent="0.25"/>
    <row r="7869" ht="15" customHeight="1" x14ac:dyDescent="0.25"/>
    <row r="7870" ht="15" customHeight="1" x14ac:dyDescent="0.25"/>
    <row r="7871" ht="15" customHeight="1" x14ac:dyDescent="0.25"/>
    <row r="7872" ht="15" customHeight="1" x14ac:dyDescent="0.25"/>
    <row r="7873" ht="15" customHeight="1" x14ac:dyDescent="0.25"/>
    <row r="7874" ht="15" customHeight="1" x14ac:dyDescent="0.25"/>
    <row r="7875" ht="15" customHeight="1" x14ac:dyDescent="0.25"/>
    <row r="7876" ht="15" customHeight="1" x14ac:dyDescent="0.25"/>
    <row r="7877" ht="15" customHeight="1" x14ac:dyDescent="0.25"/>
    <row r="7878" ht="15" customHeight="1" x14ac:dyDescent="0.25"/>
    <row r="7879" ht="15" customHeight="1" x14ac:dyDescent="0.25"/>
    <row r="7880" ht="15" customHeight="1" x14ac:dyDescent="0.25"/>
    <row r="7881" ht="15" customHeight="1" x14ac:dyDescent="0.25"/>
    <row r="7882" ht="15" customHeight="1" x14ac:dyDescent="0.25"/>
    <row r="7883" ht="15" customHeight="1" x14ac:dyDescent="0.25"/>
    <row r="7884" ht="15" customHeight="1" x14ac:dyDescent="0.25"/>
    <row r="7885" ht="15" customHeight="1" x14ac:dyDescent="0.25"/>
    <row r="7886" ht="15" customHeight="1" x14ac:dyDescent="0.25"/>
    <row r="7887" ht="15" customHeight="1" x14ac:dyDescent="0.25"/>
    <row r="7888" ht="15" customHeight="1" x14ac:dyDescent="0.25"/>
    <row r="7889" ht="15" customHeight="1" x14ac:dyDescent="0.25"/>
    <row r="7890" ht="15" customHeight="1" x14ac:dyDescent="0.25"/>
    <row r="7891" ht="15" customHeight="1" x14ac:dyDescent="0.25"/>
    <row r="7892" ht="15" customHeight="1" x14ac:dyDescent="0.25"/>
    <row r="7893" ht="15" customHeight="1" x14ac:dyDescent="0.25"/>
    <row r="7894" ht="15" customHeight="1" x14ac:dyDescent="0.25"/>
    <row r="7895" ht="15" customHeight="1" x14ac:dyDescent="0.25"/>
    <row r="7896" ht="15" customHeight="1" x14ac:dyDescent="0.25"/>
    <row r="7897" ht="15" customHeight="1" x14ac:dyDescent="0.25"/>
    <row r="7898" ht="15" customHeight="1" x14ac:dyDescent="0.25"/>
    <row r="7899" ht="15" customHeight="1" x14ac:dyDescent="0.25"/>
    <row r="7900" ht="15" customHeight="1" x14ac:dyDescent="0.25"/>
    <row r="7901" ht="15" customHeight="1" x14ac:dyDescent="0.25"/>
    <row r="7902" ht="15" customHeight="1" x14ac:dyDescent="0.25"/>
    <row r="7903" ht="15" customHeight="1" x14ac:dyDescent="0.25"/>
    <row r="7904" ht="15" customHeight="1" x14ac:dyDescent="0.25"/>
    <row r="7905" ht="15" customHeight="1" x14ac:dyDescent="0.25"/>
    <row r="7906" ht="15" customHeight="1" x14ac:dyDescent="0.25"/>
    <row r="7907" ht="15" customHeight="1" x14ac:dyDescent="0.25"/>
    <row r="7908" ht="15" customHeight="1" x14ac:dyDescent="0.25"/>
    <row r="7909" ht="15" customHeight="1" x14ac:dyDescent="0.25"/>
    <row r="7910" ht="15" customHeight="1" x14ac:dyDescent="0.25"/>
    <row r="7911" ht="15" customHeight="1" x14ac:dyDescent="0.25"/>
    <row r="7912" ht="15" customHeight="1" x14ac:dyDescent="0.25"/>
    <row r="7913" ht="15" customHeight="1" x14ac:dyDescent="0.25"/>
    <row r="7914" ht="15" customHeight="1" x14ac:dyDescent="0.25"/>
    <row r="7915" ht="15" customHeight="1" x14ac:dyDescent="0.25"/>
    <row r="7916" ht="15" customHeight="1" x14ac:dyDescent="0.25"/>
    <row r="7917" ht="15" customHeight="1" x14ac:dyDescent="0.25"/>
    <row r="7918" ht="15" customHeight="1" x14ac:dyDescent="0.25"/>
    <row r="7919" ht="15" customHeight="1" x14ac:dyDescent="0.25"/>
    <row r="7920" ht="15" customHeight="1" x14ac:dyDescent="0.25"/>
    <row r="7921" ht="15" customHeight="1" x14ac:dyDescent="0.25"/>
    <row r="7922" ht="15" customHeight="1" x14ac:dyDescent="0.25"/>
    <row r="7923" ht="15" customHeight="1" x14ac:dyDescent="0.25"/>
    <row r="7924" ht="15" customHeight="1" x14ac:dyDescent="0.25"/>
    <row r="7925" ht="15" customHeight="1" x14ac:dyDescent="0.25"/>
    <row r="7926" ht="15" customHeight="1" x14ac:dyDescent="0.25"/>
    <row r="7927" ht="15" customHeight="1" x14ac:dyDescent="0.25"/>
    <row r="7928" ht="15" customHeight="1" x14ac:dyDescent="0.25"/>
    <row r="7929" ht="15" customHeight="1" x14ac:dyDescent="0.25"/>
    <row r="7930" ht="15" customHeight="1" x14ac:dyDescent="0.25"/>
    <row r="7931" ht="15" customHeight="1" x14ac:dyDescent="0.25"/>
    <row r="7932" ht="15" customHeight="1" x14ac:dyDescent="0.25"/>
    <row r="7933" ht="15" customHeight="1" x14ac:dyDescent="0.25"/>
    <row r="7934" ht="15" customHeight="1" x14ac:dyDescent="0.25"/>
    <row r="7935" ht="15" customHeight="1" x14ac:dyDescent="0.25"/>
    <row r="7936" ht="15" customHeight="1" x14ac:dyDescent="0.25"/>
    <row r="7937" ht="15" customHeight="1" x14ac:dyDescent="0.25"/>
    <row r="7938" ht="15" customHeight="1" x14ac:dyDescent="0.25"/>
    <row r="7939" ht="15" customHeight="1" x14ac:dyDescent="0.25"/>
    <row r="7940" ht="15" customHeight="1" x14ac:dyDescent="0.25"/>
    <row r="7941" ht="15" customHeight="1" x14ac:dyDescent="0.25"/>
    <row r="7942" ht="15" customHeight="1" x14ac:dyDescent="0.25"/>
    <row r="7943" ht="15" customHeight="1" x14ac:dyDescent="0.25"/>
    <row r="7944" ht="15" customHeight="1" x14ac:dyDescent="0.25"/>
    <row r="7945" ht="15" customHeight="1" x14ac:dyDescent="0.25"/>
    <row r="7946" ht="15" customHeight="1" x14ac:dyDescent="0.25"/>
    <row r="7947" ht="15" customHeight="1" x14ac:dyDescent="0.25"/>
    <row r="7948" ht="15" customHeight="1" x14ac:dyDescent="0.25"/>
    <row r="7949" ht="15" customHeight="1" x14ac:dyDescent="0.25"/>
    <row r="7950" ht="15" customHeight="1" x14ac:dyDescent="0.25"/>
    <row r="7951" ht="15" customHeight="1" x14ac:dyDescent="0.25"/>
    <row r="7952" ht="15" customHeight="1" x14ac:dyDescent="0.25"/>
    <row r="7953" ht="15" customHeight="1" x14ac:dyDescent="0.25"/>
    <row r="7954" ht="15" customHeight="1" x14ac:dyDescent="0.25"/>
    <row r="7955" ht="15" customHeight="1" x14ac:dyDescent="0.25"/>
    <row r="7956" ht="15" customHeight="1" x14ac:dyDescent="0.25"/>
    <row r="7957" ht="15" customHeight="1" x14ac:dyDescent="0.25"/>
    <row r="7958" ht="15" customHeight="1" x14ac:dyDescent="0.25"/>
    <row r="7959" ht="15" customHeight="1" x14ac:dyDescent="0.25"/>
    <row r="7960" ht="15" customHeight="1" x14ac:dyDescent="0.25"/>
    <row r="7961" ht="15" customHeight="1" x14ac:dyDescent="0.25"/>
    <row r="7962" ht="15" customHeight="1" x14ac:dyDescent="0.25"/>
    <row r="7963" ht="15" customHeight="1" x14ac:dyDescent="0.25"/>
    <row r="7964" ht="15" customHeight="1" x14ac:dyDescent="0.25"/>
    <row r="7965" ht="15" customHeight="1" x14ac:dyDescent="0.25"/>
    <row r="7966" ht="15" customHeight="1" x14ac:dyDescent="0.25"/>
    <row r="7967" ht="15" customHeight="1" x14ac:dyDescent="0.25"/>
    <row r="7968" ht="15" customHeight="1" x14ac:dyDescent="0.25"/>
    <row r="7969" ht="15" customHeight="1" x14ac:dyDescent="0.25"/>
    <row r="7970" ht="15" customHeight="1" x14ac:dyDescent="0.25"/>
    <row r="7971" ht="15" customHeight="1" x14ac:dyDescent="0.25"/>
    <row r="7972" ht="15" customHeight="1" x14ac:dyDescent="0.25"/>
    <row r="7973" ht="15" customHeight="1" x14ac:dyDescent="0.25"/>
    <row r="7974" ht="15" customHeight="1" x14ac:dyDescent="0.25"/>
    <row r="7975" ht="15" customHeight="1" x14ac:dyDescent="0.25"/>
    <row r="7976" ht="15" customHeight="1" x14ac:dyDescent="0.25"/>
    <row r="7977" ht="15" customHeight="1" x14ac:dyDescent="0.25"/>
    <row r="7978" ht="15" customHeight="1" x14ac:dyDescent="0.25"/>
    <row r="7979" ht="15" customHeight="1" x14ac:dyDescent="0.25"/>
    <row r="7980" ht="15" customHeight="1" x14ac:dyDescent="0.25"/>
    <row r="7981" ht="15" customHeight="1" x14ac:dyDescent="0.25"/>
    <row r="7982" ht="15" customHeight="1" x14ac:dyDescent="0.25"/>
    <row r="7983" ht="15" customHeight="1" x14ac:dyDescent="0.25"/>
    <row r="7984" ht="15" customHeight="1" x14ac:dyDescent="0.25"/>
    <row r="7985" ht="15" customHeight="1" x14ac:dyDescent="0.25"/>
    <row r="7986" ht="15" customHeight="1" x14ac:dyDescent="0.25"/>
    <row r="7987" ht="15" customHeight="1" x14ac:dyDescent="0.25"/>
    <row r="7988" ht="15" customHeight="1" x14ac:dyDescent="0.25"/>
    <row r="7989" ht="15" customHeight="1" x14ac:dyDescent="0.25"/>
    <row r="7990" ht="15" customHeight="1" x14ac:dyDescent="0.25"/>
    <row r="7991" ht="15" customHeight="1" x14ac:dyDescent="0.25"/>
    <row r="7992" ht="15" customHeight="1" x14ac:dyDescent="0.25"/>
    <row r="7993" ht="15" customHeight="1" x14ac:dyDescent="0.25"/>
    <row r="7994" ht="15" customHeight="1" x14ac:dyDescent="0.25"/>
    <row r="7995" ht="15" customHeight="1" x14ac:dyDescent="0.25"/>
    <row r="7996" ht="15" customHeight="1" x14ac:dyDescent="0.25"/>
    <row r="7997" ht="15" customHeight="1" x14ac:dyDescent="0.25"/>
    <row r="7998" ht="15" customHeight="1" x14ac:dyDescent="0.25"/>
    <row r="7999" ht="15" customHeight="1" x14ac:dyDescent="0.25"/>
    <row r="8000" ht="15" customHeight="1" x14ac:dyDescent="0.25"/>
    <row r="8001" ht="15" customHeight="1" x14ac:dyDescent="0.25"/>
    <row r="8002" ht="15" customHeight="1" x14ac:dyDescent="0.25"/>
    <row r="8003" ht="15" customHeight="1" x14ac:dyDescent="0.25"/>
    <row r="8004" ht="15" customHeight="1" x14ac:dyDescent="0.25"/>
    <row r="8005" ht="15" customHeight="1" x14ac:dyDescent="0.25"/>
    <row r="8006" ht="15" customHeight="1" x14ac:dyDescent="0.25"/>
    <row r="8007" ht="15" customHeight="1" x14ac:dyDescent="0.25"/>
    <row r="8008" ht="15" customHeight="1" x14ac:dyDescent="0.25"/>
    <row r="8009" ht="15" customHeight="1" x14ac:dyDescent="0.25"/>
    <row r="8010" ht="15" customHeight="1" x14ac:dyDescent="0.25"/>
    <row r="8011" ht="15" customHeight="1" x14ac:dyDescent="0.25"/>
    <row r="8012" ht="15" customHeight="1" x14ac:dyDescent="0.25"/>
    <row r="8013" ht="15" customHeight="1" x14ac:dyDescent="0.25"/>
    <row r="8014" ht="15" customHeight="1" x14ac:dyDescent="0.25"/>
    <row r="8015" ht="15" customHeight="1" x14ac:dyDescent="0.25"/>
    <row r="8016" ht="15" customHeight="1" x14ac:dyDescent="0.25"/>
    <row r="8017" ht="15" customHeight="1" x14ac:dyDescent="0.25"/>
    <row r="8018" ht="15" customHeight="1" x14ac:dyDescent="0.25"/>
    <row r="8019" ht="15" customHeight="1" x14ac:dyDescent="0.25"/>
    <row r="8020" ht="15" customHeight="1" x14ac:dyDescent="0.25"/>
    <row r="8021" ht="15" customHeight="1" x14ac:dyDescent="0.25"/>
    <row r="8022" ht="15" customHeight="1" x14ac:dyDescent="0.25"/>
    <row r="8023" ht="15" customHeight="1" x14ac:dyDescent="0.25"/>
    <row r="8024" ht="15" customHeight="1" x14ac:dyDescent="0.25"/>
    <row r="8025" ht="15" customHeight="1" x14ac:dyDescent="0.25"/>
    <row r="8026" ht="15" customHeight="1" x14ac:dyDescent="0.25"/>
    <row r="8027" ht="15" customHeight="1" x14ac:dyDescent="0.25"/>
    <row r="8028" ht="15" customHeight="1" x14ac:dyDescent="0.25"/>
    <row r="8029" ht="15" customHeight="1" x14ac:dyDescent="0.25"/>
    <row r="8030" ht="15" customHeight="1" x14ac:dyDescent="0.25"/>
    <row r="8031" ht="15" customHeight="1" x14ac:dyDescent="0.25"/>
    <row r="8032" ht="15" customHeight="1" x14ac:dyDescent="0.25"/>
    <row r="8033" ht="15" customHeight="1" x14ac:dyDescent="0.25"/>
    <row r="8034" ht="15" customHeight="1" x14ac:dyDescent="0.25"/>
    <row r="8035" ht="15" customHeight="1" x14ac:dyDescent="0.25"/>
    <row r="8036" ht="15" customHeight="1" x14ac:dyDescent="0.25"/>
    <row r="8037" ht="15" customHeight="1" x14ac:dyDescent="0.25"/>
    <row r="8038" ht="15" customHeight="1" x14ac:dyDescent="0.25"/>
    <row r="8039" ht="15" customHeight="1" x14ac:dyDescent="0.25"/>
    <row r="8040" ht="15" customHeight="1" x14ac:dyDescent="0.25"/>
    <row r="8041" ht="15" customHeight="1" x14ac:dyDescent="0.25"/>
    <row r="8042" ht="15" customHeight="1" x14ac:dyDescent="0.25"/>
    <row r="8043" ht="15" customHeight="1" x14ac:dyDescent="0.25"/>
    <row r="8044" ht="15" customHeight="1" x14ac:dyDescent="0.25"/>
    <row r="8045" ht="15" customHeight="1" x14ac:dyDescent="0.25"/>
    <row r="8046" ht="15" customHeight="1" x14ac:dyDescent="0.25"/>
    <row r="8047" ht="15" customHeight="1" x14ac:dyDescent="0.25"/>
    <row r="8048" ht="15" customHeight="1" x14ac:dyDescent="0.25"/>
    <row r="8049" ht="15" customHeight="1" x14ac:dyDescent="0.25"/>
    <row r="8050" ht="15" customHeight="1" x14ac:dyDescent="0.25"/>
    <row r="8051" ht="15" customHeight="1" x14ac:dyDescent="0.25"/>
    <row r="8052" ht="15" customHeight="1" x14ac:dyDescent="0.25"/>
    <row r="8053" ht="15" customHeight="1" x14ac:dyDescent="0.25"/>
    <row r="8054" ht="15" customHeight="1" x14ac:dyDescent="0.25"/>
    <row r="8055" ht="15" customHeight="1" x14ac:dyDescent="0.25"/>
    <row r="8056" ht="15" customHeight="1" x14ac:dyDescent="0.25"/>
    <row r="8057" ht="15" customHeight="1" x14ac:dyDescent="0.25"/>
    <row r="8058" ht="15" customHeight="1" x14ac:dyDescent="0.25"/>
    <row r="8059" ht="15" customHeight="1" x14ac:dyDescent="0.25"/>
    <row r="8060" ht="15" customHeight="1" x14ac:dyDescent="0.25"/>
    <row r="8061" ht="15" customHeight="1" x14ac:dyDescent="0.25"/>
    <row r="8062" ht="15" customHeight="1" x14ac:dyDescent="0.25"/>
    <row r="8063" ht="15" customHeight="1" x14ac:dyDescent="0.25"/>
    <row r="8064" ht="15" customHeight="1" x14ac:dyDescent="0.25"/>
    <row r="8065" ht="15" customHeight="1" x14ac:dyDescent="0.25"/>
    <row r="8066" ht="15" customHeight="1" x14ac:dyDescent="0.25"/>
    <row r="8067" ht="15" customHeight="1" x14ac:dyDescent="0.25"/>
    <row r="8068" ht="15" customHeight="1" x14ac:dyDescent="0.25"/>
    <row r="8069" ht="15" customHeight="1" x14ac:dyDescent="0.25"/>
    <row r="8070" ht="15" customHeight="1" x14ac:dyDescent="0.25"/>
    <row r="8071" ht="15" customHeight="1" x14ac:dyDescent="0.25"/>
    <row r="8072" ht="15" customHeight="1" x14ac:dyDescent="0.25"/>
    <row r="8073" ht="15" customHeight="1" x14ac:dyDescent="0.25"/>
    <row r="8074" ht="15" customHeight="1" x14ac:dyDescent="0.25"/>
    <row r="8075" ht="15" customHeight="1" x14ac:dyDescent="0.25"/>
    <row r="8076" ht="15" customHeight="1" x14ac:dyDescent="0.25"/>
    <row r="8077" ht="15" customHeight="1" x14ac:dyDescent="0.25"/>
    <row r="8078" ht="15" customHeight="1" x14ac:dyDescent="0.25"/>
    <row r="8079" ht="15" customHeight="1" x14ac:dyDescent="0.25"/>
    <row r="8080" ht="15" customHeight="1" x14ac:dyDescent="0.25"/>
    <row r="8081" ht="15" customHeight="1" x14ac:dyDescent="0.25"/>
    <row r="8082" ht="15" customHeight="1" x14ac:dyDescent="0.25"/>
    <row r="8083" ht="15" customHeight="1" x14ac:dyDescent="0.25"/>
    <row r="8084" ht="15" customHeight="1" x14ac:dyDescent="0.25"/>
    <row r="8085" ht="15" customHeight="1" x14ac:dyDescent="0.25"/>
    <row r="8086" ht="15" customHeight="1" x14ac:dyDescent="0.25"/>
    <row r="8087" ht="15" customHeight="1" x14ac:dyDescent="0.25"/>
    <row r="8088" ht="15" customHeight="1" x14ac:dyDescent="0.25"/>
    <row r="8089" ht="15" customHeight="1" x14ac:dyDescent="0.25"/>
    <row r="8090" ht="15" customHeight="1" x14ac:dyDescent="0.25"/>
    <row r="8091" ht="15" customHeight="1" x14ac:dyDescent="0.25"/>
    <row r="8092" ht="15" customHeight="1" x14ac:dyDescent="0.25"/>
    <row r="8093" ht="15" customHeight="1" x14ac:dyDescent="0.25"/>
    <row r="8094" ht="15" customHeight="1" x14ac:dyDescent="0.25"/>
    <row r="8095" ht="15" customHeight="1" x14ac:dyDescent="0.25"/>
    <row r="8096" ht="15" customHeight="1" x14ac:dyDescent="0.25"/>
    <row r="8097" ht="15" customHeight="1" x14ac:dyDescent="0.25"/>
    <row r="8098" ht="15" customHeight="1" x14ac:dyDescent="0.25"/>
    <row r="8099" ht="15" customHeight="1" x14ac:dyDescent="0.25"/>
    <row r="8100" ht="15" customHeight="1" x14ac:dyDescent="0.25"/>
    <row r="8101" ht="15" customHeight="1" x14ac:dyDescent="0.25"/>
    <row r="8102" ht="15" customHeight="1" x14ac:dyDescent="0.25"/>
    <row r="8103" ht="15" customHeight="1" x14ac:dyDescent="0.25"/>
    <row r="8104" ht="15" customHeight="1" x14ac:dyDescent="0.25"/>
    <row r="8105" ht="15" customHeight="1" x14ac:dyDescent="0.25"/>
    <row r="8106" ht="15" customHeight="1" x14ac:dyDescent="0.25"/>
    <row r="8107" ht="15" customHeight="1" x14ac:dyDescent="0.25"/>
    <row r="8108" ht="15" customHeight="1" x14ac:dyDescent="0.25"/>
    <row r="8109" ht="15" customHeight="1" x14ac:dyDescent="0.25"/>
    <row r="8110" ht="15" customHeight="1" x14ac:dyDescent="0.25"/>
    <row r="8111" ht="15" customHeight="1" x14ac:dyDescent="0.25"/>
    <row r="8112" ht="15" customHeight="1" x14ac:dyDescent="0.25"/>
    <row r="8113" ht="15" customHeight="1" x14ac:dyDescent="0.25"/>
    <row r="8114" ht="15" customHeight="1" x14ac:dyDescent="0.25"/>
    <row r="8115" ht="15" customHeight="1" x14ac:dyDescent="0.25"/>
    <row r="8116" ht="15" customHeight="1" x14ac:dyDescent="0.25"/>
    <row r="8117" ht="15" customHeight="1" x14ac:dyDescent="0.25"/>
    <row r="8118" ht="15" customHeight="1" x14ac:dyDescent="0.25"/>
    <row r="8119" ht="15" customHeight="1" x14ac:dyDescent="0.25"/>
    <row r="8120" ht="15" customHeight="1" x14ac:dyDescent="0.25"/>
    <row r="8121" ht="15" customHeight="1" x14ac:dyDescent="0.25"/>
    <row r="8122" ht="15" customHeight="1" x14ac:dyDescent="0.25"/>
    <row r="8123" ht="15" customHeight="1" x14ac:dyDescent="0.25"/>
    <row r="8124" ht="15" customHeight="1" x14ac:dyDescent="0.25"/>
    <row r="8125" ht="15" customHeight="1" x14ac:dyDescent="0.25"/>
    <row r="8126" ht="15" customHeight="1" x14ac:dyDescent="0.25"/>
    <row r="8127" ht="15" customHeight="1" x14ac:dyDescent="0.25"/>
    <row r="8128" ht="15" customHeight="1" x14ac:dyDescent="0.25"/>
    <row r="8129" ht="15" customHeight="1" x14ac:dyDescent="0.25"/>
    <row r="8130" ht="15" customHeight="1" x14ac:dyDescent="0.25"/>
    <row r="8131" ht="15" customHeight="1" x14ac:dyDescent="0.25"/>
    <row r="8132" ht="15" customHeight="1" x14ac:dyDescent="0.25"/>
    <row r="8133" ht="15" customHeight="1" x14ac:dyDescent="0.25"/>
    <row r="8134" ht="15" customHeight="1" x14ac:dyDescent="0.25"/>
    <row r="8135" ht="15" customHeight="1" x14ac:dyDescent="0.25"/>
    <row r="8136" ht="15" customHeight="1" x14ac:dyDescent="0.25"/>
    <row r="8137" ht="15" customHeight="1" x14ac:dyDescent="0.25"/>
    <row r="8138" ht="15" customHeight="1" x14ac:dyDescent="0.25"/>
    <row r="8139" ht="15" customHeight="1" x14ac:dyDescent="0.25"/>
    <row r="8140" ht="15" customHeight="1" x14ac:dyDescent="0.25"/>
    <row r="8141" ht="15" customHeight="1" x14ac:dyDescent="0.25"/>
    <row r="8142" ht="15" customHeight="1" x14ac:dyDescent="0.25"/>
    <row r="8143" ht="15" customHeight="1" x14ac:dyDescent="0.25"/>
    <row r="8144" ht="15" customHeight="1" x14ac:dyDescent="0.25"/>
    <row r="8145" ht="15" customHeight="1" x14ac:dyDescent="0.25"/>
    <row r="8146" ht="15" customHeight="1" x14ac:dyDescent="0.25"/>
    <row r="8147" ht="15" customHeight="1" x14ac:dyDescent="0.25"/>
    <row r="8148" ht="15" customHeight="1" x14ac:dyDescent="0.25"/>
    <row r="8149" ht="15" customHeight="1" x14ac:dyDescent="0.25"/>
    <row r="8150" ht="15" customHeight="1" x14ac:dyDescent="0.25"/>
    <row r="8151" ht="15" customHeight="1" x14ac:dyDescent="0.25"/>
    <row r="8152" ht="15" customHeight="1" x14ac:dyDescent="0.25"/>
    <row r="8153" ht="15" customHeight="1" x14ac:dyDescent="0.25"/>
    <row r="8154" ht="15" customHeight="1" x14ac:dyDescent="0.25"/>
    <row r="8155" ht="15" customHeight="1" x14ac:dyDescent="0.25"/>
    <row r="8156" ht="15" customHeight="1" x14ac:dyDescent="0.25"/>
    <row r="8157" ht="15" customHeight="1" x14ac:dyDescent="0.25"/>
    <row r="8158" ht="15" customHeight="1" x14ac:dyDescent="0.25"/>
    <row r="8159" ht="15" customHeight="1" x14ac:dyDescent="0.25"/>
    <row r="8160" ht="15" customHeight="1" x14ac:dyDescent="0.25"/>
    <row r="8161" ht="15" customHeight="1" x14ac:dyDescent="0.25"/>
    <row r="8162" ht="15" customHeight="1" x14ac:dyDescent="0.25"/>
    <row r="8163" ht="15" customHeight="1" x14ac:dyDescent="0.25"/>
    <row r="8164" ht="15" customHeight="1" x14ac:dyDescent="0.25"/>
    <row r="8165" ht="15" customHeight="1" x14ac:dyDescent="0.25"/>
    <row r="8166" ht="15" customHeight="1" x14ac:dyDescent="0.25"/>
    <row r="8167" ht="15" customHeight="1" x14ac:dyDescent="0.25"/>
    <row r="8168" ht="15" customHeight="1" x14ac:dyDescent="0.25"/>
    <row r="8169" ht="15" customHeight="1" x14ac:dyDescent="0.25"/>
    <row r="8170" ht="15" customHeight="1" x14ac:dyDescent="0.25"/>
    <row r="8171" ht="15" customHeight="1" x14ac:dyDescent="0.25"/>
    <row r="8172" ht="15" customHeight="1" x14ac:dyDescent="0.25"/>
    <row r="8173" ht="15" customHeight="1" x14ac:dyDescent="0.25"/>
    <row r="8174" ht="15" customHeight="1" x14ac:dyDescent="0.25"/>
    <row r="8175" ht="15" customHeight="1" x14ac:dyDescent="0.25"/>
    <row r="8176" ht="15" customHeight="1" x14ac:dyDescent="0.25"/>
    <row r="8177" ht="15" customHeight="1" x14ac:dyDescent="0.25"/>
    <row r="8178" ht="15" customHeight="1" x14ac:dyDescent="0.25"/>
    <row r="8179" ht="15" customHeight="1" x14ac:dyDescent="0.25"/>
    <row r="8180" ht="15" customHeight="1" x14ac:dyDescent="0.25"/>
    <row r="8181" ht="15" customHeight="1" x14ac:dyDescent="0.25"/>
    <row r="8182" ht="15" customHeight="1" x14ac:dyDescent="0.25"/>
    <row r="8183" ht="15" customHeight="1" x14ac:dyDescent="0.25"/>
    <row r="8184" ht="15" customHeight="1" x14ac:dyDescent="0.25"/>
    <row r="8185" ht="15" customHeight="1" x14ac:dyDescent="0.25"/>
    <row r="8186" ht="15" customHeight="1" x14ac:dyDescent="0.25"/>
    <row r="8187" ht="15" customHeight="1" x14ac:dyDescent="0.25"/>
    <row r="8188" ht="15" customHeight="1" x14ac:dyDescent="0.25"/>
    <row r="8189" ht="15" customHeight="1" x14ac:dyDescent="0.25"/>
    <row r="8190" ht="15" customHeight="1" x14ac:dyDescent="0.25"/>
    <row r="8191" ht="15" customHeight="1" x14ac:dyDescent="0.25"/>
    <row r="8192" ht="15" customHeight="1" x14ac:dyDescent="0.25"/>
    <row r="8193" ht="15" customHeight="1" x14ac:dyDescent="0.25"/>
    <row r="8194" ht="15" customHeight="1" x14ac:dyDescent="0.25"/>
    <row r="8195" ht="15" customHeight="1" x14ac:dyDescent="0.25"/>
    <row r="8196" ht="15" customHeight="1" x14ac:dyDescent="0.25"/>
    <row r="8197" ht="15" customHeight="1" x14ac:dyDescent="0.25"/>
    <row r="8198" ht="15" customHeight="1" x14ac:dyDescent="0.25"/>
    <row r="8199" ht="15" customHeight="1" x14ac:dyDescent="0.25"/>
    <row r="8200" ht="15" customHeight="1" x14ac:dyDescent="0.25"/>
    <row r="8201" ht="15" customHeight="1" x14ac:dyDescent="0.25"/>
    <row r="8202" ht="15" customHeight="1" x14ac:dyDescent="0.25"/>
    <row r="8203" ht="15" customHeight="1" x14ac:dyDescent="0.25"/>
    <row r="8204" ht="15" customHeight="1" x14ac:dyDescent="0.25"/>
    <row r="8205" ht="15" customHeight="1" x14ac:dyDescent="0.25"/>
    <row r="8206" ht="15" customHeight="1" x14ac:dyDescent="0.25"/>
    <row r="8207" ht="15" customHeight="1" x14ac:dyDescent="0.25"/>
    <row r="8208" ht="15" customHeight="1" x14ac:dyDescent="0.25"/>
    <row r="8209" ht="15" customHeight="1" x14ac:dyDescent="0.25"/>
    <row r="8210" ht="15" customHeight="1" x14ac:dyDescent="0.25"/>
    <row r="8211" ht="15" customHeight="1" x14ac:dyDescent="0.25"/>
    <row r="8212" ht="15" customHeight="1" x14ac:dyDescent="0.25"/>
    <row r="8213" ht="15" customHeight="1" x14ac:dyDescent="0.25"/>
    <row r="8214" ht="15" customHeight="1" x14ac:dyDescent="0.25"/>
    <row r="8215" ht="15" customHeight="1" x14ac:dyDescent="0.25"/>
    <row r="8216" ht="15" customHeight="1" x14ac:dyDescent="0.25"/>
    <row r="8217" ht="15" customHeight="1" x14ac:dyDescent="0.25"/>
    <row r="8218" ht="15" customHeight="1" x14ac:dyDescent="0.25"/>
    <row r="8219" ht="15" customHeight="1" x14ac:dyDescent="0.25"/>
    <row r="8220" ht="15" customHeight="1" x14ac:dyDescent="0.25"/>
    <row r="8221" ht="15" customHeight="1" x14ac:dyDescent="0.25"/>
    <row r="8222" ht="15" customHeight="1" x14ac:dyDescent="0.25"/>
    <row r="8223" ht="15" customHeight="1" x14ac:dyDescent="0.25"/>
    <row r="8224" ht="15" customHeight="1" x14ac:dyDescent="0.25"/>
    <row r="8225" ht="15" customHeight="1" x14ac:dyDescent="0.25"/>
    <row r="8226" ht="15" customHeight="1" x14ac:dyDescent="0.25"/>
    <row r="8227" ht="15" customHeight="1" x14ac:dyDescent="0.25"/>
    <row r="8228" ht="15" customHeight="1" x14ac:dyDescent="0.25"/>
    <row r="8229" ht="15" customHeight="1" x14ac:dyDescent="0.25"/>
    <row r="8230" ht="15" customHeight="1" x14ac:dyDescent="0.25"/>
    <row r="8231" ht="15" customHeight="1" x14ac:dyDescent="0.25"/>
    <row r="8232" ht="15" customHeight="1" x14ac:dyDescent="0.25"/>
    <row r="8233" ht="15" customHeight="1" x14ac:dyDescent="0.25"/>
    <row r="8234" ht="15" customHeight="1" x14ac:dyDescent="0.25"/>
    <row r="8235" ht="15" customHeight="1" x14ac:dyDescent="0.25"/>
    <row r="8236" ht="15" customHeight="1" x14ac:dyDescent="0.25"/>
    <row r="8237" ht="15" customHeight="1" x14ac:dyDescent="0.25"/>
    <row r="8238" ht="15" customHeight="1" x14ac:dyDescent="0.25"/>
    <row r="8239" ht="15" customHeight="1" x14ac:dyDescent="0.25"/>
    <row r="8240" ht="15" customHeight="1" x14ac:dyDescent="0.25"/>
    <row r="8241" ht="15" customHeight="1" x14ac:dyDescent="0.25"/>
    <row r="8242" ht="15" customHeight="1" x14ac:dyDescent="0.25"/>
    <row r="8243" ht="15" customHeight="1" x14ac:dyDescent="0.25"/>
    <row r="8244" ht="15" customHeight="1" x14ac:dyDescent="0.25"/>
    <row r="8245" ht="15" customHeight="1" x14ac:dyDescent="0.25"/>
    <row r="8246" ht="15" customHeight="1" x14ac:dyDescent="0.25"/>
    <row r="8247" ht="15" customHeight="1" x14ac:dyDescent="0.25"/>
    <row r="8248" ht="15" customHeight="1" x14ac:dyDescent="0.25"/>
    <row r="8249" ht="15" customHeight="1" x14ac:dyDescent="0.25"/>
    <row r="8250" ht="15" customHeight="1" x14ac:dyDescent="0.25"/>
    <row r="8251" ht="15" customHeight="1" x14ac:dyDescent="0.25"/>
    <row r="8252" ht="15" customHeight="1" x14ac:dyDescent="0.25"/>
    <row r="8253" ht="15" customHeight="1" x14ac:dyDescent="0.25"/>
    <row r="8254" ht="15" customHeight="1" x14ac:dyDescent="0.25"/>
    <row r="8255" ht="15" customHeight="1" x14ac:dyDescent="0.25"/>
    <row r="8256" ht="15" customHeight="1" x14ac:dyDescent="0.25"/>
    <row r="8257" ht="15" customHeight="1" x14ac:dyDescent="0.25"/>
    <row r="8258" ht="15" customHeight="1" x14ac:dyDescent="0.25"/>
    <row r="8259" ht="15" customHeight="1" x14ac:dyDescent="0.25"/>
    <row r="8260" ht="15" customHeight="1" x14ac:dyDescent="0.25"/>
    <row r="8261" ht="15" customHeight="1" x14ac:dyDescent="0.25"/>
    <row r="8262" ht="15" customHeight="1" x14ac:dyDescent="0.25"/>
    <row r="8263" ht="15" customHeight="1" x14ac:dyDescent="0.25"/>
    <row r="8264" ht="15" customHeight="1" x14ac:dyDescent="0.25"/>
    <row r="8265" ht="15" customHeight="1" x14ac:dyDescent="0.25"/>
    <row r="8266" ht="15" customHeight="1" x14ac:dyDescent="0.25"/>
    <row r="8267" ht="15" customHeight="1" x14ac:dyDescent="0.25"/>
    <row r="8268" ht="15" customHeight="1" x14ac:dyDescent="0.25"/>
    <row r="8269" ht="15" customHeight="1" x14ac:dyDescent="0.25"/>
    <row r="8270" ht="15" customHeight="1" x14ac:dyDescent="0.25"/>
    <row r="8271" ht="15" customHeight="1" x14ac:dyDescent="0.25"/>
    <row r="8272" ht="15" customHeight="1" x14ac:dyDescent="0.25"/>
    <row r="8273" ht="15" customHeight="1" x14ac:dyDescent="0.25"/>
    <row r="8274" ht="15" customHeight="1" x14ac:dyDescent="0.25"/>
    <row r="8275" ht="15" customHeight="1" x14ac:dyDescent="0.25"/>
    <row r="8276" ht="15" customHeight="1" x14ac:dyDescent="0.25"/>
    <row r="8277" ht="15" customHeight="1" x14ac:dyDescent="0.25"/>
    <row r="8278" ht="15" customHeight="1" x14ac:dyDescent="0.25"/>
    <row r="8279" ht="15" customHeight="1" x14ac:dyDescent="0.25"/>
    <row r="8280" ht="15" customHeight="1" x14ac:dyDescent="0.25"/>
    <row r="8281" ht="15" customHeight="1" x14ac:dyDescent="0.25"/>
    <row r="8282" ht="15" customHeight="1" x14ac:dyDescent="0.25"/>
    <row r="8283" ht="15" customHeight="1" x14ac:dyDescent="0.25"/>
    <row r="8284" ht="15" customHeight="1" x14ac:dyDescent="0.25"/>
    <row r="8285" ht="15" customHeight="1" x14ac:dyDescent="0.25"/>
    <row r="8286" ht="15" customHeight="1" x14ac:dyDescent="0.25"/>
    <row r="8287" ht="15" customHeight="1" x14ac:dyDescent="0.25"/>
    <row r="8288" ht="15" customHeight="1" x14ac:dyDescent="0.25"/>
    <row r="8289" ht="15" customHeight="1" x14ac:dyDescent="0.25"/>
    <row r="8290" ht="15" customHeight="1" x14ac:dyDescent="0.25"/>
    <row r="8291" ht="15" customHeight="1" x14ac:dyDescent="0.25"/>
    <row r="8292" ht="15" customHeight="1" x14ac:dyDescent="0.25"/>
    <row r="8293" ht="15" customHeight="1" x14ac:dyDescent="0.25"/>
    <row r="8294" ht="15" customHeight="1" x14ac:dyDescent="0.25"/>
    <row r="8295" ht="15" customHeight="1" x14ac:dyDescent="0.25"/>
    <row r="8296" ht="15" customHeight="1" x14ac:dyDescent="0.25"/>
    <row r="8297" ht="15" customHeight="1" x14ac:dyDescent="0.25"/>
    <row r="8298" ht="15" customHeight="1" x14ac:dyDescent="0.25"/>
    <row r="8299" ht="15" customHeight="1" x14ac:dyDescent="0.25"/>
    <row r="8300" ht="15" customHeight="1" x14ac:dyDescent="0.25"/>
    <row r="8301" ht="15" customHeight="1" x14ac:dyDescent="0.25"/>
    <row r="8302" ht="15" customHeight="1" x14ac:dyDescent="0.25"/>
    <row r="8303" ht="15" customHeight="1" x14ac:dyDescent="0.25"/>
    <row r="8304" ht="15" customHeight="1" x14ac:dyDescent="0.25"/>
    <row r="8305" ht="15" customHeight="1" x14ac:dyDescent="0.25"/>
    <row r="8306" ht="15" customHeight="1" x14ac:dyDescent="0.25"/>
    <row r="8307" ht="15" customHeight="1" x14ac:dyDescent="0.25"/>
    <row r="8308" ht="15" customHeight="1" x14ac:dyDescent="0.25"/>
    <row r="8309" ht="15" customHeight="1" x14ac:dyDescent="0.25"/>
    <row r="8310" ht="15" customHeight="1" x14ac:dyDescent="0.25"/>
    <row r="8311" ht="15" customHeight="1" x14ac:dyDescent="0.25"/>
    <row r="8312" ht="15" customHeight="1" x14ac:dyDescent="0.25"/>
    <row r="8313" ht="15" customHeight="1" x14ac:dyDescent="0.25"/>
    <row r="8314" ht="15" customHeight="1" x14ac:dyDescent="0.25"/>
    <row r="8315" ht="15" customHeight="1" x14ac:dyDescent="0.25"/>
    <row r="8316" ht="15" customHeight="1" x14ac:dyDescent="0.25"/>
    <row r="8317" ht="15" customHeight="1" x14ac:dyDescent="0.25"/>
    <row r="8318" ht="15" customHeight="1" x14ac:dyDescent="0.25"/>
    <row r="8319" ht="15" customHeight="1" x14ac:dyDescent="0.25"/>
    <row r="8320" ht="15" customHeight="1" x14ac:dyDescent="0.25"/>
    <row r="8321" ht="15" customHeight="1" x14ac:dyDescent="0.25"/>
    <row r="8322" ht="15" customHeight="1" x14ac:dyDescent="0.25"/>
    <row r="8323" ht="15" customHeight="1" x14ac:dyDescent="0.25"/>
    <row r="8324" ht="15" customHeight="1" x14ac:dyDescent="0.25"/>
    <row r="8325" ht="15" customHeight="1" x14ac:dyDescent="0.25"/>
    <row r="8326" ht="15" customHeight="1" x14ac:dyDescent="0.25"/>
    <row r="8327" ht="15" customHeight="1" x14ac:dyDescent="0.25"/>
    <row r="8328" ht="15" customHeight="1" x14ac:dyDescent="0.25"/>
    <row r="8329" ht="15" customHeight="1" x14ac:dyDescent="0.25"/>
    <row r="8330" ht="15" customHeight="1" x14ac:dyDescent="0.25"/>
    <row r="8331" ht="15" customHeight="1" x14ac:dyDescent="0.25"/>
    <row r="8332" ht="15" customHeight="1" x14ac:dyDescent="0.25"/>
    <row r="8333" ht="15" customHeight="1" x14ac:dyDescent="0.25"/>
    <row r="8334" ht="15" customHeight="1" x14ac:dyDescent="0.25"/>
    <row r="8335" ht="15" customHeight="1" x14ac:dyDescent="0.25"/>
    <row r="8336" ht="15" customHeight="1" x14ac:dyDescent="0.25"/>
    <row r="8337" ht="15" customHeight="1" x14ac:dyDescent="0.25"/>
    <row r="8338" ht="15" customHeight="1" x14ac:dyDescent="0.25"/>
    <row r="8339" ht="15" customHeight="1" x14ac:dyDescent="0.25"/>
    <row r="8340" ht="15" customHeight="1" x14ac:dyDescent="0.25"/>
    <row r="8341" ht="15" customHeight="1" x14ac:dyDescent="0.25"/>
    <row r="8342" ht="15" customHeight="1" x14ac:dyDescent="0.25"/>
    <row r="8343" ht="15" customHeight="1" x14ac:dyDescent="0.25"/>
    <row r="8344" ht="15" customHeight="1" x14ac:dyDescent="0.25"/>
    <row r="8345" ht="15" customHeight="1" x14ac:dyDescent="0.25"/>
    <row r="8346" ht="15" customHeight="1" x14ac:dyDescent="0.25"/>
    <row r="8347" ht="15" customHeight="1" x14ac:dyDescent="0.25"/>
    <row r="8348" ht="15" customHeight="1" x14ac:dyDescent="0.25"/>
    <row r="8349" ht="15" customHeight="1" x14ac:dyDescent="0.25"/>
    <row r="8350" ht="15" customHeight="1" x14ac:dyDescent="0.25"/>
    <row r="8351" ht="15" customHeight="1" x14ac:dyDescent="0.25"/>
    <row r="8352" ht="15" customHeight="1" x14ac:dyDescent="0.25"/>
    <row r="8353" ht="15" customHeight="1" x14ac:dyDescent="0.25"/>
    <row r="8354" ht="15" customHeight="1" x14ac:dyDescent="0.25"/>
    <row r="8355" ht="15" customHeight="1" x14ac:dyDescent="0.25"/>
    <row r="8356" ht="15" customHeight="1" x14ac:dyDescent="0.25"/>
    <row r="8357" ht="15" customHeight="1" x14ac:dyDescent="0.25"/>
    <row r="8358" ht="15" customHeight="1" x14ac:dyDescent="0.25"/>
    <row r="8359" ht="15" customHeight="1" x14ac:dyDescent="0.25"/>
    <row r="8360" ht="15" customHeight="1" x14ac:dyDescent="0.25"/>
    <row r="8361" ht="15" customHeight="1" x14ac:dyDescent="0.25"/>
    <row r="8362" ht="15" customHeight="1" x14ac:dyDescent="0.25"/>
    <row r="8363" ht="15" customHeight="1" x14ac:dyDescent="0.25"/>
    <row r="8364" ht="15" customHeight="1" x14ac:dyDescent="0.25"/>
    <row r="8365" ht="15" customHeight="1" x14ac:dyDescent="0.25"/>
    <row r="8366" ht="15" customHeight="1" x14ac:dyDescent="0.25"/>
    <row r="8367" ht="15" customHeight="1" x14ac:dyDescent="0.25"/>
    <row r="8368" ht="15" customHeight="1" x14ac:dyDescent="0.25"/>
    <row r="8369" ht="15" customHeight="1" x14ac:dyDescent="0.25"/>
    <row r="8370" ht="15" customHeight="1" x14ac:dyDescent="0.25"/>
    <row r="8371" ht="15" customHeight="1" x14ac:dyDescent="0.25"/>
    <row r="8372" ht="15" customHeight="1" x14ac:dyDescent="0.25"/>
    <row r="8373" ht="15" customHeight="1" x14ac:dyDescent="0.25"/>
    <row r="8374" ht="15" customHeight="1" x14ac:dyDescent="0.25"/>
    <row r="8375" ht="15" customHeight="1" x14ac:dyDescent="0.25"/>
    <row r="8376" ht="15" customHeight="1" x14ac:dyDescent="0.25"/>
    <row r="8377" ht="15" customHeight="1" x14ac:dyDescent="0.25"/>
    <row r="8378" ht="15" customHeight="1" x14ac:dyDescent="0.25"/>
    <row r="8379" ht="15" customHeight="1" x14ac:dyDescent="0.25"/>
    <row r="8380" ht="15" customHeight="1" x14ac:dyDescent="0.25"/>
    <row r="8381" ht="15" customHeight="1" x14ac:dyDescent="0.25"/>
    <row r="8382" ht="15" customHeight="1" x14ac:dyDescent="0.25"/>
    <row r="8383" ht="15" customHeight="1" x14ac:dyDescent="0.25"/>
    <row r="8384" ht="15" customHeight="1" x14ac:dyDescent="0.25"/>
    <row r="8385" ht="15" customHeight="1" x14ac:dyDescent="0.25"/>
    <row r="8386" ht="15" customHeight="1" x14ac:dyDescent="0.25"/>
    <row r="8387" ht="15" customHeight="1" x14ac:dyDescent="0.25"/>
    <row r="8388" ht="15" customHeight="1" x14ac:dyDescent="0.25"/>
    <row r="8389" ht="15" customHeight="1" x14ac:dyDescent="0.25"/>
    <row r="8390" ht="15" customHeight="1" x14ac:dyDescent="0.25"/>
    <row r="8391" ht="15" customHeight="1" x14ac:dyDescent="0.25"/>
    <row r="8392" ht="15" customHeight="1" x14ac:dyDescent="0.25"/>
    <row r="8393" ht="15" customHeight="1" x14ac:dyDescent="0.25"/>
    <row r="8394" ht="15" customHeight="1" x14ac:dyDescent="0.25"/>
    <row r="8395" ht="15" customHeight="1" x14ac:dyDescent="0.25"/>
    <row r="8396" ht="15" customHeight="1" x14ac:dyDescent="0.25"/>
    <row r="8397" ht="15" customHeight="1" x14ac:dyDescent="0.25"/>
    <row r="8398" ht="15" customHeight="1" x14ac:dyDescent="0.25"/>
    <row r="8399" ht="15" customHeight="1" x14ac:dyDescent="0.25"/>
    <row r="8400" ht="15" customHeight="1" x14ac:dyDescent="0.25"/>
    <row r="8401" ht="15" customHeight="1" x14ac:dyDescent="0.25"/>
    <row r="8402" ht="15" customHeight="1" x14ac:dyDescent="0.25"/>
    <row r="8403" ht="15" customHeight="1" x14ac:dyDescent="0.25"/>
    <row r="8404" ht="15" customHeight="1" x14ac:dyDescent="0.25"/>
    <row r="8405" ht="15" customHeight="1" x14ac:dyDescent="0.25"/>
    <row r="8406" ht="15" customHeight="1" x14ac:dyDescent="0.25"/>
    <row r="8407" ht="15" customHeight="1" x14ac:dyDescent="0.25"/>
    <row r="8408" ht="15" customHeight="1" x14ac:dyDescent="0.25"/>
    <row r="8409" ht="15" customHeight="1" x14ac:dyDescent="0.25"/>
    <row r="8410" ht="15" customHeight="1" x14ac:dyDescent="0.25"/>
    <row r="8411" ht="15" customHeight="1" x14ac:dyDescent="0.25"/>
    <row r="8412" ht="15" customHeight="1" x14ac:dyDescent="0.25"/>
    <row r="8413" ht="15" customHeight="1" x14ac:dyDescent="0.25"/>
    <row r="8414" ht="15" customHeight="1" x14ac:dyDescent="0.25"/>
    <row r="8415" ht="15" customHeight="1" x14ac:dyDescent="0.25"/>
    <row r="8416" ht="15" customHeight="1" x14ac:dyDescent="0.25"/>
    <row r="8417" ht="15" customHeight="1" x14ac:dyDescent="0.25"/>
    <row r="8418" ht="15" customHeight="1" x14ac:dyDescent="0.25"/>
    <row r="8419" ht="15" customHeight="1" x14ac:dyDescent="0.25"/>
    <row r="8420" ht="15" customHeight="1" x14ac:dyDescent="0.25"/>
    <row r="8421" ht="15" customHeight="1" x14ac:dyDescent="0.25"/>
    <row r="8422" ht="15" customHeight="1" x14ac:dyDescent="0.25"/>
    <row r="8423" ht="15" customHeight="1" x14ac:dyDescent="0.25"/>
    <row r="8424" ht="15" customHeight="1" x14ac:dyDescent="0.25"/>
    <row r="8425" ht="15" customHeight="1" x14ac:dyDescent="0.25"/>
    <row r="8426" ht="15" customHeight="1" x14ac:dyDescent="0.25"/>
    <row r="8427" ht="15" customHeight="1" x14ac:dyDescent="0.25"/>
    <row r="8428" ht="15" customHeight="1" x14ac:dyDescent="0.25"/>
    <row r="8429" ht="15" customHeight="1" x14ac:dyDescent="0.25"/>
    <row r="8430" ht="15" customHeight="1" x14ac:dyDescent="0.25"/>
    <row r="8431" ht="15" customHeight="1" x14ac:dyDescent="0.25"/>
    <row r="8432" ht="15" customHeight="1" x14ac:dyDescent="0.25"/>
    <row r="8433" ht="15" customHeight="1" x14ac:dyDescent="0.25"/>
    <row r="8434" ht="15" customHeight="1" x14ac:dyDescent="0.25"/>
    <row r="8435" ht="15" customHeight="1" x14ac:dyDescent="0.25"/>
    <row r="8436" ht="15" customHeight="1" x14ac:dyDescent="0.25"/>
    <row r="8437" ht="15" customHeight="1" x14ac:dyDescent="0.25"/>
    <row r="8438" ht="15" customHeight="1" x14ac:dyDescent="0.25"/>
    <row r="8439" ht="15" customHeight="1" x14ac:dyDescent="0.25"/>
    <row r="8440" ht="15" customHeight="1" x14ac:dyDescent="0.25"/>
    <row r="8441" ht="15" customHeight="1" x14ac:dyDescent="0.25"/>
    <row r="8442" ht="15" customHeight="1" x14ac:dyDescent="0.25"/>
    <row r="8443" ht="15" customHeight="1" x14ac:dyDescent="0.25"/>
    <row r="8444" ht="15" customHeight="1" x14ac:dyDescent="0.25"/>
    <row r="8445" ht="15" customHeight="1" x14ac:dyDescent="0.25"/>
    <row r="8446" ht="15" customHeight="1" x14ac:dyDescent="0.25"/>
    <row r="8447" ht="15" customHeight="1" x14ac:dyDescent="0.25"/>
    <row r="8448" ht="15" customHeight="1" x14ac:dyDescent="0.25"/>
    <row r="8449" ht="15" customHeight="1" x14ac:dyDescent="0.25"/>
    <row r="8450" ht="15" customHeight="1" x14ac:dyDescent="0.25"/>
    <row r="8451" ht="15" customHeight="1" x14ac:dyDescent="0.25"/>
    <row r="8452" ht="15" customHeight="1" x14ac:dyDescent="0.25"/>
    <row r="8453" ht="15" customHeight="1" x14ac:dyDescent="0.25"/>
    <row r="8454" ht="15" customHeight="1" x14ac:dyDescent="0.25"/>
    <row r="8455" ht="15" customHeight="1" x14ac:dyDescent="0.25"/>
    <row r="8456" ht="15" customHeight="1" x14ac:dyDescent="0.25"/>
    <row r="8457" ht="15" customHeight="1" x14ac:dyDescent="0.25"/>
    <row r="8458" ht="15" customHeight="1" x14ac:dyDescent="0.25"/>
    <row r="8459" ht="15" customHeight="1" x14ac:dyDescent="0.25"/>
    <row r="8460" ht="15" customHeight="1" x14ac:dyDescent="0.25"/>
    <row r="8461" ht="15" customHeight="1" x14ac:dyDescent="0.25"/>
    <row r="8462" ht="15" customHeight="1" x14ac:dyDescent="0.25"/>
    <row r="8463" ht="15" customHeight="1" x14ac:dyDescent="0.25"/>
    <row r="8464" ht="15" customHeight="1" x14ac:dyDescent="0.25"/>
    <row r="8465" ht="15" customHeight="1" x14ac:dyDescent="0.25"/>
    <row r="8466" ht="15" customHeight="1" x14ac:dyDescent="0.25"/>
    <row r="8467" ht="15" customHeight="1" x14ac:dyDescent="0.25"/>
    <row r="8468" ht="15" customHeight="1" x14ac:dyDescent="0.25"/>
    <row r="8469" ht="15" customHeight="1" x14ac:dyDescent="0.25"/>
    <row r="8470" ht="15" customHeight="1" x14ac:dyDescent="0.25"/>
    <row r="8471" ht="15" customHeight="1" x14ac:dyDescent="0.25"/>
    <row r="8472" ht="15" customHeight="1" x14ac:dyDescent="0.25"/>
    <row r="8473" ht="15" customHeight="1" x14ac:dyDescent="0.25"/>
    <row r="8474" ht="15" customHeight="1" x14ac:dyDescent="0.25"/>
    <row r="8475" ht="15" customHeight="1" x14ac:dyDescent="0.25"/>
    <row r="8476" ht="15" customHeight="1" x14ac:dyDescent="0.25"/>
    <row r="8477" ht="15" customHeight="1" x14ac:dyDescent="0.25"/>
    <row r="8478" ht="15" customHeight="1" x14ac:dyDescent="0.25"/>
    <row r="8479" ht="15" customHeight="1" x14ac:dyDescent="0.25"/>
    <row r="8480" ht="15" customHeight="1" x14ac:dyDescent="0.25"/>
    <row r="8481" ht="15" customHeight="1" x14ac:dyDescent="0.25"/>
    <row r="8482" ht="15" customHeight="1" x14ac:dyDescent="0.25"/>
    <row r="8483" ht="15" customHeight="1" x14ac:dyDescent="0.25"/>
    <row r="8484" ht="15" customHeight="1" x14ac:dyDescent="0.25"/>
    <row r="8485" ht="15" customHeight="1" x14ac:dyDescent="0.25"/>
    <row r="8486" ht="15" customHeight="1" x14ac:dyDescent="0.25"/>
    <row r="8487" ht="15" customHeight="1" x14ac:dyDescent="0.25"/>
    <row r="8488" ht="15" customHeight="1" x14ac:dyDescent="0.25"/>
    <row r="8489" ht="15" customHeight="1" x14ac:dyDescent="0.25"/>
    <row r="8490" ht="15" customHeight="1" x14ac:dyDescent="0.25"/>
    <row r="8491" ht="15" customHeight="1" x14ac:dyDescent="0.25"/>
    <row r="8492" ht="15" customHeight="1" x14ac:dyDescent="0.25"/>
    <row r="8493" ht="15" customHeight="1" x14ac:dyDescent="0.25"/>
    <row r="8494" ht="15" customHeight="1" x14ac:dyDescent="0.25"/>
    <row r="8495" ht="15" customHeight="1" x14ac:dyDescent="0.25"/>
    <row r="8496" ht="15" customHeight="1" x14ac:dyDescent="0.25"/>
    <row r="8497" ht="15" customHeight="1" x14ac:dyDescent="0.25"/>
    <row r="8498" ht="15" customHeight="1" x14ac:dyDescent="0.25"/>
    <row r="8499" ht="15" customHeight="1" x14ac:dyDescent="0.25"/>
    <row r="8500" ht="15" customHeight="1" x14ac:dyDescent="0.25"/>
    <row r="8501" ht="15" customHeight="1" x14ac:dyDescent="0.25"/>
    <row r="8502" ht="15" customHeight="1" x14ac:dyDescent="0.25"/>
    <row r="8503" ht="15" customHeight="1" x14ac:dyDescent="0.25"/>
    <row r="8504" ht="15" customHeight="1" x14ac:dyDescent="0.25"/>
    <row r="8505" ht="15" customHeight="1" x14ac:dyDescent="0.25"/>
    <row r="8506" ht="15" customHeight="1" x14ac:dyDescent="0.25"/>
    <row r="8507" ht="15" customHeight="1" x14ac:dyDescent="0.25"/>
    <row r="8508" ht="15" customHeight="1" x14ac:dyDescent="0.25"/>
    <row r="8509" ht="15" customHeight="1" x14ac:dyDescent="0.25"/>
    <row r="8510" ht="15" customHeight="1" x14ac:dyDescent="0.25"/>
    <row r="8511" ht="15" customHeight="1" x14ac:dyDescent="0.25"/>
    <row r="8512" ht="15" customHeight="1" x14ac:dyDescent="0.25"/>
    <row r="8513" ht="15" customHeight="1" x14ac:dyDescent="0.25"/>
    <row r="8514" ht="15" customHeight="1" x14ac:dyDescent="0.25"/>
    <row r="8515" ht="15" customHeight="1" x14ac:dyDescent="0.25"/>
    <row r="8516" ht="15" customHeight="1" x14ac:dyDescent="0.25"/>
    <row r="8517" ht="15" customHeight="1" x14ac:dyDescent="0.25"/>
    <row r="8518" ht="15" customHeight="1" x14ac:dyDescent="0.25"/>
    <row r="8519" ht="15" customHeight="1" x14ac:dyDescent="0.25"/>
    <row r="8520" ht="15" customHeight="1" x14ac:dyDescent="0.25"/>
    <row r="8521" ht="15" customHeight="1" x14ac:dyDescent="0.25"/>
    <row r="8522" ht="15" customHeight="1" x14ac:dyDescent="0.25"/>
    <row r="8523" ht="15" customHeight="1" x14ac:dyDescent="0.25"/>
    <row r="8524" ht="15" customHeight="1" x14ac:dyDescent="0.25"/>
    <row r="8525" ht="15" customHeight="1" x14ac:dyDescent="0.25"/>
    <row r="8526" ht="15" customHeight="1" x14ac:dyDescent="0.25"/>
    <row r="8527" ht="15" customHeight="1" x14ac:dyDescent="0.25"/>
    <row r="8528" ht="15" customHeight="1" x14ac:dyDescent="0.25"/>
    <row r="8529" ht="15" customHeight="1" x14ac:dyDescent="0.25"/>
    <row r="8530" ht="15" customHeight="1" x14ac:dyDescent="0.25"/>
    <row r="8531" ht="15" customHeight="1" x14ac:dyDescent="0.25"/>
    <row r="8532" ht="15" customHeight="1" x14ac:dyDescent="0.25"/>
    <row r="8533" ht="15" customHeight="1" x14ac:dyDescent="0.25"/>
    <row r="8534" ht="15" customHeight="1" x14ac:dyDescent="0.25"/>
    <row r="8535" ht="15" customHeight="1" x14ac:dyDescent="0.25"/>
    <row r="8536" ht="15" customHeight="1" x14ac:dyDescent="0.25"/>
    <row r="8537" ht="15" customHeight="1" x14ac:dyDescent="0.25"/>
    <row r="8538" ht="15" customHeight="1" x14ac:dyDescent="0.25"/>
    <row r="8539" ht="15" customHeight="1" x14ac:dyDescent="0.25"/>
    <row r="8540" ht="15" customHeight="1" x14ac:dyDescent="0.25"/>
    <row r="8541" ht="15" customHeight="1" x14ac:dyDescent="0.25"/>
    <row r="8542" ht="15" customHeight="1" x14ac:dyDescent="0.25"/>
    <row r="8543" ht="15" customHeight="1" x14ac:dyDescent="0.25"/>
    <row r="8544" ht="15" customHeight="1" x14ac:dyDescent="0.25"/>
    <row r="8545" ht="15" customHeight="1" x14ac:dyDescent="0.25"/>
    <row r="8546" ht="15" customHeight="1" x14ac:dyDescent="0.25"/>
    <row r="8547" ht="15" customHeight="1" x14ac:dyDescent="0.25"/>
    <row r="8548" ht="15" customHeight="1" x14ac:dyDescent="0.25"/>
    <row r="8549" ht="15" customHeight="1" x14ac:dyDescent="0.25"/>
    <row r="8550" ht="15" customHeight="1" x14ac:dyDescent="0.25"/>
    <row r="8551" ht="15" customHeight="1" x14ac:dyDescent="0.25"/>
    <row r="8552" ht="15" customHeight="1" x14ac:dyDescent="0.25"/>
    <row r="8553" ht="15" customHeight="1" x14ac:dyDescent="0.25"/>
    <row r="8554" ht="15" customHeight="1" x14ac:dyDescent="0.25"/>
    <row r="8555" ht="15" customHeight="1" x14ac:dyDescent="0.25"/>
    <row r="8556" ht="15" customHeight="1" x14ac:dyDescent="0.25"/>
    <row r="8557" ht="15" customHeight="1" x14ac:dyDescent="0.25"/>
    <row r="8558" ht="15" customHeight="1" x14ac:dyDescent="0.25"/>
    <row r="8559" ht="15" customHeight="1" x14ac:dyDescent="0.25"/>
    <row r="8560" ht="15" customHeight="1" x14ac:dyDescent="0.25"/>
    <row r="8561" ht="15" customHeight="1" x14ac:dyDescent="0.25"/>
    <row r="8562" ht="15" customHeight="1" x14ac:dyDescent="0.25"/>
    <row r="8563" ht="15" customHeight="1" x14ac:dyDescent="0.25"/>
    <row r="8564" ht="15" customHeight="1" x14ac:dyDescent="0.25"/>
    <row r="8565" ht="15" customHeight="1" x14ac:dyDescent="0.25"/>
    <row r="8566" ht="15" customHeight="1" x14ac:dyDescent="0.25"/>
    <row r="8567" ht="15" customHeight="1" x14ac:dyDescent="0.25"/>
    <row r="8568" ht="15" customHeight="1" x14ac:dyDescent="0.25"/>
    <row r="8569" ht="15" customHeight="1" x14ac:dyDescent="0.25"/>
    <row r="8570" ht="15" customHeight="1" x14ac:dyDescent="0.25"/>
    <row r="8571" ht="15" customHeight="1" x14ac:dyDescent="0.25"/>
    <row r="8572" ht="15" customHeight="1" x14ac:dyDescent="0.25"/>
    <row r="8573" ht="15" customHeight="1" x14ac:dyDescent="0.25"/>
    <row r="8574" ht="15" customHeight="1" x14ac:dyDescent="0.25"/>
    <row r="8575" ht="15" customHeight="1" x14ac:dyDescent="0.25"/>
    <row r="8576" ht="15" customHeight="1" x14ac:dyDescent="0.25"/>
    <row r="8577" ht="15" customHeight="1" x14ac:dyDescent="0.25"/>
    <row r="8578" ht="15" customHeight="1" x14ac:dyDescent="0.25"/>
    <row r="8579" ht="15" customHeight="1" x14ac:dyDescent="0.25"/>
    <row r="8580" ht="15" customHeight="1" x14ac:dyDescent="0.25"/>
    <row r="8581" ht="15" customHeight="1" x14ac:dyDescent="0.25"/>
    <row r="8582" ht="15" customHeight="1" x14ac:dyDescent="0.25"/>
    <row r="8583" ht="15" customHeight="1" x14ac:dyDescent="0.25"/>
    <row r="8584" ht="15" customHeight="1" x14ac:dyDescent="0.25"/>
    <row r="8585" ht="15" customHeight="1" x14ac:dyDescent="0.25"/>
    <row r="8586" ht="15" customHeight="1" x14ac:dyDescent="0.25"/>
    <row r="8587" ht="15" customHeight="1" x14ac:dyDescent="0.25"/>
    <row r="8588" ht="15" customHeight="1" x14ac:dyDescent="0.25"/>
    <row r="8589" ht="15" customHeight="1" x14ac:dyDescent="0.25"/>
    <row r="8590" ht="15" customHeight="1" x14ac:dyDescent="0.25"/>
    <row r="8591" ht="15" customHeight="1" x14ac:dyDescent="0.25"/>
    <row r="8592" ht="15" customHeight="1" x14ac:dyDescent="0.25"/>
    <row r="8593" ht="15" customHeight="1" x14ac:dyDescent="0.25"/>
    <row r="8594" ht="15" customHeight="1" x14ac:dyDescent="0.25"/>
    <row r="8595" ht="15" customHeight="1" x14ac:dyDescent="0.25"/>
    <row r="8596" ht="15" customHeight="1" x14ac:dyDescent="0.25"/>
    <row r="8597" ht="15" customHeight="1" x14ac:dyDescent="0.25"/>
    <row r="8598" ht="15" customHeight="1" x14ac:dyDescent="0.25"/>
    <row r="8599" ht="15" customHeight="1" x14ac:dyDescent="0.25"/>
    <row r="8600" ht="15" customHeight="1" x14ac:dyDescent="0.25"/>
    <row r="8601" ht="15" customHeight="1" x14ac:dyDescent="0.25"/>
    <row r="8602" ht="15" customHeight="1" x14ac:dyDescent="0.25"/>
    <row r="8603" ht="15" customHeight="1" x14ac:dyDescent="0.25"/>
    <row r="8604" ht="15" customHeight="1" x14ac:dyDescent="0.25"/>
    <row r="8605" ht="15" customHeight="1" x14ac:dyDescent="0.25"/>
    <row r="8606" ht="15" customHeight="1" x14ac:dyDescent="0.25"/>
    <row r="8607" ht="15" customHeight="1" x14ac:dyDescent="0.25"/>
    <row r="8608" ht="15" customHeight="1" x14ac:dyDescent="0.25"/>
    <row r="8609" ht="15" customHeight="1" x14ac:dyDescent="0.25"/>
    <row r="8610" ht="15" customHeight="1" x14ac:dyDescent="0.25"/>
    <row r="8611" ht="15" customHeight="1" x14ac:dyDescent="0.25"/>
    <row r="8612" ht="15" customHeight="1" x14ac:dyDescent="0.25"/>
    <row r="8613" ht="15" customHeight="1" x14ac:dyDescent="0.25"/>
    <row r="8614" ht="15" customHeight="1" x14ac:dyDescent="0.25"/>
    <row r="8615" ht="15" customHeight="1" x14ac:dyDescent="0.25"/>
    <row r="8616" ht="15" customHeight="1" x14ac:dyDescent="0.25"/>
    <row r="8617" ht="15" customHeight="1" x14ac:dyDescent="0.25"/>
    <row r="8618" ht="15" customHeight="1" x14ac:dyDescent="0.25"/>
    <row r="8619" ht="15" customHeight="1" x14ac:dyDescent="0.25"/>
    <row r="8620" ht="15" customHeight="1" x14ac:dyDescent="0.25"/>
    <row r="8621" ht="15" customHeight="1" x14ac:dyDescent="0.25"/>
    <row r="8622" ht="15" customHeight="1" x14ac:dyDescent="0.25"/>
    <row r="8623" ht="15" customHeight="1" x14ac:dyDescent="0.25"/>
    <row r="8624" ht="15" customHeight="1" x14ac:dyDescent="0.25"/>
    <row r="8625" ht="15" customHeight="1" x14ac:dyDescent="0.25"/>
    <row r="8626" ht="15" customHeight="1" x14ac:dyDescent="0.25"/>
    <row r="8627" ht="15" customHeight="1" x14ac:dyDescent="0.25"/>
    <row r="8628" ht="15" customHeight="1" x14ac:dyDescent="0.25"/>
    <row r="8629" ht="15" customHeight="1" x14ac:dyDescent="0.25"/>
    <row r="8630" ht="15" customHeight="1" x14ac:dyDescent="0.25"/>
    <row r="8631" ht="15" customHeight="1" x14ac:dyDescent="0.25"/>
    <row r="8632" ht="15" customHeight="1" x14ac:dyDescent="0.25"/>
    <row r="8633" ht="15" customHeight="1" x14ac:dyDescent="0.25"/>
    <row r="8634" ht="15" customHeight="1" x14ac:dyDescent="0.25"/>
    <row r="8635" ht="15" customHeight="1" x14ac:dyDescent="0.25"/>
    <row r="8636" ht="15" customHeight="1" x14ac:dyDescent="0.25"/>
    <row r="8637" ht="15" customHeight="1" x14ac:dyDescent="0.25"/>
    <row r="8638" ht="15" customHeight="1" x14ac:dyDescent="0.25"/>
    <row r="8639" ht="15" customHeight="1" x14ac:dyDescent="0.25"/>
    <row r="8640" ht="15" customHeight="1" x14ac:dyDescent="0.25"/>
    <row r="8641" ht="15" customHeight="1" x14ac:dyDescent="0.25"/>
    <row r="8642" ht="15" customHeight="1" x14ac:dyDescent="0.25"/>
    <row r="8643" ht="15" customHeight="1" x14ac:dyDescent="0.25"/>
    <row r="8644" ht="15" customHeight="1" x14ac:dyDescent="0.25"/>
    <row r="8645" ht="15" customHeight="1" x14ac:dyDescent="0.25"/>
    <row r="8646" ht="15" customHeight="1" x14ac:dyDescent="0.25"/>
    <row r="8647" ht="15" customHeight="1" x14ac:dyDescent="0.25"/>
    <row r="8648" ht="15" customHeight="1" x14ac:dyDescent="0.25"/>
    <row r="8649" ht="15" customHeight="1" x14ac:dyDescent="0.25"/>
    <row r="8650" ht="15" customHeight="1" x14ac:dyDescent="0.25"/>
    <row r="8651" ht="15" customHeight="1" x14ac:dyDescent="0.25"/>
    <row r="8652" ht="15" customHeight="1" x14ac:dyDescent="0.25"/>
    <row r="8653" ht="15" customHeight="1" x14ac:dyDescent="0.25"/>
    <row r="8654" ht="15" customHeight="1" x14ac:dyDescent="0.25"/>
    <row r="8655" ht="15" customHeight="1" x14ac:dyDescent="0.25"/>
    <row r="8656" ht="15" customHeight="1" x14ac:dyDescent="0.25"/>
    <row r="8657" ht="15" customHeight="1" x14ac:dyDescent="0.25"/>
    <row r="8658" ht="15" customHeight="1" x14ac:dyDescent="0.25"/>
    <row r="8659" ht="15" customHeight="1" x14ac:dyDescent="0.25"/>
    <row r="8660" ht="15" customHeight="1" x14ac:dyDescent="0.25"/>
    <row r="8661" ht="15" customHeight="1" x14ac:dyDescent="0.25"/>
    <row r="8662" ht="15" customHeight="1" x14ac:dyDescent="0.25"/>
    <row r="8663" ht="15" customHeight="1" x14ac:dyDescent="0.25"/>
    <row r="8664" ht="15" customHeight="1" x14ac:dyDescent="0.25"/>
    <row r="8665" ht="15" customHeight="1" x14ac:dyDescent="0.25"/>
    <row r="8666" ht="15" customHeight="1" x14ac:dyDescent="0.25"/>
    <row r="8667" ht="15" customHeight="1" x14ac:dyDescent="0.25"/>
    <row r="8668" ht="15" customHeight="1" x14ac:dyDescent="0.25"/>
    <row r="8669" ht="15" customHeight="1" x14ac:dyDescent="0.25"/>
    <row r="8670" ht="15" customHeight="1" x14ac:dyDescent="0.25"/>
    <row r="8671" ht="15" customHeight="1" x14ac:dyDescent="0.25"/>
    <row r="8672" ht="15" customHeight="1" x14ac:dyDescent="0.25"/>
    <row r="8673" ht="15" customHeight="1" x14ac:dyDescent="0.25"/>
    <row r="8674" ht="15" customHeight="1" x14ac:dyDescent="0.25"/>
    <row r="8675" ht="15" customHeight="1" x14ac:dyDescent="0.25"/>
    <row r="8676" ht="15" customHeight="1" x14ac:dyDescent="0.25"/>
    <row r="8677" ht="15" customHeight="1" x14ac:dyDescent="0.25"/>
    <row r="8678" ht="15" customHeight="1" x14ac:dyDescent="0.25"/>
    <row r="8679" ht="15" customHeight="1" x14ac:dyDescent="0.25"/>
    <row r="8680" ht="15" customHeight="1" x14ac:dyDescent="0.25"/>
    <row r="8681" ht="15" customHeight="1" x14ac:dyDescent="0.25"/>
    <row r="8682" ht="15" customHeight="1" x14ac:dyDescent="0.25"/>
    <row r="8683" ht="15" customHeight="1" x14ac:dyDescent="0.25"/>
    <row r="8684" ht="15" customHeight="1" x14ac:dyDescent="0.25"/>
    <row r="8685" ht="15" customHeight="1" x14ac:dyDescent="0.25"/>
    <row r="8686" ht="15" customHeight="1" x14ac:dyDescent="0.25"/>
    <row r="8687" ht="15" customHeight="1" x14ac:dyDescent="0.25"/>
    <row r="8688" ht="15" customHeight="1" x14ac:dyDescent="0.25"/>
    <row r="8689" ht="15" customHeight="1" x14ac:dyDescent="0.25"/>
    <row r="8690" ht="15" customHeight="1" x14ac:dyDescent="0.25"/>
    <row r="8691" ht="15" customHeight="1" x14ac:dyDescent="0.25"/>
    <row r="8692" ht="15" customHeight="1" x14ac:dyDescent="0.25"/>
    <row r="8693" ht="15" customHeight="1" x14ac:dyDescent="0.25"/>
    <row r="8694" ht="15" customHeight="1" x14ac:dyDescent="0.25"/>
    <row r="8695" ht="15" customHeight="1" x14ac:dyDescent="0.25"/>
    <row r="8696" ht="15" customHeight="1" x14ac:dyDescent="0.25"/>
    <row r="8697" ht="15" customHeight="1" x14ac:dyDescent="0.25"/>
    <row r="8698" ht="15" customHeight="1" x14ac:dyDescent="0.25"/>
    <row r="8699" ht="15" customHeight="1" x14ac:dyDescent="0.25"/>
    <row r="8700" ht="15" customHeight="1" x14ac:dyDescent="0.25"/>
    <row r="8701" ht="15" customHeight="1" x14ac:dyDescent="0.25"/>
    <row r="8702" ht="15" customHeight="1" x14ac:dyDescent="0.25"/>
    <row r="8703" ht="15" customHeight="1" x14ac:dyDescent="0.25"/>
    <row r="8704" ht="15" customHeight="1" x14ac:dyDescent="0.25"/>
    <row r="8705" ht="15" customHeight="1" x14ac:dyDescent="0.25"/>
    <row r="8706" ht="15" customHeight="1" x14ac:dyDescent="0.25"/>
    <row r="8707" ht="15" customHeight="1" x14ac:dyDescent="0.25"/>
    <row r="8708" ht="15" customHeight="1" x14ac:dyDescent="0.25"/>
    <row r="8709" ht="15" customHeight="1" x14ac:dyDescent="0.25"/>
    <row r="8710" ht="15" customHeight="1" x14ac:dyDescent="0.25"/>
    <row r="8711" ht="15" customHeight="1" x14ac:dyDescent="0.25"/>
    <row r="8712" ht="15" customHeight="1" x14ac:dyDescent="0.25"/>
    <row r="8713" ht="15" customHeight="1" x14ac:dyDescent="0.25"/>
    <row r="8714" ht="15" customHeight="1" x14ac:dyDescent="0.25"/>
    <row r="8715" ht="15" customHeight="1" x14ac:dyDescent="0.25"/>
    <row r="8716" ht="15" customHeight="1" x14ac:dyDescent="0.25"/>
    <row r="8717" ht="15" customHeight="1" x14ac:dyDescent="0.25"/>
    <row r="8718" ht="15" customHeight="1" x14ac:dyDescent="0.25"/>
    <row r="8719" ht="15" customHeight="1" x14ac:dyDescent="0.25"/>
    <row r="8720" ht="15" customHeight="1" x14ac:dyDescent="0.25"/>
    <row r="8721" ht="15" customHeight="1" x14ac:dyDescent="0.25"/>
    <row r="8722" ht="15" customHeight="1" x14ac:dyDescent="0.25"/>
    <row r="8723" ht="15" customHeight="1" x14ac:dyDescent="0.25"/>
    <row r="8724" ht="15" customHeight="1" x14ac:dyDescent="0.25"/>
    <row r="8725" ht="15" customHeight="1" x14ac:dyDescent="0.25"/>
    <row r="8726" ht="15" customHeight="1" x14ac:dyDescent="0.25"/>
    <row r="8727" ht="15" customHeight="1" x14ac:dyDescent="0.25"/>
    <row r="8728" ht="15" customHeight="1" x14ac:dyDescent="0.25"/>
    <row r="8729" ht="15" customHeight="1" x14ac:dyDescent="0.25"/>
    <row r="8730" ht="15" customHeight="1" x14ac:dyDescent="0.25"/>
    <row r="8731" ht="15" customHeight="1" x14ac:dyDescent="0.25"/>
    <row r="8732" ht="15" customHeight="1" x14ac:dyDescent="0.25"/>
    <row r="8733" ht="15" customHeight="1" x14ac:dyDescent="0.25"/>
    <row r="8734" ht="15" customHeight="1" x14ac:dyDescent="0.25"/>
    <row r="8735" ht="15" customHeight="1" x14ac:dyDescent="0.25"/>
    <row r="8736" ht="15" customHeight="1" x14ac:dyDescent="0.25"/>
    <row r="8737" ht="15" customHeight="1" x14ac:dyDescent="0.25"/>
    <row r="8738" ht="15" customHeight="1" x14ac:dyDescent="0.25"/>
    <row r="8739" ht="15" customHeight="1" x14ac:dyDescent="0.25"/>
    <row r="8740" ht="15" customHeight="1" x14ac:dyDescent="0.25"/>
    <row r="8741" ht="15" customHeight="1" x14ac:dyDescent="0.25"/>
    <row r="8742" ht="15" customHeight="1" x14ac:dyDescent="0.25"/>
    <row r="8743" ht="15" customHeight="1" x14ac:dyDescent="0.25"/>
    <row r="8744" ht="15" customHeight="1" x14ac:dyDescent="0.25"/>
    <row r="8745" ht="15" customHeight="1" x14ac:dyDescent="0.25"/>
    <row r="8746" ht="15" customHeight="1" x14ac:dyDescent="0.25"/>
    <row r="8747" ht="15" customHeight="1" x14ac:dyDescent="0.25"/>
    <row r="8748" ht="15" customHeight="1" x14ac:dyDescent="0.25"/>
    <row r="8749" ht="15" customHeight="1" x14ac:dyDescent="0.25"/>
    <row r="8750" ht="15" customHeight="1" x14ac:dyDescent="0.25"/>
    <row r="8751" ht="15" customHeight="1" x14ac:dyDescent="0.25"/>
    <row r="8752" ht="15" customHeight="1" x14ac:dyDescent="0.25"/>
    <row r="8753" ht="15" customHeight="1" x14ac:dyDescent="0.25"/>
    <row r="8754" ht="15" customHeight="1" x14ac:dyDescent="0.25"/>
    <row r="8755" ht="15" customHeight="1" x14ac:dyDescent="0.25"/>
    <row r="8756" ht="15" customHeight="1" x14ac:dyDescent="0.25"/>
    <row r="8757" ht="15" customHeight="1" x14ac:dyDescent="0.25"/>
    <row r="8758" ht="15" customHeight="1" x14ac:dyDescent="0.25"/>
    <row r="8759" ht="15" customHeight="1" x14ac:dyDescent="0.25"/>
    <row r="8760" ht="15" customHeight="1" x14ac:dyDescent="0.25"/>
    <row r="8761" ht="15" customHeight="1" x14ac:dyDescent="0.25"/>
    <row r="8762" ht="15" customHeight="1" x14ac:dyDescent="0.25"/>
    <row r="8763" ht="15" customHeight="1" x14ac:dyDescent="0.25"/>
    <row r="8764" ht="15" customHeight="1" x14ac:dyDescent="0.25"/>
    <row r="8765" ht="15" customHeight="1" x14ac:dyDescent="0.25"/>
    <row r="8766" ht="15" customHeight="1" x14ac:dyDescent="0.25"/>
    <row r="8767" ht="15" customHeight="1" x14ac:dyDescent="0.25"/>
    <row r="8768" ht="15" customHeight="1" x14ac:dyDescent="0.25"/>
    <row r="8769" ht="15" customHeight="1" x14ac:dyDescent="0.25"/>
    <row r="8770" ht="15" customHeight="1" x14ac:dyDescent="0.25"/>
    <row r="8771" ht="15" customHeight="1" x14ac:dyDescent="0.25"/>
    <row r="8772" ht="15" customHeight="1" x14ac:dyDescent="0.25"/>
    <row r="8773" ht="15" customHeight="1" x14ac:dyDescent="0.25"/>
    <row r="8774" ht="15" customHeight="1" x14ac:dyDescent="0.25"/>
    <row r="8775" ht="15" customHeight="1" x14ac:dyDescent="0.25"/>
    <row r="8776" ht="15" customHeight="1" x14ac:dyDescent="0.25"/>
    <row r="8777" ht="15" customHeight="1" x14ac:dyDescent="0.25"/>
    <row r="8778" ht="15" customHeight="1" x14ac:dyDescent="0.25"/>
    <row r="8779" ht="15" customHeight="1" x14ac:dyDescent="0.25"/>
    <row r="8780" ht="15" customHeight="1" x14ac:dyDescent="0.25"/>
    <row r="8781" ht="15" customHeight="1" x14ac:dyDescent="0.25"/>
    <row r="8782" ht="15" customHeight="1" x14ac:dyDescent="0.25"/>
    <row r="8783" ht="15" customHeight="1" x14ac:dyDescent="0.25"/>
    <row r="8784" ht="15" customHeight="1" x14ac:dyDescent="0.25"/>
    <row r="8785" ht="15" customHeight="1" x14ac:dyDescent="0.25"/>
    <row r="8786" ht="15" customHeight="1" x14ac:dyDescent="0.25"/>
    <row r="8787" ht="15" customHeight="1" x14ac:dyDescent="0.25"/>
    <row r="8788" ht="15" customHeight="1" x14ac:dyDescent="0.25"/>
    <row r="8789" ht="15" customHeight="1" x14ac:dyDescent="0.25"/>
    <row r="8790" ht="15" customHeight="1" x14ac:dyDescent="0.25"/>
    <row r="8791" ht="15" customHeight="1" x14ac:dyDescent="0.25"/>
    <row r="8792" ht="15" customHeight="1" x14ac:dyDescent="0.25"/>
    <row r="8793" ht="15" customHeight="1" x14ac:dyDescent="0.25"/>
    <row r="8794" ht="15" customHeight="1" x14ac:dyDescent="0.25"/>
    <row r="8795" ht="15" customHeight="1" x14ac:dyDescent="0.25"/>
    <row r="8796" ht="15" customHeight="1" x14ac:dyDescent="0.25"/>
    <row r="8797" ht="15" customHeight="1" x14ac:dyDescent="0.25"/>
    <row r="8798" ht="15" customHeight="1" x14ac:dyDescent="0.25"/>
    <row r="8799" ht="15" customHeight="1" x14ac:dyDescent="0.25"/>
    <row r="8800" ht="15" customHeight="1" x14ac:dyDescent="0.25"/>
    <row r="8801" ht="15" customHeight="1" x14ac:dyDescent="0.25"/>
    <row r="8802" ht="15" customHeight="1" x14ac:dyDescent="0.25"/>
    <row r="8803" ht="15" customHeight="1" x14ac:dyDescent="0.25"/>
    <row r="8804" ht="15" customHeight="1" x14ac:dyDescent="0.25"/>
    <row r="8805" ht="15" customHeight="1" x14ac:dyDescent="0.25"/>
    <row r="8806" ht="15" customHeight="1" x14ac:dyDescent="0.25"/>
    <row r="8807" ht="15" customHeight="1" x14ac:dyDescent="0.25"/>
    <row r="8808" ht="15" customHeight="1" x14ac:dyDescent="0.25"/>
    <row r="8809" ht="15" customHeight="1" x14ac:dyDescent="0.25"/>
    <row r="8810" ht="15" customHeight="1" x14ac:dyDescent="0.25"/>
    <row r="8811" ht="15" customHeight="1" x14ac:dyDescent="0.25"/>
    <row r="8812" ht="15" customHeight="1" x14ac:dyDescent="0.25"/>
    <row r="8813" ht="15" customHeight="1" x14ac:dyDescent="0.25"/>
    <row r="8814" ht="15" customHeight="1" x14ac:dyDescent="0.25"/>
    <row r="8815" ht="15" customHeight="1" x14ac:dyDescent="0.25"/>
    <row r="8816" ht="15" customHeight="1" x14ac:dyDescent="0.25"/>
    <row r="8817" ht="15" customHeight="1" x14ac:dyDescent="0.25"/>
    <row r="8818" ht="15" customHeight="1" x14ac:dyDescent="0.25"/>
    <row r="8819" ht="15" customHeight="1" x14ac:dyDescent="0.25"/>
    <row r="8820" ht="15" customHeight="1" x14ac:dyDescent="0.25"/>
    <row r="8821" ht="15" customHeight="1" x14ac:dyDescent="0.25"/>
    <row r="8822" ht="15" customHeight="1" x14ac:dyDescent="0.25"/>
    <row r="8823" ht="15" customHeight="1" x14ac:dyDescent="0.25"/>
    <row r="8824" ht="15" customHeight="1" x14ac:dyDescent="0.25"/>
    <row r="8825" ht="15" customHeight="1" x14ac:dyDescent="0.25"/>
    <row r="8826" ht="15" customHeight="1" x14ac:dyDescent="0.25"/>
    <row r="8827" ht="15" customHeight="1" x14ac:dyDescent="0.25"/>
    <row r="8828" ht="15" customHeight="1" x14ac:dyDescent="0.25"/>
    <row r="8829" ht="15" customHeight="1" x14ac:dyDescent="0.25"/>
    <row r="8830" ht="15" customHeight="1" x14ac:dyDescent="0.25"/>
    <row r="8831" ht="15" customHeight="1" x14ac:dyDescent="0.25"/>
    <row r="8832" ht="15" customHeight="1" x14ac:dyDescent="0.25"/>
    <row r="8833" ht="15" customHeight="1" x14ac:dyDescent="0.25"/>
    <row r="8834" ht="15" customHeight="1" x14ac:dyDescent="0.25"/>
    <row r="8835" ht="15" customHeight="1" x14ac:dyDescent="0.25"/>
    <row r="8836" ht="15" customHeight="1" x14ac:dyDescent="0.25"/>
    <row r="8837" ht="15" customHeight="1" x14ac:dyDescent="0.25"/>
    <row r="8838" ht="15" customHeight="1" x14ac:dyDescent="0.25"/>
    <row r="8839" ht="15" customHeight="1" x14ac:dyDescent="0.25"/>
    <row r="8840" ht="15" customHeight="1" x14ac:dyDescent="0.25"/>
    <row r="8841" ht="15" customHeight="1" x14ac:dyDescent="0.25"/>
    <row r="8842" ht="15" customHeight="1" x14ac:dyDescent="0.25"/>
    <row r="8843" ht="15" customHeight="1" x14ac:dyDescent="0.25"/>
    <row r="8844" ht="15" customHeight="1" x14ac:dyDescent="0.25"/>
    <row r="8845" ht="15" customHeight="1" x14ac:dyDescent="0.25"/>
    <row r="8846" ht="15" customHeight="1" x14ac:dyDescent="0.25"/>
    <row r="8847" ht="15" customHeight="1" x14ac:dyDescent="0.25"/>
    <row r="8848" ht="15" customHeight="1" x14ac:dyDescent="0.25"/>
    <row r="8849" ht="15" customHeight="1" x14ac:dyDescent="0.25"/>
    <row r="8850" ht="15" customHeight="1" x14ac:dyDescent="0.25"/>
    <row r="8851" ht="15" customHeight="1" x14ac:dyDescent="0.25"/>
    <row r="8852" ht="15" customHeight="1" x14ac:dyDescent="0.25"/>
    <row r="8853" ht="15" customHeight="1" x14ac:dyDescent="0.25"/>
    <row r="8854" ht="15" customHeight="1" x14ac:dyDescent="0.25"/>
    <row r="8855" ht="15" customHeight="1" x14ac:dyDescent="0.25"/>
    <row r="8856" ht="15" customHeight="1" x14ac:dyDescent="0.25"/>
    <row r="8857" ht="15" customHeight="1" x14ac:dyDescent="0.25"/>
    <row r="8858" ht="15" customHeight="1" x14ac:dyDescent="0.25"/>
    <row r="8859" ht="15" customHeight="1" x14ac:dyDescent="0.25"/>
    <row r="8860" ht="15" customHeight="1" x14ac:dyDescent="0.25"/>
    <row r="8861" ht="15" customHeight="1" x14ac:dyDescent="0.25"/>
    <row r="8862" ht="15" customHeight="1" x14ac:dyDescent="0.25"/>
    <row r="8863" ht="15" customHeight="1" x14ac:dyDescent="0.25"/>
    <row r="8864" ht="15" customHeight="1" x14ac:dyDescent="0.25"/>
    <row r="8865" ht="15" customHeight="1" x14ac:dyDescent="0.25"/>
    <row r="8866" ht="15" customHeight="1" x14ac:dyDescent="0.25"/>
    <row r="8867" ht="15" customHeight="1" x14ac:dyDescent="0.25"/>
    <row r="8868" ht="15" customHeight="1" x14ac:dyDescent="0.25"/>
    <row r="8869" ht="15" customHeight="1" x14ac:dyDescent="0.25"/>
    <row r="8870" ht="15" customHeight="1" x14ac:dyDescent="0.25"/>
    <row r="8871" ht="15" customHeight="1" x14ac:dyDescent="0.25"/>
    <row r="8872" ht="15" customHeight="1" x14ac:dyDescent="0.25"/>
    <row r="8873" ht="15" customHeight="1" x14ac:dyDescent="0.25"/>
    <row r="8874" ht="15" customHeight="1" x14ac:dyDescent="0.25"/>
    <row r="8875" ht="15" customHeight="1" x14ac:dyDescent="0.25"/>
    <row r="8876" ht="15" customHeight="1" x14ac:dyDescent="0.25"/>
    <row r="8877" ht="15" customHeight="1" x14ac:dyDescent="0.25"/>
    <row r="8878" ht="15" customHeight="1" x14ac:dyDescent="0.25"/>
    <row r="8879" ht="15" customHeight="1" x14ac:dyDescent="0.25"/>
    <row r="8880" ht="15" customHeight="1" x14ac:dyDescent="0.25"/>
    <row r="8881" ht="15" customHeight="1" x14ac:dyDescent="0.25"/>
    <row r="8882" ht="15" customHeight="1" x14ac:dyDescent="0.25"/>
    <row r="8883" ht="15" customHeight="1" x14ac:dyDescent="0.25"/>
    <row r="8884" ht="15" customHeight="1" x14ac:dyDescent="0.25"/>
    <row r="8885" ht="15" customHeight="1" x14ac:dyDescent="0.25"/>
    <row r="8886" ht="15" customHeight="1" x14ac:dyDescent="0.25"/>
    <row r="8887" ht="15" customHeight="1" x14ac:dyDescent="0.25"/>
    <row r="8888" ht="15" customHeight="1" x14ac:dyDescent="0.25"/>
    <row r="8889" ht="15" customHeight="1" x14ac:dyDescent="0.25"/>
    <row r="8890" ht="15" customHeight="1" x14ac:dyDescent="0.25"/>
    <row r="8891" ht="15" customHeight="1" x14ac:dyDescent="0.25"/>
    <row r="8892" ht="15" customHeight="1" x14ac:dyDescent="0.25"/>
    <row r="8893" ht="15" customHeight="1" x14ac:dyDescent="0.25"/>
    <row r="8894" ht="15" customHeight="1" x14ac:dyDescent="0.25"/>
    <row r="8895" ht="15" customHeight="1" x14ac:dyDescent="0.25"/>
    <row r="8896" ht="15" customHeight="1" x14ac:dyDescent="0.25"/>
    <row r="8897" ht="15" customHeight="1" x14ac:dyDescent="0.25"/>
    <row r="8898" ht="15" customHeight="1" x14ac:dyDescent="0.25"/>
    <row r="8899" ht="15" customHeight="1" x14ac:dyDescent="0.25"/>
    <row r="8900" ht="15" customHeight="1" x14ac:dyDescent="0.25"/>
    <row r="8901" ht="15" customHeight="1" x14ac:dyDescent="0.25"/>
    <row r="8902" ht="15" customHeight="1" x14ac:dyDescent="0.25"/>
    <row r="8903" ht="15" customHeight="1" x14ac:dyDescent="0.25"/>
    <row r="8904" ht="15" customHeight="1" x14ac:dyDescent="0.25"/>
    <row r="8905" ht="15" customHeight="1" x14ac:dyDescent="0.25"/>
    <row r="8906" ht="15" customHeight="1" x14ac:dyDescent="0.25"/>
    <row r="8907" ht="15" customHeight="1" x14ac:dyDescent="0.25"/>
    <row r="8908" ht="15" customHeight="1" x14ac:dyDescent="0.25"/>
    <row r="8909" ht="15" customHeight="1" x14ac:dyDescent="0.25"/>
    <row r="8910" ht="15" customHeight="1" x14ac:dyDescent="0.25"/>
    <row r="8911" ht="15" customHeight="1" x14ac:dyDescent="0.25"/>
    <row r="8912" ht="15" customHeight="1" x14ac:dyDescent="0.25"/>
    <row r="8913" ht="15" customHeight="1" x14ac:dyDescent="0.25"/>
    <row r="8914" ht="15" customHeight="1" x14ac:dyDescent="0.25"/>
    <row r="8915" ht="15" customHeight="1" x14ac:dyDescent="0.25"/>
    <row r="8916" ht="15" customHeight="1" x14ac:dyDescent="0.25"/>
    <row r="8917" ht="15" customHeight="1" x14ac:dyDescent="0.25"/>
    <row r="8918" ht="15" customHeight="1" x14ac:dyDescent="0.25"/>
    <row r="8919" ht="15" customHeight="1" x14ac:dyDescent="0.25"/>
    <row r="8920" ht="15" customHeight="1" x14ac:dyDescent="0.25"/>
    <row r="8921" ht="15" customHeight="1" x14ac:dyDescent="0.25"/>
    <row r="8922" ht="15" customHeight="1" x14ac:dyDescent="0.25"/>
    <row r="8923" ht="15" customHeight="1" x14ac:dyDescent="0.25"/>
    <row r="8924" ht="15" customHeight="1" x14ac:dyDescent="0.25"/>
    <row r="8925" ht="15" customHeight="1" x14ac:dyDescent="0.25"/>
    <row r="8926" ht="15" customHeight="1" x14ac:dyDescent="0.25"/>
    <row r="8927" ht="15" customHeight="1" x14ac:dyDescent="0.25"/>
    <row r="8928" ht="15" customHeight="1" x14ac:dyDescent="0.25"/>
    <row r="8929" ht="15" customHeight="1" x14ac:dyDescent="0.25"/>
    <row r="8930" ht="15" customHeight="1" x14ac:dyDescent="0.25"/>
    <row r="8931" ht="15" customHeight="1" x14ac:dyDescent="0.25"/>
    <row r="8932" ht="15" customHeight="1" x14ac:dyDescent="0.25"/>
    <row r="8933" ht="15" customHeight="1" x14ac:dyDescent="0.25"/>
    <row r="8934" ht="15" customHeight="1" x14ac:dyDescent="0.25"/>
    <row r="8935" ht="15" customHeight="1" x14ac:dyDescent="0.25"/>
    <row r="8936" ht="15" customHeight="1" x14ac:dyDescent="0.25"/>
    <row r="8937" ht="15" customHeight="1" x14ac:dyDescent="0.25"/>
    <row r="8938" ht="15" customHeight="1" x14ac:dyDescent="0.25"/>
    <row r="8939" ht="15" customHeight="1" x14ac:dyDescent="0.25"/>
    <row r="8940" ht="15" customHeight="1" x14ac:dyDescent="0.25"/>
    <row r="8941" ht="15" customHeight="1" x14ac:dyDescent="0.25"/>
    <row r="8942" ht="15" customHeight="1" x14ac:dyDescent="0.25"/>
    <row r="8943" ht="15" customHeight="1" x14ac:dyDescent="0.25"/>
    <row r="8944" ht="15" customHeight="1" x14ac:dyDescent="0.25"/>
    <row r="8945" ht="15" customHeight="1" x14ac:dyDescent="0.25"/>
    <row r="8946" ht="15" customHeight="1" x14ac:dyDescent="0.25"/>
    <row r="8947" ht="15" customHeight="1" x14ac:dyDescent="0.25"/>
    <row r="8948" ht="15" customHeight="1" x14ac:dyDescent="0.25"/>
    <row r="8949" ht="15" customHeight="1" x14ac:dyDescent="0.25"/>
    <row r="8950" ht="15" customHeight="1" x14ac:dyDescent="0.25"/>
    <row r="8951" ht="15" customHeight="1" x14ac:dyDescent="0.25"/>
    <row r="8952" ht="15" customHeight="1" x14ac:dyDescent="0.25"/>
    <row r="8953" ht="15" customHeight="1" x14ac:dyDescent="0.25"/>
    <row r="8954" ht="15" customHeight="1" x14ac:dyDescent="0.25"/>
    <row r="8955" ht="15" customHeight="1" x14ac:dyDescent="0.25"/>
    <row r="8956" ht="15" customHeight="1" x14ac:dyDescent="0.25"/>
    <row r="8957" ht="15" customHeight="1" x14ac:dyDescent="0.25"/>
    <row r="8958" ht="15" customHeight="1" x14ac:dyDescent="0.25"/>
    <row r="8959" ht="15" customHeight="1" x14ac:dyDescent="0.25"/>
    <row r="8960" ht="15" customHeight="1" x14ac:dyDescent="0.25"/>
    <row r="8961" ht="15" customHeight="1" x14ac:dyDescent="0.25"/>
    <row r="8962" ht="15" customHeight="1" x14ac:dyDescent="0.25"/>
    <row r="8963" ht="15" customHeight="1" x14ac:dyDescent="0.25"/>
    <row r="8964" ht="15" customHeight="1" x14ac:dyDescent="0.25"/>
    <row r="8965" ht="15" customHeight="1" x14ac:dyDescent="0.25"/>
    <row r="8966" ht="15" customHeight="1" x14ac:dyDescent="0.25"/>
    <row r="8967" ht="15" customHeight="1" x14ac:dyDescent="0.25"/>
    <row r="8968" ht="15" customHeight="1" x14ac:dyDescent="0.25"/>
    <row r="8969" ht="15" customHeight="1" x14ac:dyDescent="0.25"/>
    <row r="8970" ht="15" customHeight="1" x14ac:dyDescent="0.25"/>
    <row r="8971" ht="15" customHeight="1" x14ac:dyDescent="0.25"/>
    <row r="8972" ht="15" customHeight="1" x14ac:dyDescent="0.25"/>
    <row r="8973" ht="15" customHeight="1" x14ac:dyDescent="0.25"/>
    <row r="8974" ht="15" customHeight="1" x14ac:dyDescent="0.25"/>
    <row r="8975" ht="15" customHeight="1" x14ac:dyDescent="0.25"/>
    <row r="8976" ht="15" customHeight="1" x14ac:dyDescent="0.25"/>
    <row r="8977" ht="15" customHeight="1" x14ac:dyDescent="0.25"/>
    <row r="8978" ht="15" customHeight="1" x14ac:dyDescent="0.25"/>
    <row r="8979" ht="15" customHeight="1" x14ac:dyDescent="0.25"/>
    <row r="8980" ht="15" customHeight="1" x14ac:dyDescent="0.25"/>
    <row r="8981" ht="15" customHeight="1" x14ac:dyDescent="0.25"/>
    <row r="8982" ht="15" customHeight="1" x14ac:dyDescent="0.25"/>
    <row r="8983" ht="15" customHeight="1" x14ac:dyDescent="0.25"/>
    <row r="8984" ht="15" customHeight="1" x14ac:dyDescent="0.25"/>
    <row r="8985" ht="15" customHeight="1" x14ac:dyDescent="0.25"/>
    <row r="8986" ht="15" customHeight="1" x14ac:dyDescent="0.25"/>
    <row r="8987" ht="15" customHeight="1" x14ac:dyDescent="0.25"/>
    <row r="8988" ht="15" customHeight="1" x14ac:dyDescent="0.25"/>
    <row r="8989" ht="15" customHeight="1" x14ac:dyDescent="0.25"/>
    <row r="8990" ht="15" customHeight="1" x14ac:dyDescent="0.25"/>
    <row r="8991" ht="15" customHeight="1" x14ac:dyDescent="0.25"/>
    <row r="8992" ht="15" customHeight="1" x14ac:dyDescent="0.25"/>
    <row r="8993" ht="15" customHeight="1" x14ac:dyDescent="0.25"/>
    <row r="8994" ht="15" customHeight="1" x14ac:dyDescent="0.25"/>
    <row r="8995" ht="15" customHeight="1" x14ac:dyDescent="0.25"/>
    <row r="8996" ht="15" customHeight="1" x14ac:dyDescent="0.25"/>
    <row r="8997" ht="15" customHeight="1" x14ac:dyDescent="0.25"/>
    <row r="8998" ht="15" customHeight="1" x14ac:dyDescent="0.25"/>
    <row r="8999" ht="15" customHeight="1" x14ac:dyDescent="0.25"/>
    <row r="9000" ht="15" customHeight="1" x14ac:dyDescent="0.25"/>
    <row r="9001" ht="15" customHeight="1" x14ac:dyDescent="0.25"/>
    <row r="9002" ht="15" customHeight="1" x14ac:dyDescent="0.25"/>
    <row r="9003" ht="15" customHeight="1" x14ac:dyDescent="0.25"/>
    <row r="9004" ht="15" customHeight="1" x14ac:dyDescent="0.25"/>
    <row r="9005" ht="15" customHeight="1" x14ac:dyDescent="0.25"/>
    <row r="9006" ht="15" customHeight="1" x14ac:dyDescent="0.25"/>
    <row r="9007" ht="15" customHeight="1" x14ac:dyDescent="0.25"/>
    <row r="9008" ht="15" customHeight="1" x14ac:dyDescent="0.25"/>
    <row r="9009" ht="15" customHeight="1" x14ac:dyDescent="0.25"/>
    <row r="9010" ht="15" customHeight="1" x14ac:dyDescent="0.25"/>
    <row r="9011" ht="15" customHeight="1" x14ac:dyDescent="0.25"/>
    <row r="9012" ht="15" customHeight="1" x14ac:dyDescent="0.25"/>
    <row r="9013" ht="15" customHeight="1" x14ac:dyDescent="0.25"/>
    <row r="9014" ht="15" customHeight="1" x14ac:dyDescent="0.25"/>
    <row r="9015" ht="15" customHeight="1" x14ac:dyDescent="0.25"/>
    <row r="9016" ht="15" customHeight="1" x14ac:dyDescent="0.25"/>
    <row r="9017" ht="15" customHeight="1" x14ac:dyDescent="0.25"/>
    <row r="9018" ht="15" customHeight="1" x14ac:dyDescent="0.25"/>
    <row r="9019" ht="15" customHeight="1" x14ac:dyDescent="0.25"/>
    <row r="9020" ht="15" customHeight="1" x14ac:dyDescent="0.25"/>
    <row r="9021" ht="15" customHeight="1" x14ac:dyDescent="0.25"/>
    <row r="9022" ht="15" customHeight="1" x14ac:dyDescent="0.25"/>
    <row r="9023" ht="15" customHeight="1" x14ac:dyDescent="0.25"/>
    <row r="9024" ht="15" customHeight="1" x14ac:dyDescent="0.25"/>
    <row r="9025" ht="15" customHeight="1" x14ac:dyDescent="0.25"/>
    <row r="9026" ht="15" customHeight="1" x14ac:dyDescent="0.25"/>
    <row r="9027" ht="15" customHeight="1" x14ac:dyDescent="0.25"/>
    <row r="9028" ht="15" customHeight="1" x14ac:dyDescent="0.25"/>
    <row r="9029" ht="15" customHeight="1" x14ac:dyDescent="0.25"/>
    <row r="9030" ht="15" customHeight="1" x14ac:dyDescent="0.25"/>
    <row r="9031" ht="15" customHeight="1" x14ac:dyDescent="0.25"/>
    <row r="9032" ht="15" customHeight="1" x14ac:dyDescent="0.25"/>
    <row r="9033" ht="15" customHeight="1" x14ac:dyDescent="0.25"/>
    <row r="9034" ht="15" customHeight="1" x14ac:dyDescent="0.25"/>
    <row r="9035" ht="15" customHeight="1" x14ac:dyDescent="0.25"/>
    <row r="9036" ht="15" customHeight="1" x14ac:dyDescent="0.25"/>
    <row r="9037" ht="15" customHeight="1" x14ac:dyDescent="0.25"/>
    <row r="9038" ht="15" customHeight="1" x14ac:dyDescent="0.25"/>
    <row r="9039" ht="15" customHeight="1" x14ac:dyDescent="0.25"/>
    <row r="9040" ht="15" customHeight="1" x14ac:dyDescent="0.25"/>
    <row r="9041" ht="15" customHeight="1" x14ac:dyDescent="0.25"/>
    <row r="9042" ht="15" customHeight="1" x14ac:dyDescent="0.25"/>
    <row r="9043" ht="15" customHeight="1" x14ac:dyDescent="0.25"/>
    <row r="9044" ht="15" customHeight="1" x14ac:dyDescent="0.25"/>
    <row r="9045" ht="15" customHeight="1" x14ac:dyDescent="0.25"/>
    <row r="9046" ht="15" customHeight="1" x14ac:dyDescent="0.25"/>
    <row r="9047" ht="15" customHeight="1" x14ac:dyDescent="0.25"/>
    <row r="9048" ht="15" customHeight="1" x14ac:dyDescent="0.25"/>
    <row r="9049" ht="15" customHeight="1" x14ac:dyDescent="0.25"/>
    <row r="9050" ht="15" customHeight="1" x14ac:dyDescent="0.25"/>
    <row r="9051" ht="15" customHeight="1" x14ac:dyDescent="0.25"/>
    <row r="9052" ht="15" customHeight="1" x14ac:dyDescent="0.25"/>
    <row r="9053" ht="15" customHeight="1" x14ac:dyDescent="0.25"/>
    <row r="9054" ht="15" customHeight="1" x14ac:dyDescent="0.25"/>
    <row r="9055" ht="15" customHeight="1" x14ac:dyDescent="0.25"/>
    <row r="9056" ht="15" customHeight="1" x14ac:dyDescent="0.25"/>
    <row r="9057" ht="15" customHeight="1" x14ac:dyDescent="0.25"/>
    <row r="9058" ht="15" customHeight="1" x14ac:dyDescent="0.25"/>
    <row r="9059" ht="15" customHeight="1" x14ac:dyDescent="0.25"/>
    <row r="9060" ht="15" customHeight="1" x14ac:dyDescent="0.25"/>
    <row r="9061" ht="15" customHeight="1" x14ac:dyDescent="0.25"/>
    <row r="9062" ht="15" customHeight="1" x14ac:dyDescent="0.25"/>
    <row r="9063" ht="15" customHeight="1" x14ac:dyDescent="0.25"/>
    <row r="9064" ht="15" customHeight="1" x14ac:dyDescent="0.25"/>
    <row r="9065" ht="15" customHeight="1" x14ac:dyDescent="0.25"/>
    <row r="9066" ht="15" customHeight="1" x14ac:dyDescent="0.25"/>
    <row r="9067" ht="15" customHeight="1" x14ac:dyDescent="0.25"/>
    <row r="9068" ht="15" customHeight="1" x14ac:dyDescent="0.25"/>
    <row r="9069" ht="15" customHeight="1" x14ac:dyDescent="0.25"/>
    <row r="9070" ht="15" customHeight="1" x14ac:dyDescent="0.25"/>
    <row r="9071" ht="15" customHeight="1" x14ac:dyDescent="0.25"/>
    <row r="9072" ht="15" customHeight="1" x14ac:dyDescent="0.25"/>
    <row r="9073" ht="15" customHeight="1" x14ac:dyDescent="0.25"/>
    <row r="9074" ht="15" customHeight="1" x14ac:dyDescent="0.25"/>
    <row r="9075" ht="15" customHeight="1" x14ac:dyDescent="0.25"/>
    <row r="9076" ht="15" customHeight="1" x14ac:dyDescent="0.25"/>
    <row r="9077" ht="15" customHeight="1" x14ac:dyDescent="0.25"/>
    <row r="9078" ht="15" customHeight="1" x14ac:dyDescent="0.25"/>
    <row r="9079" ht="15" customHeight="1" x14ac:dyDescent="0.25"/>
    <row r="9080" ht="15" customHeight="1" x14ac:dyDescent="0.25"/>
    <row r="9081" ht="15" customHeight="1" x14ac:dyDescent="0.25"/>
    <row r="9082" ht="15" customHeight="1" x14ac:dyDescent="0.25"/>
    <row r="9083" ht="15" customHeight="1" x14ac:dyDescent="0.25"/>
    <row r="9084" ht="15" customHeight="1" x14ac:dyDescent="0.25"/>
    <row r="9085" ht="15" customHeight="1" x14ac:dyDescent="0.25"/>
    <row r="9086" ht="15" customHeight="1" x14ac:dyDescent="0.25"/>
    <row r="9087" ht="15" customHeight="1" x14ac:dyDescent="0.25"/>
    <row r="9088" ht="15" customHeight="1" x14ac:dyDescent="0.25"/>
    <row r="9089" ht="15" customHeight="1" x14ac:dyDescent="0.25"/>
    <row r="9090" ht="15" customHeight="1" x14ac:dyDescent="0.25"/>
    <row r="9091" ht="15" customHeight="1" x14ac:dyDescent="0.25"/>
    <row r="9092" ht="15" customHeight="1" x14ac:dyDescent="0.25"/>
    <row r="9093" ht="15" customHeight="1" x14ac:dyDescent="0.25"/>
    <row r="9094" ht="15" customHeight="1" x14ac:dyDescent="0.25"/>
    <row r="9095" ht="15" customHeight="1" x14ac:dyDescent="0.25"/>
    <row r="9096" ht="15" customHeight="1" x14ac:dyDescent="0.25"/>
    <row r="9097" ht="15" customHeight="1" x14ac:dyDescent="0.25"/>
    <row r="9098" ht="15" customHeight="1" x14ac:dyDescent="0.25"/>
    <row r="9099" ht="15" customHeight="1" x14ac:dyDescent="0.25"/>
    <row r="9100" ht="15" customHeight="1" x14ac:dyDescent="0.25"/>
    <row r="9101" ht="15" customHeight="1" x14ac:dyDescent="0.25"/>
    <row r="9102" ht="15" customHeight="1" x14ac:dyDescent="0.25"/>
    <row r="9103" ht="15" customHeight="1" x14ac:dyDescent="0.25"/>
    <row r="9104" ht="15" customHeight="1" x14ac:dyDescent="0.25"/>
    <row r="9105" ht="15" customHeight="1" x14ac:dyDescent="0.25"/>
    <row r="9106" ht="15" customHeight="1" x14ac:dyDescent="0.25"/>
    <row r="9107" ht="15" customHeight="1" x14ac:dyDescent="0.25"/>
    <row r="9108" ht="15" customHeight="1" x14ac:dyDescent="0.25"/>
    <row r="9109" ht="15" customHeight="1" x14ac:dyDescent="0.25"/>
    <row r="9110" ht="15" customHeight="1" x14ac:dyDescent="0.25"/>
    <row r="9111" ht="15" customHeight="1" x14ac:dyDescent="0.25"/>
    <row r="9112" ht="15" customHeight="1" x14ac:dyDescent="0.25"/>
    <row r="9113" ht="15" customHeight="1" x14ac:dyDescent="0.25"/>
    <row r="9114" ht="15" customHeight="1" x14ac:dyDescent="0.25"/>
    <row r="9115" ht="15" customHeight="1" x14ac:dyDescent="0.25"/>
    <row r="9116" ht="15" customHeight="1" x14ac:dyDescent="0.25"/>
    <row r="9117" ht="15" customHeight="1" x14ac:dyDescent="0.25"/>
    <row r="9118" ht="15" customHeight="1" x14ac:dyDescent="0.25"/>
    <row r="9119" ht="15" customHeight="1" x14ac:dyDescent="0.25"/>
    <row r="9120" ht="15" customHeight="1" x14ac:dyDescent="0.25"/>
    <row r="9121" ht="15" customHeight="1" x14ac:dyDescent="0.25"/>
    <row r="9122" ht="15" customHeight="1" x14ac:dyDescent="0.25"/>
    <row r="9123" ht="15" customHeight="1" x14ac:dyDescent="0.25"/>
    <row r="9124" ht="15" customHeight="1" x14ac:dyDescent="0.25"/>
    <row r="9125" ht="15" customHeight="1" x14ac:dyDescent="0.25"/>
    <row r="9126" ht="15" customHeight="1" x14ac:dyDescent="0.25"/>
    <row r="9127" ht="15" customHeight="1" x14ac:dyDescent="0.25"/>
    <row r="9128" ht="15" customHeight="1" x14ac:dyDescent="0.25"/>
    <row r="9129" ht="15" customHeight="1" x14ac:dyDescent="0.25"/>
    <row r="9130" ht="15" customHeight="1" x14ac:dyDescent="0.25"/>
    <row r="9131" ht="15" customHeight="1" x14ac:dyDescent="0.25"/>
    <row r="9132" ht="15" customHeight="1" x14ac:dyDescent="0.25"/>
    <row r="9133" ht="15" customHeight="1" x14ac:dyDescent="0.25"/>
    <row r="9134" ht="15" customHeight="1" x14ac:dyDescent="0.25"/>
    <row r="9135" ht="15" customHeight="1" x14ac:dyDescent="0.25"/>
    <row r="9136" ht="15" customHeight="1" x14ac:dyDescent="0.25"/>
    <row r="9137" ht="15" customHeight="1" x14ac:dyDescent="0.25"/>
    <row r="9138" ht="15" customHeight="1" x14ac:dyDescent="0.25"/>
    <row r="9139" ht="15" customHeight="1" x14ac:dyDescent="0.25"/>
    <row r="9140" ht="15" customHeight="1" x14ac:dyDescent="0.25"/>
    <row r="9141" ht="15" customHeight="1" x14ac:dyDescent="0.25"/>
    <row r="9142" ht="15" customHeight="1" x14ac:dyDescent="0.25"/>
    <row r="9143" ht="15" customHeight="1" x14ac:dyDescent="0.25"/>
    <row r="9144" ht="15" customHeight="1" x14ac:dyDescent="0.25"/>
    <row r="9145" ht="15" customHeight="1" x14ac:dyDescent="0.25"/>
    <row r="9146" ht="15" customHeight="1" x14ac:dyDescent="0.25"/>
    <row r="9147" ht="15" customHeight="1" x14ac:dyDescent="0.25"/>
    <row r="9148" ht="15" customHeight="1" x14ac:dyDescent="0.25"/>
    <row r="9149" ht="15" customHeight="1" x14ac:dyDescent="0.25"/>
    <row r="9150" ht="15" customHeight="1" x14ac:dyDescent="0.25"/>
    <row r="9151" ht="15" customHeight="1" x14ac:dyDescent="0.25"/>
    <row r="9152" ht="15" customHeight="1" x14ac:dyDescent="0.25"/>
    <row r="9153" ht="15" customHeight="1" x14ac:dyDescent="0.25"/>
    <row r="9154" ht="15" customHeight="1" x14ac:dyDescent="0.25"/>
    <row r="9155" ht="15" customHeight="1" x14ac:dyDescent="0.25"/>
    <row r="9156" ht="15" customHeight="1" x14ac:dyDescent="0.25"/>
    <row r="9157" ht="15" customHeight="1" x14ac:dyDescent="0.25"/>
    <row r="9158" ht="15" customHeight="1" x14ac:dyDescent="0.25"/>
    <row r="9159" ht="15" customHeight="1" x14ac:dyDescent="0.25"/>
    <row r="9160" ht="15" customHeight="1" x14ac:dyDescent="0.25"/>
    <row r="9161" ht="15" customHeight="1" x14ac:dyDescent="0.25"/>
    <row r="9162" ht="15" customHeight="1" x14ac:dyDescent="0.25"/>
    <row r="9163" ht="15" customHeight="1" x14ac:dyDescent="0.25"/>
    <row r="9164" ht="15" customHeight="1" x14ac:dyDescent="0.25"/>
    <row r="9165" ht="15" customHeight="1" x14ac:dyDescent="0.25"/>
    <row r="9166" ht="15" customHeight="1" x14ac:dyDescent="0.25"/>
    <row r="9167" ht="15" customHeight="1" x14ac:dyDescent="0.25"/>
    <row r="9168" ht="15" customHeight="1" x14ac:dyDescent="0.25"/>
    <row r="9169" ht="15" customHeight="1" x14ac:dyDescent="0.25"/>
    <row r="9170" ht="15" customHeight="1" x14ac:dyDescent="0.25"/>
    <row r="9171" ht="15" customHeight="1" x14ac:dyDescent="0.25"/>
    <row r="9172" ht="15" customHeight="1" x14ac:dyDescent="0.25"/>
    <row r="9173" ht="15" customHeight="1" x14ac:dyDescent="0.25"/>
    <row r="9174" ht="15" customHeight="1" x14ac:dyDescent="0.25"/>
    <row r="9175" ht="15" customHeight="1" x14ac:dyDescent="0.25"/>
    <row r="9176" ht="15" customHeight="1" x14ac:dyDescent="0.25"/>
    <row r="9177" ht="15" customHeight="1" x14ac:dyDescent="0.25"/>
    <row r="9178" ht="15" customHeight="1" x14ac:dyDescent="0.25"/>
    <row r="9179" ht="15" customHeight="1" x14ac:dyDescent="0.25"/>
    <row r="9180" ht="15" customHeight="1" x14ac:dyDescent="0.25"/>
    <row r="9181" ht="15" customHeight="1" x14ac:dyDescent="0.25"/>
    <row r="9182" ht="15" customHeight="1" x14ac:dyDescent="0.25"/>
    <row r="9183" ht="15" customHeight="1" x14ac:dyDescent="0.25"/>
    <row r="9184" ht="15" customHeight="1" x14ac:dyDescent="0.25"/>
    <row r="9185" ht="15" customHeight="1" x14ac:dyDescent="0.25"/>
    <row r="9186" ht="15" customHeight="1" x14ac:dyDescent="0.25"/>
    <row r="9187" ht="15" customHeight="1" x14ac:dyDescent="0.25"/>
    <row r="9188" ht="15" customHeight="1" x14ac:dyDescent="0.25"/>
    <row r="9189" ht="15" customHeight="1" x14ac:dyDescent="0.25"/>
    <row r="9190" ht="15" customHeight="1" x14ac:dyDescent="0.25"/>
    <row r="9191" ht="15" customHeight="1" x14ac:dyDescent="0.25"/>
    <row r="9192" ht="15" customHeight="1" x14ac:dyDescent="0.25"/>
    <row r="9193" ht="15" customHeight="1" x14ac:dyDescent="0.25"/>
    <row r="9194" ht="15" customHeight="1" x14ac:dyDescent="0.25"/>
    <row r="9195" ht="15" customHeight="1" x14ac:dyDescent="0.25"/>
    <row r="9196" ht="15" customHeight="1" x14ac:dyDescent="0.25"/>
    <row r="9197" ht="15" customHeight="1" x14ac:dyDescent="0.25"/>
    <row r="9198" ht="15" customHeight="1" x14ac:dyDescent="0.25"/>
    <row r="9199" ht="15" customHeight="1" x14ac:dyDescent="0.25"/>
    <row r="9200" ht="15" customHeight="1" x14ac:dyDescent="0.25"/>
    <row r="9201" ht="15" customHeight="1" x14ac:dyDescent="0.25"/>
    <row r="9202" ht="15" customHeight="1" x14ac:dyDescent="0.25"/>
    <row r="9203" ht="15" customHeight="1" x14ac:dyDescent="0.25"/>
    <row r="9204" ht="15" customHeight="1" x14ac:dyDescent="0.25"/>
    <row r="9205" ht="15" customHeight="1" x14ac:dyDescent="0.25"/>
    <row r="9206" ht="15" customHeight="1" x14ac:dyDescent="0.25"/>
    <row r="9207" ht="15" customHeight="1" x14ac:dyDescent="0.25"/>
    <row r="9208" ht="15" customHeight="1" x14ac:dyDescent="0.25"/>
    <row r="9209" ht="15" customHeight="1" x14ac:dyDescent="0.25"/>
    <row r="9210" ht="15" customHeight="1" x14ac:dyDescent="0.25"/>
    <row r="9211" ht="15" customHeight="1" x14ac:dyDescent="0.25"/>
    <row r="9212" ht="15" customHeight="1" x14ac:dyDescent="0.25"/>
    <row r="9213" ht="15" customHeight="1" x14ac:dyDescent="0.25"/>
    <row r="9214" ht="15" customHeight="1" x14ac:dyDescent="0.25"/>
    <row r="9215" ht="15" customHeight="1" x14ac:dyDescent="0.25"/>
    <row r="9216" ht="15" customHeight="1" x14ac:dyDescent="0.25"/>
    <row r="9217" ht="15" customHeight="1" x14ac:dyDescent="0.25"/>
    <row r="9218" ht="15" customHeight="1" x14ac:dyDescent="0.25"/>
    <row r="9219" ht="15" customHeight="1" x14ac:dyDescent="0.25"/>
    <row r="9220" ht="15" customHeight="1" x14ac:dyDescent="0.25"/>
    <row r="9221" ht="15" customHeight="1" x14ac:dyDescent="0.25"/>
    <row r="9222" ht="15" customHeight="1" x14ac:dyDescent="0.25"/>
    <row r="9223" ht="15" customHeight="1" x14ac:dyDescent="0.25"/>
    <row r="9224" ht="15" customHeight="1" x14ac:dyDescent="0.25"/>
    <row r="9225" ht="15" customHeight="1" x14ac:dyDescent="0.25"/>
    <row r="9226" ht="15" customHeight="1" x14ac:dyDescent="0.25"/>
    <row r="9227" ht="15" customHeight="1" x14ac:dyDescent="0.25"/>
    <row r="9228" ht="15" customHeight="1" x14ac:dyDescent="0.25"/>
    <row r="9229" ht="15" customHeight="1" x14ac:dyDescent="0.25"/>
    <row r="9230" ht="15" customHeight="1" x14ac:dyDescent="0.25"/>
    <row r="9231" ht="15" customHeight="1" x14ac:dyDescent="0.25"/>
    <row r="9232" ht="15" customHeight="1" x14ac:dyDescent="0.25"/>
    <row r="9233" ht="15" customHeight="1" x14ac:dyDescent="0.25"/>
    <row r="9234" ht="15" customHeight="1" x14ac:dyDescent="0.25"/>
    <row r="9235" ht="15" customHeight="1" x14ac:dyDescent="0.25"/>
    <row r="9236" ht="15" customHeight="1" x14ac:dyDescent="0.25"/>
    <row r="9237" ht="15" customHeight="1" x14ac:dyDescent="0.25"/>
    <row r="9238" ht="15" customHeight="1" x14ac:dyDescent="0.25"/>
    <row r="9239" ht="15" customHeight="1" x14ac:dyDescent="0.25"/>
    <row r="9240" ht="15" customHeight="1" x14ac:dyDescent="0.25"/>
    <row r="9241" ht="15" customHeight="1" x14ac:dyDescent="0.25"/>
    <row r="9242" ht="15" customHeight="1" x14ac:dyDescent="0.25"/>
    <row r="9243" ht="15" customHeight="1" x14ac:dyDescent="0.25"/>
    <row r="9244" ht="15" customHeight="1" x14ac:dyDescent="0.25"/>
    <row r="9245" ht="15" customHeight="1" x14ac:dyDescent="0.25"/>
    <row r="9246" ht="15" customHeight="1" x14ac:dyDescent="0.25"/>
    <row r="9247" ht="15" customHeight="1" x14ac:dyDescent="0.25"/>
    <row r="9248" ht="15" customHeight="1" x14ac:dyDescent="0.25"/>
    <row r="9249" ht="15" customHeight="1" x14ac:dyDescent="0.25"/>
    <row r="9250" ht="15" customHeight="1" x14ac:dyDescent="0.25"/>
    <row r="9251" ht="15" customHeight="1" x14ac:dyDescent="0.25"/>
    <row r="9252" ht="15" customHeight="1" x14ac:dyDescent="0.25"/>
    <row r="9253" ht="15" customHeight="1" x14ac:dyDescent="0.25"/>
    <row r="9254" ht="15" customHeight="1" x14ac:dyDescent="0.25"/>
    <row r="9255" ht="15" customHeight="1" x14ac:dyDescent="0.25"/>
    <row r="9256" ht="15" customHeight="1" x14ac:dyDescent="0.25"/>
    <row r="9257" ht="15" customHeight="1" x14ac:dyDescent="0.25"/>
    <row r="9258" ht="15" customHeight="1" x14ac:dyDescent="0.25"/>
    <row r="9259" ht="15" customHeight="1" x14ac:dyDescent="0.25"/>
    <row r="9260" ht="15" customHeight="1" x14ac:dyDescent="0.25"/>
    <row r="9261" ht="15" customHeight="1" x14ac:dyDescent="0.25"/>
    <row r="9262" ht="15" customHeight="1" x14ac:dyDescent="0.25"/>
    <row r="9263" ht="15" customHeight="1" x14ac:dyDescent="0.25"/>
    <row r="9264" ht="15" customHeight="1" x14ac:dyDescent="0.25"/>
    <row r="9265" ht="15" customHeight="1" x14ac:dyDescent="0.25"/>
    <row r="9266" ht="15" customHeight="1" x14ac:dyDescent="0.25"/>
    <row r="9267" ht="15" customHeight="1" x14ac:dyDescent="0.25"/>
    <row r="9268" ht="15" customHeight="1" x14ac:dyDescent="0.25"/>
    <row r="9269" ht="15" customHeight="1" x14ac:dyDescent="0.25"/>
    <row r="9270" ht="15" customHeight="1" x14ac:dyDescent="0.25"/>
    <row r="9271" ht="15" customHeight="1" x14ac:dyDescent="0.25"/>
    <row r="9272" ht="15" customHeight="1" x14ac:dyDescent="0.25"/>
    <row r="9273" ht="15" customHeight="1" x14ac:dyDescent="0.25"/>
    <row r="9274" ht="15" customHeight="1" x14ac:dyDescent="0.25"/>
    <row r="9275" ht="15" customHeight="1" x14ac:dyDescent="0.25"/>
    <row r="9276" ht="15" customHeight="1" x14ac:dyDescent="0.25"/>
    <row r="9277" ht="15" customHeight="1" x14ac:dyDescent="0.25"/>
    <row r="9278" ht="15" customHeight="1" x14ac:dyDescent="0.25"/>
    <row r="9279" ht="15" customHeight="1" x14ac:dyDescent="0.25"/>
    <row r="9280" ht="15" customHeight="1" x14ac:dyDescent="0.25"/>
    <row r="9281" ht="15" customHeight="1" x14ac:dyDescent="0.25"/>
    <row r="9282" ht="15" customHeight="1" x14ac:dyDescent="0.25"/>
    <row r="9283" ht="15" customHeight="1" x14ac:dyDescent="0.25"/>
    <row r="9284" ht="15" customHeight="1" x14ac:dyDescent="0.25"/>
    <row r="9285" ht="15" customHeight="1" x14ac:dyDescent="0.25"/>
    <row r="9286" ht="15" customHeight="1" x14ac:dyDescent="0.25"/>
    <row r="9287" ht="15" customHeight="1" x14ac:dyDescent="0.25"/>
    <row r="9288" ht="15" customHeight="1" x14ac:dyDescent="0.25"/>
    <row r="9289" ht="15" customHeight="1" x14ac:dyDescent="0.25"/>
    <row r="9290" ht="15" customHeight="1" x14ac:dyDescent="0.25"/>
    <row r="9291" ht="15" customHeight="1" x14ac:dyDescent="0.25"/>
    <row r="9292" ht="15" customHeight="1" x14ac:dyDescent="0.25"/>
    <row r="9293" ht="15" customHeight="1" x14ac:dyDescent="0.25"/>
    <row r="9294" ht="15" customHeight="1" x14ac:dyDescent="0.25"/>
    <row r="9295" ht="15" customHeight="1" x14ac:dyDescent="0.25"/>
    <row r="9296" ht="15" customHeight="1" x14ac:dyDescent="0.25"/>
    <row r="9297" ht="15" customHeight="1" x14ac:dyDescent="0.25"/>
    <row r="9298" ht="15" customHeight="1" x14ac:dyDescent="0.25"/>
    <row r="9299" ht="15" customHeight="1" x14ac:dyDescent="0.25"/>
    <row r="9300" ht="15" customHeight="1" x14ac:dyDescent="0.25"/>
    <row r="9301" ht="15" customHeight="1" x14ac:dyDescent="0.25"/>
    <row r="9302" ht="15" customHeight="1" x14ac:dyDescent="0.25"/>
    <row r="9303" ht="15" customHeight="1" x14ac:dyDescent="0.25"/>
    <row r="9304" ht="15" customHeight="1" x14ac:dyDescent="0.25"/>
    <row r="9305" ht="15" customHeight="1" x14ac:dyDescent="0.25"/>
    <row r="9306" ht="15" customHeight="1" x14ac:dyDescent="0.25"/>
    <row r="9307" ht="15" customHeight="1" x14ac:dyDescent="0.25"/>
    <row r="9308" ht="15" customHeight="1" x14ac:dyDescent="0.25"/>
    <row r="9309" ht="15" customHeight="1" x14ac:dyDescent="0.25"/>
    <row r="9310" ht="15" customHeight="1" x14ac:dyDescent="0.25"/>
    <row r="9311" ht="15" customHeight="1" x14ac:dyDescent="0.25"/>
    <row r="9312" ht="15" customHeight="1" x14ac:dyDescent="0.25"/>
    <row r="9313" ht="15" customHeight="1" x14ac:dyDescent="0.25"/>
    <row r="9314" ht="15" customHeight="1" x14ac:dyDescent="0.25"/>
    <row r="9315" ht="15" customHeight="1" x14ac:dyDescent="0.25"/>
    <row r="9316" ht="15" customHeight="1" x14ac:dyDescent="0.25"/>
    <row r="9317" ht="15" customHeight="1" x14ac:dyDescent="0.25"/>
    <row r="9318" ht="15" customHeight="1" x14ac:dyDescent="0.25"/>
    <row r="9319" ht="15" customHeight="1" x14ac:dyDescent="0.25"/>
    <row r="9320" ht="15" customHeight="1" x14ac:dyDescent="0.25"/>
    <row r="9321" ht="15" customHeight="1" x14ac:dyDescent="0.25"/>
    <row r="9322" ht="15" customHeight="1" x14ac:dyDescent="0.25"/>
    <row r="9323" ht="15" customHeight="1" x14ac:dyDescent="0.25"/>
    <row r="9324" ht="15" customHeight="1" x14ac:dyDescent="0.25"/>
    <row r="9325" ht="15" customHeight="1" x14ac:dyDescent="0.25"/>
    <row r="9326" ht="15" customHeight="1" x14ac:dyDescent="0.25"/>
    <row r="9327" ht="15" customHeight="1" x14ac:dyDescent="0.25"/>
    <row r="9328" ht="15" customHeight="1" x14ac:dyDescent="0.25"/>
    <row r="9329" ht="15" customHeight="1" x14ac:dyDescent="0.25"/>
    <row r="9330" ht="15" customHeight="1" x14ac:dyDescent="0.25"/>
    <row r="9331" ht="15" customHeight="1" x14ac:dyDescent="0.25"/>
    <row r="9332" ht="15" customHeight="1" x14ac:dyDescent="0.25"/>
    <row r="9333" ht="15" customHeight="1" x14ac:dyDescent="0.25"/>
    <row r="9334" ht="15" customHeight="1" x14ac:dyDescent="0.25"/>
    <row r="9335" ht="15" customHeight="1" x14ac:dyDescent="0.25"/>
    <row r="9336" ht="15" customHeight="1" x14ac:dyDescent="0.25"/>
    <row r="9337" ht="15" customHeight="1" x14ac:dyDescent="0.25"/>
    <row r="9338" ht="15" customHeight="1" x14ac:dyDescent="0.25"/>
    <row r="9339" ht="15" customHeight="1" x14ac:dyDescent="0.25"/>
    <row r="9340" ht="15" customHeight="1" x14ac:dyDescent="0.25"/>
    <row r="9341" ht="15" customHeight="1" x14ac:dyDescent="0.25"/>
    <row r="9342" ht="15" customHeight="1" x14ac:dyDescent="0.25"/>
    <row r="9343" ht="15" customHeight="1" x14ac:dyDescent="0.25"/>
    <row r="9344" ht="15" customHeight="1" x14ac:dyDescent="0.25"/>
    <row r="9345" ht="15" customHeight="1" x14ac:dyDescent="0.25"/>
    <row r="9346" ht="15" customHeight="1" x14ac:dyDescent="0.25"/>
    <row r="9347" ht="15" customHeight="1" x14ac:dyDescent="0.25"/>
    <row r="9348" ht="15" customHeight="1" x14ac:dyDescent="0.25"/>
    <row r="9349" ht="15" customHeight="1" x14ac:dyDescent="0.25"/>
    <row r="9350" ht="15" customHeight="1" x14ac:dyDescent="0.25"/>
    <row r="9351" ht="15" customHeight="1" x14ac:dyDescent="0.25"/>
    <row r="9352" ht="15" customHeight="1" x14ac:dyDescent="0.25"/>
    <row r="9353" ht="15" customHeight="1" x14ac:dyDescent="0.25"/>
    <row r="9354" ht="15" customHeight="1" x14ac:dyDescent="0.25"/>
    <row r="9355" ht="15" customHeight="1" x14ac:dyDescent="0.25"/>
    <row r="9356" ht="15" customHeight="1" x14ac:dyDescent="0.25"/>
    <row r="9357" ht="15" customHeight="1" x14ac:dyDescent="0.25"/>
    <row r="9358" ht="15" customHeight="1" x14ac:dyDescent="0.25"/>
    <row r="9359" ht="15" customHeight="1" x14ac:dyDescent="0.25"/>
    <row r="9360" ht="15" customHeight="1" x14ac:dyDescent="0.25"/>
    <row r="9361" ht="15" customHeight="1" x14ac:dyDescent="0.25"/>
    <row r="9362" ht="15" customHeight="1" x14ac:dyDescent="0.25"/>
    <row r="9363" ht="15" customHeight="1" x14ac:dyDescent="0.25"/>
    <row r="9364" ht="15" customHeight="1" x14ac:dyDescent="0.25"/>
    <row r="9365" ht="15" customHeight="1" x14ac:dyDescent="0.25"/>
    <row r="9366" ht="15" customHeight="1" x14ac:dyDescent="0.25"/>
    <row r="9367" ht="15" customHeight="1" x14ac:dyDescent="0.25"/>
    <row r="9368" ht="15" customHeight="1" x14ac:dyDescent="0.25"/>
    <row r="9369" ht="15" customHeight="1" x14ac:dyDescent="0.25"/>
    <row r="9370" ht="15" customHeight="1" x14ac:dyDescent="0.25"/>
    <row r="9371" ht="15" customHeight="1" x14ac:dyDescent="0.25"/>
    <row r="9372" ht="15" customHeight="1" x14ac:dyDescent="0.25"/>
    <row r="9373" ht="15" customHeight="1" x14ac:dyDescent="0.25"/>
    <row r="9374" ht="15" customHeight="1" x14ac:dyDescent="0.25"/>
    <row r="9375" ht="15" customHeight="1" x14ac:dyDescent="0.25"/>
    <row r="9376" ht="15" customHeight="1" x14ac:dyDescent="0.25"/>
    <row r="9377" ht="15" customHeight="1" x14ac:dyDescent="0.25"/>
    <row r="9378" ht="15" customHeight="1" x14ac:dyDescent="0.25"/>
    <row r="9379" ht="15" customHeight="1" x14ac:dyDescent="0.25"/>
    <row r="9380" ht="15" customHeight="1" x14ac:dyDescent="0.25"/>
    <row r="9381" ht="15" customHeight="1" x14ac:dyDescent="0.25"/>
    <row r="9382" ht="15" customHeight="1" x14ac:dyDescent="0.25"/>
    <row r="9383" ht="15" customHeight="1" x14ac:dyDescent="0.25"/>
    <row r="9384" ht="15" customHeight="1" x14ac:dyDescent="0.25"/>
    <row r="9385" ht="15" customHeight="1" x14ac:dyDescent="0.25"/>
    <row r="9386" ht="15" customHeight="1" x14ac:dyDescent="0.25"/>
    <row r="9387" ht="15" customHeight="1" x14ac:dyDescent="0.25"/>
    <row r="9388" ht="15" customHeight="1" x14ac:dyDescent="0.25"/>
    <row r="9389" ht="15" customHeight="1" x14ac:dyDescent="0.25"/>
    <row r="9390" ht="15" customHeight="1" x14ac:dyDescent="0.25"/>
    <row r="9391" ht="15" customHeight="1" x14ac:dyDescent="0.25"/>
    <row r="9392" ht="15" customHeight="1" x14ac:dyDescent="0.25"/>
    <row r="9393" ht="15" customHeight="1" x14ac:dyDescent="0.25"/>
    <row r="9394" ht="15" customHeight="1" x14ac:dyDescent="0.25"/>
    <row r="9395" ht="15" customHeight="1" x14ac:dyDescent="0.25"/>
    <row r="9396" ht="15" customHeight="1" x14ac:dyDescent="0.25"/>
    <row r="9397" ht="15" customHeight="1" x14ac:dyDescent="0.25"/>
    <row r="9398" ht="15" customHeight="1" x14ac:dyDescent="0.25"/>
    <row r="9399" ht="15" customHeight="1" x14ac:dyDescent="0.25"/>
    <row r="9400" ht="15" customHeight="1" x14ac:dyDescent="0.25"/>
    <row r="9401" ht="15" customHeight="1" x14ac:dyDescent="0.25"/>
    <row r="9402" ht="15" customHeight="1" x14ac:dyDescent="0.25"/>
    <row r="9403" ht="15" customHeight="1" x14ac:dyDescent="0.25"/>
    <row r="9404" ht="15" customHeight="1" x14ac:dyDescent="0.25"/>
    <row r="9405" ht="15" customHeight="1" x14ac:dyDescent="0.25"/>
    <row r="9406" ht="15" customHeight="1" x14ac:dyDescent="0.25"/>
    <row r="9407" ht="15" customHeight="1" x14ac:dyDescent="0.25"/>
    <row r="9408" ht="15" customHeight="1" x14ac:dyDescent="0.25"/>
    <row r="9409" ht="15" customHeight="1" x14ac:dyDescent="0.25"/>
    <row r="9410" ht="15" customHeight="1" x14ac:dyDescent="0.25"/>
    <row r="9411" ht="15" customHeight="1" x14ac:dyDescent="0.25"/>
    <row r="9412" ht="15" customHeight="1" x14ac:dyDescent="0.25"/>
    <row r="9413" ht="15" customHeight="1" x14ac:dyDescent="0.25"/>
    <row r="9414" ht="15" customHeight="1" x14ac:dyDescent="0.25"/>
    <row r="9415" ht="15" customHeight="1" x14ac:dyDescent="0.25"/>
    <row r="9416" ht="15" customHeight="1" x14ac:dyDescent="0.25"/>
    <row r="9417" ht="15" customHeight="1" x14ac:dyDescent="0.25"/>
    <row r="9418" ht="15" customHeight="1" x14ac:dyDescent="0.25"/>
    <row r="9419" ht="15" customHeight="1" x14ac:dyDescent="0.25"/>
    <row r="9420" ht="15" customHeight="1" x14ac:dyDescent="0.25"/>
    <row r="9421" ht="15" customHeight="1" x14ac:dyDescent="0.25"/>
    <row r="9422" ht="15" customHeight="1" x14ac:dyDescent="0.25"/>
    <row r="9423" ht="15" customHeight="1" x14ac:dyDescent="0.25"/>
    <row r="9424" ht="15" customHeight="1" x14ac:dyDescent="0.25"/>
    <row r="9425" ht="15" customHeight="1" x14ac:dyDescent="0.25"/>
    <row r="9426" ht="15" customHeight="1" x14ac:dyDescent="0.25"/>
    <row r="9427" ht="15" customHeight="1" x14ac:dyDescent="0.25"/>
    <row r="9428" ht="15" customHeight="1" x14ac:dyDescent="0.25"/>
    <row r="9429" ht="15" customHeight="1" x14ac:dyDescent="0.25"/>
    <row r="9430" ht="15" customHeight="1" x14ac:dyDescent="0.25"/>
    <row r="9431" ht="15" customHeight="1" x14ac:dyDescent="0.25"/>
    <row r="9432" ht="15" customHeight="1" x14ac:dyDescent="0.25"/>
    <row r="9433" ht="15" customHeight="1" x14ac:dyDescent="0.25"/>
    <row r="9434" ht="15" customHeight="1" x14ac:dyDescent="0.25"/>
    <row r="9435" ht="15" customHeight="1" x14ac:dyDescent="0.25"/>
    <row r="9436" ht="15" customHeight="1" x14ac:dyDescent="0.25"/>
    <row r="9437" ht="15" customHeight="1" x14ac:dyDescent="0.25"/>
    <row r="9438" ht="15" customHeight="1" x14ac:dyDescent="0.25"/>
    <row r="9439" ht="15" customHeight="1" x14ac:dyDescent="0.25"/>
    <row r="9440" ht="15" customHeight="1" x14ac:dyDescent="0.25"/>
    <row r="9441" ht="15" customHeight="1" x14ac:dyDescent="0.25"/>
    <row r="9442" ht="15" customHeight="1" x14ac:dyDescent="0.25"/>
    <row r="9443" ht="15" customHeight="1" x14ac:dyDescent="0.25"/>
    <row r="9444" ht="15" customHeight="1" x14ac:dyDescent="0.25"/>
    <row r="9445" ht="15" customHeight="1" x14ac:dyDescent="0.25"/>
    <row r="9446" ht="15" customHeight="1" x14ac:dyDescent="0.25"/>
    <row r="9447" ht="15" customHeight="1" x14ac:dyDescent="0.25"/>
    <row r="9448" ht="15" customHeight="1" x14ac:dyDescent="0.25"/>
    <row r="9449" ht="15" customHeight="1" x14ac:dyDescent="0.25"/>
    <row r="9450" ht="15" customHeight="1" x14ac:dyDescent="0.25"/>
    <row r="9451" ht="15" customHeight="1" x14ac:dyDescent="0.25"/>
    <row r="9452" ht="15" customHeight="1" x14ac:dyDescent="0.25"/>
    <row r="9453" ht="15" customHeight="1" x14ac:dyDescent="0.25"/>
    <row r="9454" ht="15" customHeight="1" x14ac:dyDescent="0.25"/>
    <row r="9455" ht="15" customHeight="1" x14ac:dyDescent="0.25"/>
    <row r="9456" ht="15" customHeight="1" x14ac:dyDescent="0.25"/>
    <row r="9457" ht="15" customHeight="1" x14ac:dyDescent="0.25"/>
    <row r="9458" ht="15" customHeight="1" x14ac:dyDescent="0.25"/>
    <row r="9459" ht="15" customHeight="1" x14ac:dyDescent="0.25"/>
    <row r="9460" ht="15" customHeight="1" x14ac:dyDescent="0.25"/>
    <row r="9461" ht="15" customHeight="1" x14ac:dyDescent="0.25"/>
    <row r="9462" ht="15" customHeight="1" x14ac:dyDescent="0.25"/>
    <row r="9463" ht="15" customHeight="1" x14ac:dyDescent="0.25"/>
    <row r="9464" ht="15" customHeight="1" x14ac:dyDescent="0.25"/>
    <row r="9465" ht="15" customHeight="1" x14ac:dyDescent="0.25"/>
    <row r="9466" ht="15" customHeight="1" x14ac:dyDescent="0.25"/>
    <row r="9467" ht="15" customHeight="1" x14ac:dyDescent="0.25"/>
    <row r="9468" ht="15" customHeight="1" x14ac:dyDescent="0.25"/>
    <row r="9469" ht="15" customHeight="1" x14ac:dyDescent="0.25"/>
    <row r="9470" ht="15" customHeight="1" x14ac:dyDescent="0.25"/>
    <row r="9471" ht="15" customHeight="1" x14ac:dyDescent="0.25"/>
    <row r="9472" ht="15" customHeight="1" x14ac:dyDescent="0.25"/>
    <row r="9473" ht="15" customHeight="1" x14ac:dyDescent="0.25"/>
    <row r="9474" ht="15" customHeight="1" x14ac:dyDescent="0.25"/>
    <row r="9475" ht="15" customHeight="1" x14ac:dyDescent="0.25"/>
    <row r="9476" ht="15" customHeight="1" x14ac:dyDescent="0.25"/>
    <row r="9477" ht="15" customHeight="1" x14ac:dyDescent="0.25"/>
    <row r="9478" ht="15" customHeight="1" x14ac:dyDescent="0.25"/>
    <row r="9479" ht="15" customHeight="1" x14ac:dyDescent="0.25"/>
    <row r="9480" ht="15" customHeight="1" x14ac:dyDescent="0.25"/>
    <row r="9481" ht="15" customHeight="1" x14ac:dyDescent="0.25"/>
    <row r="9482" ht="15" customHeight="1" x14ac:dyDescent="0.25"/>
    <row r="9483" ht="15" customHeight="1" x14ac:dyDescent="0.25"/>
    <row r="9484" ht="15" customHeight="1" x14ac:dyDescent="0.25"/>
    <row r="9485" ht="15" customHeight="1" x14ac:dyDescent="0.25"/>
    <row r="9486" ht="15" customHeight="1" x14ac:dyDescent="0.25"/>
    <row r="9487" ht="15" customHeight="1" x14ac:dyDescent="0.25"/>
    <row r="9488" ht="15" customHeight="1" x14ac:dyDescent="0.25"/>
    <row r="9489" ht="15" customHeight="1" x14ac:dyDescent="0.25"/>
    <row r="9490" ht="15" customHeight="1" x14ac:dyDescent="0.25"/>
    <row r="9491" ht="15" customHeight="1" x14ac:dyDescent="0.25"/>
    <row r="9492" ht="15" customHeight="1" x14ac:dyDescent="0.25"/>
    <row r="9493" ht="15" customHeight="1" x14ac:dyDescent="0.25"/>
    <row r="9494" ht="15" customHeight="1" x14ac:dyDescent="0.25"/>
    <row r="9495" ht="15" customHeight="1" x14ac:dyDescent="0.25"/>
    <row r="9496" ht="15" customHeight="1" x14ac:dyDescent="0.25"/>
    <row r="9497" ht="15" customHeight="1" x14ac:dyDescent="0.25"/>
    <row r="9498" ht="15" customHeight="1" x14ac:dyDescent="0.25"/>
    <row r="9499" ht="15" customHeight="1" x14ac:dyDescent="0.25"/>
    <row r="9500" ht="15" customHeight="1" x14ac:dyDescent="0.25"/>
    <row r="9501" ht="15" customHeight="1" x14ac:dyDescent="0.25"/>
    <row r="9502" ht="15" customHeight="1" x14ac:dyDescent="0.25"/>
    <row r="9503" ht="15" customHeight="1" x14ac:dyDescent="0.25"/>
    <row r="9504" ht="15" customHeight="1" x14ac:dyDescent="0.25"/>
    <row r="9505" ht="15" customHeight="1" x14ac:dyDescent="0.25"/>
    <row r="9506" ht="15" customHeight="1" x14ac:dyDescent="0.25"/>
    <row r="9507" ht="15" customHeight="1" x14ac:dyDescent="0.25"/>
    <row r="9508" ht="15" customHeight="1" x14ac:dyDescent="0.25"/>
    <row r="9509" ht="15" customHeight="1" x14ac:dyDescent="0.25"/>
    <row r="9510" ht="15" customHeight="1" x14ac:dyDescent="0.25"/>
    <row r="9511" ht="15" customHeight="1" x14ac:dyDescent="0.25"/>
    <row r="9512" ht="15" customHeight="1" x14ac:dyDescent="0.25"/>
    <row r="9513" ht="15" customHeight="1" x14ac:dyDescent="0.25"/>
    <row r="9514" ht="15" customHeight="1" x14ac:dyDescent="0.25"/>
    <row r="9515" ht="15" customHeight="1" x14ac:dyDescent="0.25"/>
    <row r="9516" ht="15" customHeight="1" x14ac:dyDescent="0.25"/>
    <row r="9517" ht="15" customHeight="1" x14ac:dyDescent="0.25"/>
    <row r="9518" ht="15" customHeight="1" x14ac:dyDescent="0.25"/>
    <row r="9519" ht="15" customHeight="1" x14ac:dyDescent="0.25"/>
    <row r="9520" ht="15" customHeight="1" x14ac:dyDescent="0.25"/>
    <row r="9521" ht="15" customHeight="1" x14ac:dyDescent="0.25"/>
    <row r="9522" ht="15" customHeight="1" x14ac:dyDescent="0.25"/>
    <row r="9523" ht="15" customHeight="1" x14ac:dyDescent="0.25"/>
    <row r="9524" ht="15" customHeight="1" x14ac:dyDescent="0.25"/>
    <row r="9525" ht="15" customHeight="1" x14ac:dyDescent="0.25"/>
    <row r="9526" ht="15" customHeight="1" x14ac:dyDescent="0.25"/>
    <row r="9527" ht="15" customHeight="1" x14ac:dyDescent="0.25"/>
    <row r="9528" ht="15" customHeight="1" x14ac:dyDescent="0.25"/>
    <row r="9529" ht="15" customHeight="1" x14ac:dyDescent="0.25"/>
    <row r="9530" ht="15" customHeight="1" x14ac:dyDescent="0.25"/>
    <row r="9531" ht="15" customHeight="1" x14ac:dyDescent="0.25"/>
    <row r="9532" ht="15" customHeight="1" x14ac:dyDescent="0.25"/>
    <row r="9533" ht="15" customHeight="1" x14ac:dyDescent="0.25"/>
    <row r="9534" ht="15" customHeight="1" x14ac:dyDescent="0.25"/>
    <row r="9535" ht="15" customHeight="1" x14ac:dyDescent="0.25"/>
    <row r="9536" ht="15" customHeight="1" x14ac:dyDescent="0.25"/>
    <row r="9537" ht="15" customHeight="1" x14ac:dyDescent="0.25"/>
    <row r="9538" ht="15" customHeight="1" x14ac:dyDescent="0.25"/>
    <row r="9539" ht="15" customHeight="1" x14ac:dyDescent="0.25"/>
    <row r="9540" ht="15" customHeight="1" x14ac:dyDescent="0.25"/>
    <row r="9541" ht="15" customHeight="1" x14ac:dyDescent="0.25"/>
    <row r="9542" ht="15" customHeight="1" x14ac:dyDescent="0.25"/>
    <row r="9543" ht="15" customHeight="1" x14ac:dyDescent="0.25"/>
    <row r="9544" ht="15" customHeight="1" x14ac:dyDescent="0.25"/>
    <row r="9545" ht="15" customHeight="1" x14ac:dyDescent="0.25"/>
    <row r="9546" ht="15" customHeight="1" x14ac:dyDescent="0.25"/>
    <row r="9547" ht="15" customHeight="1" x14ac:dyDescent="0.25"/>
    <row r="9548" ht="15" customHeight="1" x14ac:dyDescent="0.25"/>
    <row r="9549" ht="15" customHeight="1" x14ac:dyDescent="0.25"/>
    <row r="9550" ht="15" customHeight="1" x14ac:dyDescent="0.25"/>
    <row r="9551" ht="15" customHeight="1" x14ac:dyDescent="0.25"/>
    <row r="9552" ht="15" customHeight="1" x14ac:dyDescent="0.25"/>
    <row r="9553" ht="15" customHeight="1" x14ac:dyDescent="0.25"/>
    <row r="9554" ht="15" customHeight="1" x14ac:dyDescent="0.25"/>
    <row r="9555" ht="15" customHeight="1" x14ac:dyDescent="0.25"/>
    <row r="9556" ht="15" customHeight="1" x14ac:dyDescent="0.25"/>
    <row r="9557" ht="15" customHeight="1" x14ac:dyDescent="0.25"/>
    <row r="9558" ht="15" customHeight="1" x14ac:dyDescent="0.25"/>
    <row r="9559" ht="15" customHeight="1" x14ac:dyDescent="0.25"/>
    <row r="9560" ht="15" customHeight="1" x14ac:dyDescent="0.25"/>
    <row r="9561" ht="15" customHeight="1" x14ac:dyDescent="0.25"/>
    <row r="9562" ht="15" customHeight="1" x14ac:dyDescent="0.25"/>
    <row r="9563" ht="15" customHeight="1" x14ac:dyDescent="0.25"/>
    <row r="9564" ht="15" customHeight="1" x14ac:dyDescent="0.25"/>
    <row r="9565" ht="15" customHeight="1" x14ac:dyDescent="0.25"/>
    <row r="9566" ht="15" customHeight="1" x14ac:dyDescent="0.25"/>
    <row r="9567" ht="15" customHeight="1" x14ac:dyDescent="0.25"/>
    <row r="9568" ht="15" customHeight="1" x14ac:dyDescent="0.25"/>
    <row r="9569" ht="15" customHeight="1" x14ac:dyDescent="0.25"/>
    <row r="9570" ht="15" customHeight="1" x14ac:dyDescent="0.25"/>
    <row r="9571" ht="15" customHeight="1" x14ac:dyDescent="0.25"/>
    <row r="9572" ht="15" customHeight="1" x14ac:dyDescent="0.25"/>
    <row r="9573" ht="15" customHeight="1" x14ac:dyDescent="0.25"/>
    <row r="9574" ht="15" customHeight="1" x14ac:dyDescent="0.25"/>
    <row r="9575" ht="15" customHeight="1" x14ac:dyDescent="0.25"/>
    <row r="9576" ht="15" customHeight="1" x14ac:dyDescent="0.25"/>
    <row r="9577" ht="15" customHeight="1" x14ac:dyDescent="0.25"/>
    <row r="9578" ht="15" customHeight="1" x14ac:dyDescent="0.25"/>
    <row r="9579" ht="15" customHeight="1" x14ac:dyDescent="0.25"/>
    <row r="9580" ht="15" customHeight="1" x14ac:dyDescent="0.25"/>
    <row r="9581" ht="15" customHeight="1" x14ac:dyDescent="0.25"/>
    <row r="9582" ht="15" customHeight="1" x14ac:dyDescent="0.25"/>
    <row r="9583" ht="15" customHeight="1" x14ac:dyDescent="0.25"/>
    <row r="9584" ht="15" customHeight="1" x14ac:dyDescent="0.25"/>
    <row r="9585" ht="15" customHeight="1" x14ac:dyDescent="0.25"/>
    <row r="9586" ht="15" customHeight="1" x14ac:dyDescent="0.25"/>
    <row r="9587" ht="15" customHeight="1" x14ac:dyDescent="0.25"/>
    <row r="9588" ht="15" customHeight="1" x14ac:dyDescent="0.25"/>
    <row r="9589" ht="15" customHeight="1" x14ac:dyDescent="0.25"/>
    <row r="9590" ht="15" customHeight="1" x14ac:dyDescent="0.25"/>
    <row r="9591" ht="15" customHeight="1" x14ac:dyDescent="0.25"/>
    <row r="9592" ht="15" customHeight="1" x14ac:dyDescent="0.25"/>
    <row r="9593" ht="15" customHeight="1" x14ac:dyDescent="0.25"/>
    <row r="9594" ht="15" customHeight="1" x14ac:dyDescent="0.25"/>
    <row r="9595" ht="15" customHeight="1" x14ac:dyDescent="0.25"/>
    <row r="9596" ht="15" customHeight="1" x14ac:dyDescent="0.25"/>
    <row r="9597" ht="15" customHeight="1" x14ac:dyDescent="0.25"/>
    <row r="9598" ht="15" customHeight="1" x14ac:dyDescent="0.25"/>
    <row r="9599" ht="15" customHeight="1" x14ac:dyDescent="0.25"/>
    <row r="9600" ht="15" customHeight="1" x14ac:dyDescent="0.25"/>
    <row r="9601" ht="15" customHeight="1" x14ac:dyDescent="0.25"/>
    <row r="9602" ht="15" customHeight="1" x14ac:dyDescent="0.25"/>
    <row r="9603" ht="15" customHeight="1" x14ac:dyDescent="0.25"/>
    <row r="9604" ht="15" customHeight="1" x14ac:dyDescent="0.25"/>
    <row r="9605" ht="15" customHeight="1" x14ac:dyDescent="0.25"/>
    <row r="9606" ht="15" customHeight="1" x14ac:dyDescent="0.25"/>
    <row r="9607" ht="15" customHeight="1" x14ac:dyDescent="0.25"/>
    <row r="9608" ht="15" customHeight="1" x14ac:dyDescent="0.25"/>
    <row r="9609" ht="15" customHeight="1" x14ac:dyDescent="0.25"/>
    <row r="9610" ht="15" customHeight="1" x14ac:dyDescent="0.25"/>
    <row r="9611" ht="15" customHeight="1" x14ac:dyDescent="0.25"/>
    <row r="9612" ht="15" customHeight="1" x14ac:dyDescent="0.25"/>
    <row r="9613" ht="15" customHeight="1" x14ac:dyDescent="0.25"/>
    <row r="9614" ht="15" customHeight="1" x14ac:dyDescent="0.25"/>
    <row r="9615" ht="15" customHeight="1" x14ac:dyDescent="0.25"/>
    <row r="9616" ht="15" customHeight="1" x14ac:dyDescent="0.25"/>
    <row r="9617" ht="15" customHeight="1" x14ac:dyDescent="0.25"/>
    <row r="9618" ht="15" customHeight="1" x14ac:dyDescent="0.25"/>
    <row r="9619" ht="15" customHeight="1" x14ac:dyDescent="0.25"/>
    <row r="9620" ht="15" customHeight="1" x14ac:dyDescent="0.25"/>
    <row r="9621" ht="15" customHeight="1" x14ac:dyDescent="0.25"/>
    <row r="9622" ht="15" customHeight="1" x14ac:dyDescent="0.25"/>
    <row r="9623" ht="15" customHeight="1" x14ac:dyDescent="0.25"/>
    <row r="9624" ht="15" customHeight="1" x14ac:dyDescent="0.25"/>
    <row r="9625" ht="15" customHeight="1" x14ac:dyDescent="0.25"/>
    <row r="9626" ht="15" customHeight="1" x14ac:dyDescent="0.25"/>
    <row r="9627" ht="15" customHeight="1" x14ac:dyDescent="0.25"/>
    <row r="9628" ht="15" customHeight="1" x14ac:dyDescent="0.25"/>
    <row r="9629" ht="15" customHeight="1" x14ac:dyDescent="0.25"/>
    <row r="9630" ht="15" customHeight="1" x14ac:dyDescent="0.25"/>
    <row r="9631" ht="15" customHeight="1" x14ac:dyDescent="0.25"/>
    <row r="9632" ht="15" customHeight="1" x14ac:dyDescent="0.25"/>
    <row r="9633" ht="15" customHeight="1" x14ac:dyDescent="0.25"/>
    <row r="9634" ht="15" customHeight="1" x14ac:dyDescent="0.25"/>
    <row r="9635" ht="15" customHeight="1" x14ac:dyDescent="0.25"/>
    <row r="9636" ht="15" customHeight="1" x14ac:dyDescent="0.25"/>
    <row r="9637" ht="15" customHeight="1" x14ac:dyDescent="0.25"/>
    <row r="9638" ht="15" customHeight="1" x14ac:dyDescent="0.25"/>
    <row r="9639" ht="15" customHeight="1" x14ac:dyDescent="0.25"/>
    <row r="9640" ht="15" customHeight="1" x14ac:dyDescent="0.25"/>
    <row r="9641" ht="15" customHeight="1" x14ac:dyDescent="0.25"/>
    <row r="9642" ht="15" customHeight="1" x14ac:dyDescent="0.25"/>
    <row r="9643" ht="15" customHeight="1" x14ac:dyDescent="0.25"/>
    <row r="9644" ht="15" customHeight="1" x14ac:dyDescent="0.25"/>
    <row r="9645" ht="15" customHeight="1" x14ac:dyDescent="0.25"/>
    <row r="9646" ht="15" customHeight="1" x14ac:dyDescent="0.25"/>
    <row r="9647" ht="15" customHeight="1" x14ac:dyDescent="0.25"/>
    <row r="9648" ht="15" customHeight="1" x14ac:dyDescent="0.25"/>
    <row r="9649" ht="15" customHeight="1" x14ac:dyDescent="0.25"/>
    <row r="9650" ht="15" customHeight="1" x14ac:dyDescent="0.25"/>
    <row r="9651" ht="15" customHeight="1" x14ac:dyDescent="0.25"/>
    <row r="9652" ht="15" customHeight="1" x14ac:dyDescent="0.25"/>
    <row r="9653" ht="15" customHeight="1" x14ac:dyDescent="0.25"/>
    <row r="9654" ht="15" customHeight="1" x14ac:dyDescent="0.25"/>
    <row r="9655" ht="15" customHeight="1" x14ac:dyDescent="0.25"/>
    <row r="9656" ht="15" customHeight="1" x14ac:dyDescent="0.25"/>
    <row r="9657" ht="15" customHeight="1" x14ac:dyDescent="0.25"/>
    <row r="9658" ht="15" customHeight="1" x14ac:dyDescent="0.25"/>
    <row r="9659" ht="15" customHeight="1" x14ac:dyDescent="0.25"/>
    <row r="9660" ht="15" customHeight="1" x14ac:dyDescent="0.25"/>
    <row r="9661" ht="15" customHeight="1" x14ac:dyDescent="0.25"/>
    <row r="9662" ht="15" customHeight="1" x14ac:dyDescent="0.25"/>
    <row r="9663" ht="15" customHeight="1" x14ac:dyDescent="0.25"/>
    <row r="9664" ht="15" customHeight="1" x14ac:dyDescent="0.25"/>
    <row r="9665" ht="15" customHeight="1" x14ac:dyDescent="0.25"/>
    <row r="9666" ht="15" customHeight="1" x14ac:dyDescent="0.25"/>
    <row r="9667" ht="15" customHeight="1" x14ac:dyDescent="0.25"/>
    <row r="9668" ht="15" customHeight="1" x14ac:dyDescent="0.25"/>
    <row r="9669" ht="15" customHeight="1" x14ac:dyDescent="0.25"/>
    <row r="9670" ht="15" customHeight="1" x14ac:dyDescent="0.25"/>
    <row r="9671" ht="15" customHeight="1" x14ac:dyDescent="0.25"/>
    <row r="9672" ht="15" customHeight="1" x14ac:dyDescent="0.25"/>
    <row r="9673" ht="15" customHeight="1" x14ac:dyDescent="0.25"/>
    <row r="9674" ht="15" customHeight="1" x14ac:dyDescent="0.25"/>
    <row r="9675" ht="15" customHeight="1" x14ac:dyDescent="0.25"/>
    <row r="9676" ht="15" customHeight="1" x14ac:dyDescent="0.25"/>
    <row r="9677" ht="15" customHeight="1" x14ac:dyDescent="0.25"/>
    <row r="9678" ht="15" customHeight="1" x14ac:dyDescent="0.25"/>
    <row r="9679" ht="15" customHeight="1" x14ac:dyDescent="0.25"/>
    <row r="9680" ht="15" customHeight="1" x14ac:dyDescent="0.25"/>
    <row r="9681" ht="15" customHeight="1" x14ac:dyDescent="0.25"/>
    <row r="9682" ht="15" customHeight="1" x14ac:dyDescent="0.25"/>
    <row r="9683" ht="15" customHeight="1" x14ac:dyDescent="0.25"/>
    <row r="9684" ht="15" customHeight="1" x14ac:dyDescent="0.25"/>
    <row r="9685" ht="15" customHeight="1" x14ac:dyDescent="0.25"/>
    <row r="9686" ht="15" customHeight="1" x14ac:dyDescent="0.25"/>
    <row r="9687" ht="15" customHeight="1" x14ac:dyDescent="0.25"/>
    <row r="9688" ht="15" customHeight="1" x14ac:dyDescent="0.25"/>
    <row r="9689" ht="15" customHeight="1" x14ac:dyDescent="0.25"/>
    <row r="9690" ht="15" customHeight="1" x14ac:dyDescent="0.25"/>
    <row r="9691" ht="15" customHeight="1" x14ac:dyDescent="0.25"/>
    <row r="9692" ht="15" customHeight="1" x14ac:dyDescent="0.25"/>
    <row r="9693" ht="15" customHeight="1" x14ac:dyDescent="0.25"/>
    <row r="9694" ht="15" customHeight="1" x14ac:dyDescent="0.25"/>
    <row r="9695" ht="15" customHeight="1" x14ac:dyDescent="0.25"/>
    <row r="9696" ht="15" customHeight="1" x14ac:dyDescent="0.25"/>
    <row r="9697" ht="15" customHeight="1" x14ac:dyDescent="0.25"/>
    <row r="9698" ht="15" customHeight="1" x14ac:dyDescent="0.25"/>
    <row r="9699" ht="15" customHeight="1" x14ac:dyDescent="0.25"/>
    <row r="9700" ht="15" customHeight="1" x14ac:dyDescent="0.25"/>
    <row r="9701" ht="15" customHeight="1" x14ac:dyDescent="0.25"/>
    <row r="9702" ht="15" customHeight="1" x14ac:dyDescent="0.25"/>
    <row r="9703" ht="15" customHeight="1" x14ac:dyDescent="0.25"/>
    <row r="9704" ht="15" customHeight="1" x14ac:dyDescent="0.25"/>
    <row r="9705" ht="15" customHeight="1" x14ac:dyDescent="0.25"/>
    <row r="9706" ht="15" customHeight="1" x14ac:dyDescent="0.25"/>
    <row r="9707" ht="15" customHeight="1" x14ac:dyDescent="0.25"/>
    <row r="9708" ht="15" customHeight="1" x14ac:dyDescent="0.25"/>
    <row r="9709" ht="15" customHeight="1" x14ac:dyDescent="0.25"/>
    <row r="9710" ht="15" customHeight="1" x14ac:dyDescent="0.25"/>
    <row r="9711" ht="15" customHeight="1" x14ac:dyDescent="0.25"/>
    <row r="9712" ht="15" customHeight="1" x14ac:dyDescent="0.25"/>
    <row r="9713" ht="15" customHeight="1" x14ac:dyDescent="0.25"/>
    <row r="9714" ht="15" customHeight="1" x14ac:dyDescent="0.25"/>
    <row r="9715" ht="15" customHeight="1" x14ac:dyDescent="0.25"/>
    <row r="9716" ht="15" customHeight="1" x14ac:dyDescent="0.25"/>
    <row r="9717" ht="15" customHeight="1" x14ac:dyDescent="0.25"/>
    <row r="9718" ht="15" customHeight="1" x14ac:dyDescent="0.25"/>
    <row r="9719" ht="15" customHeight="1" x14ac:dyDescent="0.25"/>
    <row r="9720" ht="15" customHeight="1" x14ac:dyDescent="0.25"/>
    <row r="9721" ht="15" customHeight="1" x14ac:dyDescent="0.25"/>
    <row r="9722" ht="15" customHeight="1" x14ac:dyDescent="0.25"/>
    <row r="9723" ht="15" customHeight="1" x14ac:dyDescent="0.25"/>
    <row r="9724" ht="15" customHeight="1" x14ac:dyDescent="0.25"/>
    <row r="9725" ht="15" customHeight="1" x14ac:dyDescent="0.25"/>
    <row r="9726" ht="15" customHeight="1" x14ac:dyDescent="0.25"/>
    <row r="9727" ht="15" customHeight="1" x14ac:dyDescent="0.25"/>
    <row r="9728" ht="15" customHeight="1" x14ac:dyDescent="0.25"/>
    <row r="9729" ht="15" customHeight="1" x14ac:dyDescent="0.25"/>
    <row r="9730" ht="15" customHeight="1" x14ac:dyDescent="0.25"/>
    <row r="9731" ht="15" customHeight="1" x14ac:dyDescent="0.25"/>
    <row r="9732" ht="15" customHeight="1" x14ac:dyDescent="0.25"/>
    <row r="9733" ht="15" customHeight="1" x14ac:dyDescent="0.25"/>
    <row r="9734" ht="15" customHeight="1" x14ac:dyDescent="0.25"/>
    <row r="9735" ht="15" customHeight="1" x14ac:dyDescent="0.25"/>
    <row r="9736" ht="15" customHeight="1" x14ac:dyDescent="0.25"/>
    <row r="9737" ht="15" customHeight="1" x14ac:dyDescent="0.25"/>
    <row r="9738" ht="15" customHeight="1" x14ac:dyDescent="0.25"/>
    <row r="9739" ht="15" customHeight="1" x14ac:dyDescent="0.25"/>
    <row r="9740" ht="15" customHeight="1" x14ac:dyDescent="0.25"/>
    <row r="9741" ht="15" customHeight="1" x14ac:dyDescent="0.25"/>
    <row r="9742" ht="15" customHeight="1" x14ac:dyDescent="0.25"/>
    <row r="9743" ht="15" customHeight="1" x14ac:dyDescent="0.25"/>
    <row r="9744" ht="15" customHeight="1" x14ac:dyDescent="0.25"/>
    <row r="9745" ht="15" customHeight="1" x14ac:dyDescent="0.25"/>
    <row r="9746" ht="15" customHeight="1" x14ac:dyDescent="0.25"/>
    <row r="9747" ht="15" customHeight="1" x14ac:dyDescent="0.25"/>
    <row r="9748" ht="15" customHeight="1" x14ac:dyDescent="0.25"/>
    <row r="9749" ht="15" customHeight="1" x14ac:dyDescent="0.25"/>
    <row r="9750" ht="15" customHeight="1" x14ac:dyDescent="0.25"/>
    <row r="9751" ht="15" customHeight="1" x14ac:dyDescent="0.25"/>
    <row r="9752" ht="15" customHeight="1" x14ac:dyDescent="0.25"/>
    <row r="9753" ht="15" customHeight="1" x14ac:dyDescent="0.25"/>
    <row r="9754" ht="15" customHeight="1" x14ac:dyDescent="0.25"/>
    <row r="9755" ht="15" customHeight="1" x14ac:dyDescent="0.25"/>
    <row r="9756" ht="15" customHeight="1" x14ac:dyDescent="0.25"/>
    <row r="9757" ht="15" customHeight="1" x14ac:dyDescent="0.25"/>
    <row r="9758" ht="15" customHeight="1" x14ac:dyDescent="0.25"/>
    <row r="9759" ht="15" customHeight="1" x14ac:dyDescent="0.25"/>
    <row r="9760" ht="15" customHeight="1" x14ac:dyDescent="0.25"/>
    <row r="9761" ht="15" customHeight="1" x14ac:dyDescent="0.25"/>
    <row r="9762" ht="15" customHeight="1" x14ac:dyDescent="0.25"/>
    <row r="9763" ht="15" customHeight="1" x14ac:dyDescent="0.25"/>
    <row r="9764" ht="15" customHeight="1" x14ac:dyDescent="0.25"/>
    <row r="9765" ht="15" customHeight="1" x14ac:dyDescent="0.25"/>
    <row r="9766" ht="15" customHeight="1" x14ac:dyDescent="0.25"/>
    <row r="9767" ht="15" customHeight="1" x14ac:dyDescent="0.25"/>
    <row r="9768" ht="15" customHeight="1" x14ac:dyDescent="0.25"/>
    <row r="9769" ht="15" customHeight="1" x14ac:dyDescent="0.25"/>
    <row r="9770" ht="15" customHeight="1" x14ac:dyDescent="0.25"/>
    <row r="9771" ht="15" customHeight="1" x14ac:dyDescent="0.25"/>
    <row r="9772" ht="15" customHeight="1" x14ac:dyDescent="0.25"/>
    <row r="9773" ht="15" customHeight="1" x14ac:dyDescent="0.25"/>
    <row r="9774" ht="15" customHeight="1" x14ac:dyDescent="0.25"/>
    <row r="9775" ht="15" customHeight="1" x14ac:dyDescent="0.25"/>
    <row r="9776" ht="15" customHeight="1" x14ac:dyDescent="0.25"/>
    <row r="9777" ht="15" customHeight="1" x14ac:dyDescent="0.25"/>
    <row r="9778" ht="15" customHeight="1" x14ac:dyDescent="0.25"/>
    <row r="9779" ht="15" customHeight="1" x14ac:dyDescent="0.25"/>
    <row r="9780" ht="15" customHeight="1" x14ac:dyDescent="0.25"/>
    <row r="9781" ht="15" customHeight="1" x14ac:dyDescent="0.25"/>
    <row r="9782" ht="15" customHeight="1" x14ac:dyDescent="0.25"/>
    <row r="9783" ht="15" customHeight="1" x14ac:dyDescent="0.25"/>
    <row r="9784" ht="15" customHeight="1" x14ac:dyDescent="0.25"/>
    <row r="9785" ht="15" customHeight="1" x14ac:dyDescent="0.25"/>
    <row r="9786" ht="15" customHeight="1" x14ac:dyDescent="0.25"/>
    <row r="9787" ht="15" customHeight="1" x14ac:dyDescent="0.25"/>
    <row r="9788" ht="15" customHeight="1" x14ac:dyDescent="0.25"/>
    <row r="9789" ht="15" customHeight="1" x14ac:dyDescent="0.25"/>
    <row r="9790" ht="15" customHeight="1" x14ac:dyDescent="0.25"/>
    <row r="9791" ht="15" customHeight="1" x14ac:dyDescent="0.25"/>
    <row r="9792" ht="15" customHeight="1" x14ac:dyDescent="0.25"/>
    <row r="9793" ht="15" customHeight="1" x14ac:dyDescent="0.25"/>
    <row r="9794" ht="15" customHeight="1" x14ac:dyDescent="0.25"/>
    <row r="9795" ht="15" customHeight="1" x14ac:dyDescent="0.25"/>
    <row r="9796" ht="15" customHeight="1" x14ac:dyDescent="0.25"/>
    <row r="9797" ht="15" customHeight="1" x14ac:dyDescent="0.25"/>
    <row r="9798" ht="15" customHeight="1" x14ac:dyDescent="0.25"/>
    <row r="9799" ht="15" customHeight="1" x14ac:dyDescent="0.25"/>
    <row r="9800" ht="15" customHeight="1" x14ac:dyDescent="0.25"/>
    <row r="9801" ht="15" customHeight="1" x14ac:dyDescent="0.25"/>
    <row r="9802" ht="15" customHeight="1" x14ac:dyDescent="0.25"/>
    <row r="9803" ht="15" customHeight="1" x14ac:dyDescent="0.25"/>
    <row r="9804" ht="15" customHeight="1" x14ac:dyDescent="0.25"/>
    <row r="9805" ht="15" customHeight="1" x14ac:dyDescent="0.25"/>
    <row r="9806" ht="15" customHeight="1" x14ac:dyDescent="0.25"/>
    <row r="9807" ht="15" customHeight="1" x14ac:dyDescent="0.25"/>
    <row r="9808" ht="15" customHeight="1" x14ac:dyDescent="0.25"/>
    <row r="9809" ht="15" customHeight="1" x14ac:dyDescent="0.25"/>
    <row r="9810" ht="15" customHeight="1" x14ac:dyDescent="0.25"/>
    <row r="9811" ht="15" customHeight="1" x14ac:dyDescent="0.25"/>
    <row r="9812" ht="15" customHeight="1" x14ac:dyDescent="0.25"/>
    <row r="9813" ht="15" customHeight="1" x14ac:dyDescent="0.25"/>
    <row r="9814" ht="15" customHeight="1" x14ac:dyDescent="0.25"/>
    <row r="9815" ht="15" customHeight="1" x14ac:dyDescent="0.25"/>
    <row r="9816" ht="15" customHeight="1" x14ac:dyDescent="0.25"/>
    <row r="9817" ht="15" customHeight="1" x14ac:dyDescent="0.25"/>
    <row r="9818" ht="15" customHeight="1" x14ac:dyDescent="0.25"/>
    <row r="9819" ht="15" customHeight="1" x14ac:dyDescent="0.25"/>
    <row r="9820" ht="15" customHeight="1" x14ac:dyDescent="0.25"/>
    <row r="9821" ht="15" customHeight="1" x14ac:dyDescent="0.25"/>
    <row r="9822" ht="15" customHeight="1" x14ac:dyDescent="0.25"/>
    <row r="9823" ht="15" customHeight="1" x14ac:dyDescent="0.25"/>
    <row r="9824" ht="15" customHeight="1" x14ac:dyDescent="0.25"/>
    <row r="9825" ht="15" customHeight="1" x14ac:dyDescent="0.25"/>
    <row r="9826" ht="15" customHeight="1" x14ac:dyDescent="0.25"/>
    <row r="9827" ht="15" customHeight="1" x14ac:dyDescent="0.25"/>
    <row r="9828" ht="15" customHeight="1" x14ac:dyDescent="0.25"/>
    <row r="9829" ht="15" customHeight="1" x14ac:dyDescent="0.25"/>
    <row r="9830" ht="15" customHeight="1" x14ac:dyDescent="0.25"/>
    <row r="9831" ht="15" customHeight="1" x14ac:dyDescent="0.25"/>
    <row r="9832" ht="15" customHeight="1" x14ac:dyDescent="0.25"/>
    <row r="9833" ht="15" customHeight="1" x14ac:dyDescent="0.25"/>
    <row r="9834" ht="15" customHeight="1" x14ac:dyDescent="0.25"/>
    <row r="9835" ht="15" customHeight="1" x14ac:dyDescent="0.25"/>
    <row r="9836" ht="15" customHeight="1" x14ac:dyDescent="0.25"/>
    <row r="9837" ht="15" customHeight="1" x14ac:dyDescent="0.25"/>
    <row r="9838" ht="15" customHeight="1" x14ac:dyDescent="0.25"/>
    <row r="9839" ht="15" customHeight="1" x14ac:dyDescent="0.25"/>
    <row r="9840" ht="15" customHeight="1" x14ac:dyDescent="0.25"/>
    <row r="9841" ht="15" customHeight="1" x14ac:dyDescent="0.25"/>
    <row r="9842" ht="15" customHeight="1" x14ac:dyDescent="0.25"/>
    <row r="9843" ht="15" customHeight="1" x14ac:dyDescent="0.25"/>
    <row r="9844" ht="15" customHeight="1" x14ac:dyDescent="0.25"/>
    <row r="9845" ht="15" customHeight="1" x14ac:dyDescent="0.25"/>
    <row r="9846" ht="15" customHeight="1" x14ac:dyDescent="0.25"/>
    <row r="9847" ht="15" customHeight="1" x14ac:dyDescent="0.25"/>
    <row r="9848" ht="15" customHeight="1" x14ac:dyDescent="0.25"/>
    <row r="9849" ht="15" customHeight="1" x14ac:dyDescent="0.25"/>
    <row r="9850" ht="15" customHeight="1" x14ac:dyDescent="0.25"/>
    <row r="9851" ht="15" customHeight="1" x14ac:dyDescent="0.25"/>
    <row r="9852" ht="15" customHeight="1" x14ac:dyDescent="0.25"/>
    <row r="9853" ht="15" customHeight="1" x14ac:dyDescent="0.25"/>
    <row r="9854" ht="15" customHeight="1" x14ac:dyDescent="0.25"/>
    <row r="9855" ht="15" customHeight="1" x14ac:dyDescent="0.25"/>
    <row r="9856" ht="15" customHeight="1" x14ac:dyDescent="0.25"/>
    <row r="9857" ht="15" customHeight="1" x14ac:dyDescent="0.25"/>
    <row r="9858" ht="15" customHeight="1" x14ac:dyDescent="0.25"/>
    <row r="9859" ht="15" customHeight="1" x14ac:dyDescent="0.25"/>
    <row r="9860" ht="15" customHeight="1" x14ac:dyDescent="0.25"/>
    <row r="9861" ht="15" customHeight="1" x14ac:dyDescent="0.25"/>
    <row r="9862" ht="15" customHeight="1" x14ac:dyDescent="0.25"/>
    <row r="9863" ht="15" customHeight="1" x14ac:dyDescent="0.25"/>
    <row r="9864" ht="15" customHeight="1" x14ac:dyDescent="0.25"/>
    <row r="9865" ht="15" customHeight="1" x14ac:dyDescent="0.25"/>
    <row r="9866" ht="15" customHeight="1" x14ac:dyDescent="0.25"/>
    <row r="9867" ht="15" customHeight="1" x14ac:dyDescent="0.25"/>
    <row r="9868" ht="15" customHeight="1" x14ac:dyDescent="0.25"/>
    <row r="9869" ht="15" customHeight="1" x14ac:dyDescent="0.25"/>
    <row r="9870" ht="15" customHeight="1" x14ac:dyDescent="0.25"/>
    <row r="9871" ht="15" customHeight="1" x14ac:dyDescent="0.25"/>
    <row r="9872" ht="15" customHeight="1" x14ac:dyDescent="0.25"/>
    <row r="9873" ht="15" customHeight="1" x14ac:dyDescent="0.25"/>
    <row r="9874" ht="15" customHeight="1" x14ac:dyDescent="0.25"/>
    <row r="9875" ht="15" customHeight="1" x14ac:dyDescent="0.25"/>
    <row r="9876" ht="15" customHeight="1" x14ac:dyDescent="0.25"/>
    <row r="9877" ht="15" customHeight="1" x14ac:dyDescent="0.25"/>
    <row r="9878" ht="15" customHeight="1" x14ac:dyDescent="0.25"/>
    <row r="9879" ht="15" customHeight="1" x14ac:dyDescent="0.25"/>
    <row r="9880" ht="15" customHeight="1" x14ac:dyDescent="0.25"/>
    <row r="9881" ht="15" customHeight="1" x14ac:dyDescent="0.25"/>
    <row r="9882" ht="15" customHeight="1" x14ac:dyDescent="0.25"/>
    <row r="9883" ht="15" customHeight="1" x14ac:dyDescent="0.25"/>
    <row r="9884" ht="15" customHeight="1" x14ac:dyDescent="0.25"/>
    <row r="9885" ht="15" customHeight="1" x14ac:dyDescent="0.25"/>
    <row r="9886" ht="15" customHeight="1" x14ac:dyDescent="0.25"/>
    <row r="9887" ht="15" customHeight="1" x14ac:dyDescent="0.25"/>
    <row r="9888" ht="15" customHeight="1" x14ac:dyDescent="0.25"/>
    <row r="9889" ht="15" customHeight="1" x14ac:dyDescent="0.25"/>
    <row r="9890" ht="15" customHeight="1" x14ac:dyDescent="0.25"/>
    <row r="9891" ht="15" customHeight="1" x14ac:dyDescent="0.25"/>
    <row r="9892" ht="15" customHeight="1" x14ac:dyDescent="0.25"/>
    <row r="9893" ht="15" customHeight="1" x14ac:dyDescent="0.25"/>
    <row r="9894" ht="15" customHeight="1" x14ac:dyDescent="0.25"/>
    <row r="9895" ht="15" customHeight="1" x14ac:dyDescent="0.25"/>
    <row r="9896" ht="15" customHeight="1" x14ac:dyDescent="0.25"/>
    <row r="9897" ht="15" customHeight="1" x14ac:dyDescent="0.25"/>
    <row r="9898" ht="15" customHeight="1" x14ac:dyDescent="0.25"/>
    <row r="9899" ht="15" customHeight="1" x14ac:dyDescent="0.25"/>
    <row r="9900" ht="15" customHeight="1" x14ac:dyDescent="0.25"/>
    <row r="9901" ht="15" customHeight="1" x14ac:dyDescent="0.25"/>
    <row r="9902" ht="15" customHeight="1" x14ac:dyDescent="0.25"/>
    <row r="9903" ht="15" customHeight="1" x14ac:dyDescent="0.25"/>
    <row r="9904" ht="15" customHeight="1" x14ac:dyDescent="0.25"/>
    <row r="9905" ht="15" customHeight="1" x14ac:dyDescent="0.25"/>
    <row r="9906" ht="15" customHeight="1" x14ac:dyDescent="0.25"/>
    <row r="9907" ht="15" customHeight="1" x14ac:dyDescent="0.25"/>
    <row r="9908" ht="15" customHeight="1" x14ac:dyDescent="0.25"/>
    <row r="9909" ht="15" customHeight="1" x14ac:dyDescent="0.25"/>
    <row r="9910" ht="15" customHeight="1" x14ac:dyDescent="0.25"/>
    <row r="9911" ht="15" customHeight="1" x14ac:dyDescent="0.25"/>
    <row r="9912" ht="15" customHeight="1" x14ac:dyDescent="0.25"/>
    <row r="9913" ht="15" customHeight="1" x14ac:dyDescent="0.25"/>
    <row r="9914" ht="15" customHeight="1" x14ac:dyDescent="0.25"/>
    <row r="9915" ht="15" customHeight="1" x14ac:dyDescent="0.25"/>
    <row r="9916" ht="15" customHeight="1" x14ac:dyDescent="0.25"/>
    <row r="9917" ht="15" customHeight="1" x14ac:dyDescent="0.25"/>
    <row r="9918" ht="15" customHeight="1" x14ac:dyDescent="0.25"/>
    <row r="9919" ht="15" customHeight="1" x14ac:dyDescent="0.25"/>
    <row r="9920" ht="15" customHeight="1" x14ac:dyDescent="0.25"/>
    <row r="9921" ht="15" customHeight="1" x14ac:dyDescent="0.25"/>
    <row r="9922" ht="15" customHeight="1" x14ac:dyDescent="0.25"/>
    <row r="9923" ht="15" customHeight="1" x14ac:dyDescent="0.25"/>
    <row r="9924" ht="15" customHeight="1" x14ac:dyDescent="0.25"/>
    <row r="9925" ht="15" customHeight="1" x14ac:dyDescent="0.25"/>
    <row r="9926" ht="15" customHeight="1" x14ac:dyDescent="0.25"/>
    <row r="9927" ht="15" customHeight="1" x14ac:dyDescent="0.25"/>
    <row r="9928" ht="15" customHeight="1" x14ac:dyDescent="0.25"/>
    <row r="9929" ht="15" customHeight="1" x14ac:dyDescent="0.25"/>
    <row r="9930" ht="15" customHeight="1" x14ac:dyDescent="0.25"/>
    <row r="9931" ht="15" customHeight="1" x14ac:dyDescent="0.25"/>
    <row r="9932" ht="15" customHeight="1" x14ac:dyDescent="0.25"/>
    <row r="9933" ht="15" customHeight="1" x14ac:dyDescent="0.25"/>
    <row r="9934" ht="15" customHeight="1" x14ac:dyDescent="0.25"/>
    <row r="9935" ht="15" customHeight="1" x14ac:dyDescent="0.25"/>
    <row r="9936" ht="15" customHeight="1" x14ac:dyDescent="0.25"/>
    <row r="9937" ht="15" customHeight="1" x14ac:dyDescent="0.25"/>
    <row r="9938" ht="15" customHeight="1" x14ac:dyDescent="0.25"/>
    <row r="9939" ht="15" customHeight="1" x14ac:dyDescent="0.25"/>
    <row r="9940" ht="15" customHeight="1" x14ac:dyDescent="0.25"/>
    <row r="9941" ht="15" customHeight="1" x14ac:dyDescent="0.25"/>
    <row r="9942" ht="15" customHeight="1" x14ac:dyDescent="0.25"/>
    <row r="9943" ht="15" customHeight="1" x14ac:dyDescent="0.25"/>
    <row r="9944" ht="15" customHeight="1" x14ac:dyDescent="0.25"/>
    <row r="9945" ht="15" customHeight="1" x14ac:dyDescent="0.25"/>
    <row r="9946" ht="15" customHeight="1" x14ac:dyDescent="0.25"/>
    <row r="9947" ht="15" customHeight="1" x14ac:dyDescent="0.25"/>
    <row r="9948" ht="15" customHeight="1" x14ac:dyDescent="0.25"/>
    <row r="9949" ht="15" customHeight="1" x14ac:dyDescent="0.25"/>
    <row r="9950" ht="15" customHeight="1" x14ac:dyDescent="0.25"/>
    <row r="9951" ht="15" customHeight="1" x14ac:dyDescent="0.25"/>
    <row r="9952" ht="15" customHeight="1" x14ac:dyDescent="0.25"/>
    <row r="9953" ht="15" customHeight="1" x14ac:dyDescent="0.25"/>
    <row r="9954" ht="15" customHeight="1" x14ac:dyDescent="0.25"/>
    <row r="9955" ht="15" customHeight="1" x14ac:dyDescent="0.25"/>
    <row r="9956" ht="15" customHeight="1" x14ac:dyDescent="0.25"/>
    <row r="9957" ht="15" customHeight="1" x14ac:dyDescent="0.25"/>
    <row r="9958" ht="15" customHeight="1" x14ac:dyDescent="0.25"/>
    <row r="9959" ht="15" customHeight="1" x14ac:dyDescent="0.25"/>
    <row r="9960" ht="15" customHeight="1" x14ac:dyDescent="0.25"/>
    <row r="9961" ht="15" customHeight="1" x14ac:dyDescent="0.25"/>
    <row r="9962" ht="15" customHeight="1" x14ac:dyDescent="0.25"/>
    <row r="9963" ht="15" customHeight="1" x14ac:dyDescent="0.25"/>
    <row r="9964" ht="15" customHeight="1" x14ac:dyDescent="0.25"/>
    <row r="9965" ht="15" customHeight="1" x14ac:dyDescent="0.25"/>
    <row r="9966" ht="15" customHeight="1" x14ac:dyDescent="0.25"/>
    <row r="9967" ht="15" customHeight="1" x14ac:dyDescent="0.25"/>
    <row r="9968" ht="15" customHeight="1" x14ac:dyDescent="0.25"/>
    <row r="9969" ht="15" customHeight="1" x14ac:dyDescent="0.25"/>
    <row r="9970" ht="15" customHeight="1" x14ac:dyDescent="0.25"/>
    <row r="9971" ht="15" customHeight="1" x14ac:dyDescent="0.25"/>
    <row r="9972" ht="15" customHeight="1" x14ac:dyDescent="0.25"/>
    <row r="9973" ht="15" customHeight="1" x14ac:dyDescent="0.25"/>
    <row r="9974" ht="15" customHeight="1" x14ac:dyDescent="0.25"/>
    <row r="9975" ht="15" customHeight="1" x14ac:dyDescent="0.25"/>
    <row r="9976" ht="15" customHeight="1" x14ac:dyDescent="0.25"/>
    <row r="9977" ht="15" customHeight="1" x14ac:dyDescent="0.25"/>
    <row r="9978" ht="15" customHeight="1" x14ac:dyDescent="0.25"/>
    <row r="9979" ht="15" customHeight="1" x14ac:dyDescent="0.25"/>
    <row r="9980" ht="15" customHeight="1" x14ac:dyDescent="0.25"/>
    <row r="9981" ht="15" customHeight="1" x14ac:dyDescent="0.25"/>
    <row r="9982" ht="15" customHeight="1" x14ac:dyDescent="0.25"/>
    <row r="9983" ht="15" customHeight="1" x14ac:dyDescent="0.25"/>
    <row r="9984" ht="15" customHeight="1" x14ac:dyDescent="0.25"/>
    <row r="9985" ht="15" customHeight="1" x14ac:dyDescent="0.25"/>
    <row r="9986" ht="15" customHeight="1" x14ac:dyDescent="0.25"/>
    <row r="9987" ht="15" customHeight="1" x14ac:dyDescent="0.25"/>
    <row r="9988" ht="15" customHeight="1" x14ac:dyDescent="0.25"/>
    <row r="9989" ht="15" customHeight="1" x14ac:dyDescent="0.25"/>
    <row r="9990" ht="15" customHeight="1" x14ac:dyDescent="0.25"/>
    <row r="9991" ht="15" customHeight="1" x14ac:dyDescent="0.25"/>
    <row r="9992" ht="15" customHeight="1" x14ac:dyDescent="0.25"/>
    <row r="9993" ht="15" customHeight="1" x14ac:dyDescent="0.25"/>
    <row r="9994" ht="15" customHeight="1" x14ac:dyDescent="0.25"/>
    <row r="9995" ht="15" customHeight="1" x14ac:dyDescent="0.25"/>
    <row r="9996" ht="15" customHeight="1" x14ac:dyDescent="0.25"/>
    <row r="9997" ht="15" customHeight="1" x14ac:dyDescent="0.25"/>
    <row r="9998" ht="15" customHeight="1" x14ac:dyDescent="0.25"/>
    <row r="9999" ht="15" customHeight="1" x14ac:dyDescent="0.25"/>
    <row r="10000" ht="15" customHeight="1" x14ac:dyDescent="0.25"/>
    <row r="10001" ht="15" customHeight="1" x14ac:dyDescent="0.25"/>
    <row r="10002" ht="15" customHeight="1" x14ac:dyDescent="0.25"/>
    <row r="10003" ht="15" customHeight="1" x14ac:dyDescent="0.25"/>
    <row r="10004" ht="15" customHeight="1" x14ac:dyDescent="0.25"/>
    <row r="10005" ht="15" customHeight="1" x14ac:dyDescent="0.25"/>
    <row r="10006" ht="15" customHeight="1" x14ac:dyDescent="0.25"/>
    <row r="10007" ht="15" customHeight="1" x14ac:dyDescent="0.25"/>
    <row r="10008" ht="15" customHeight="1" x14ac:dyDescent="0.25"/>
    <row r="10009" ht="15" customHeight="1" x14ac:dyDescent="0.25"/>
    <row r="10010" ht="15" customHeight="1" x14ac:dyDescent="0.25"/>
    <row r="10011" ht="15" customHeight="1" x14ac:dyDescent="0.25"/>
    <row r="10012" ht="15" customHeight="1" x14ac:dyDescent="0.25"/>
    <row r="10013" ht="15" customHeight="1" x14ac:dyDescent="0.25"/>
    <row r="10014" ht="15" customHeight="1" x14ac:dyDescent="0.25"/>
    <row r="10015" ht="15" customHeight="1" x14ac:dyDescent="0.25"/>
    <row r="10016" ht="15" customHeight="1" x14ac:dyDescent="0.25"/>
    <row r="10017" ht="15" customHeight="1" x14ac:dyDescent="0.25"/>
    <row r="10018" ht="15" customHeight="1" x14ac:dyDescent="0.25"/>
    <row r="10019" ht="15" customHeight="1" x14ac:dyDescent="0.25"/>
    <row r="10020" ht="15" customHeight="1" x14ac:dyDescent="0.25"/>
    <row r="10021" ht="15" customHeight="1" x14ac:dyDescent="0.25"/>
    <row r="10022" ht="15" customHeight="1" x14ac:dyDescent="0.25"/>
    <row r="10023" ht="15" customHeight="1" x14ac:dyDescent="0.25"/>
    <row r="10024" ht="15" customHeight="1" x14ac:dyDescent="0.25"/>
    <row r="10025" ht="15" customHeight="1" x14ac:dyDescent="0.25"/>
    <row r="10026" ht="15" customHeight="1" x14ac:dyDescent="0.25"/>
    <row r="10027" ht="15" customHeight="1" x14ac:dyDescent="0.25"/>
    <row r="10028" ht="15" customHeight="1" x14ac:dyDescent="0.25"/>
    <row r="10029" ht="15" customHeight="1" x14ac:dyDescent="0.25"/>
    <row r="10030" ht="15" customHeight="1" x14ac:dyDescent="0.25"/>
    <row r="10031" ht="15" customHeight="1" x14ac:dyDescent="0.25"/>
    <row r="10032" ht="15" customHeight="1" x14ac:dyDescent="0.25"/>
    <row r="10033" ht="15" customHeight="1" x14ac:dyDescent="0.25"/>
    <row r="10034" ht="15" customHeight="1" x14ac:dyDescent="0.25"/>
    <row r="10035" ht="15" customHeight="1" x14ac:dyDescent="0.25"/>
    <row r="10036" ht="15" customHeight="1" x14ac:dyDescent="0.25"/>
    <row r="10037" ht="15" customHeight="1" x14ac:dyDescent="0.25"/>
    <row r="10038" ht="15" customHeight="1" x14ac:dyDescent="0.25"/>
    <row r="10039" ht="15" customHeight="1" x14ac:dyDescent="0.25"/>
    <row r="10040" ht="15" customHeight="1" x14ac:dyDescent="0.25"/>
    <row r="10041" ht="15" customHeight="1" x14ac:dyDescent="0.25"/>
    <row r="10042" ht="15" customHeight="1" x14ac:dyDescent="0.25"/>
    <row r="10043" ht="15" customHeight="1" x14ac:dyDescent="0.25"/>
    <row r="10044" ht="15" customHeight="1" x14ac:dyDescent="0.25"/>
    <row r="10045" ht="15" customHeight="1" x14ac:dyDescent="0.25"/>
    <row r="10046" ht="15" customHeight="1" x14ac:dyDescent="0.25"/>
    <row r="10047" ht="15" customHeight="1" x14ac:dyDescent="0.25"/>
    <row r="10048" ht="15" customHeight="1" x14ac:dyDescent="0.25"/>
    <row r="10049" ht="15" customHeight="1" x14ac:dyDescent="0.25"/>
    <row r="10050" ht="15" customHeight="1" x14ac:dyDescent="0.25"/>
    <row r="10051" ht="15" customHeight="1" x14ac:dyDescent="0.25"/>
    <row r="10052" ht="15" customHeight="1" x14ac:dyDescent="0.25"/>
    <row r="10053" ht="15" customHeight="1" x14ac:dyDescent="0.25"/>
    <row r="10054" ht="15" customHeight="1" x14ac:dyDescent="0.25"/>
    <row r="10055" ht="15" customHeight="1" x14ac:dyDescent="0.25"/>
    <row r="10056" ht="15" customHeight="1" x14ac:dyDescent="0.25"/>
    <row r="10057" ht="15" customHeight="1" x14ac:dyDescent="0.25"/>
    <row r="10058" ht="15" customHeight="1" x14ac:dyDescent="0.25"/>
    <row r="10059" ht="15" customHeight="1" x14ac:dyDescent="0.25"/>
    <row r="10060" ht="15" customHeight="1" x14ac:dyDescent="0.25"/>
    <row r="10061" ht="15" customHeight="1" x14ac:dyDescent="0.25"/>
    <row r="10062" ht="15" customHeight="1" x14ac:dyDescent="0.25"/>
    <row r="10063" ht="15" customHeight="1" x14ac:dyDescent="0.25"/>
    <row r="10064" ht="15" customHeight="1" x14ac:dyDescent="0.25"/>
    <row r="10065" ht="15" customHeight="1" x14ac:dyDescent="0.25"/>
    <row r="10066" ht="15" customHeight="1" x14ac:dyDescent="0.25"/>
    <row r="10067" ht="15" customHeight="1" x14ac:dyDescent="0.25"/>
    <row r="10068" ht="15" customHeight="1" x14ac:dyDescent="0.25"/>
    <row r="10069" ht="15" customHeight="1" x14ac:dyDescent="0.25"/>
    <row r="10070" ht="15" customHeight="1" x14ac:dyDescent="0.25"/>
    <row r="10071" ht="15" customHeight="1" x14ac:dyDescent="0.25"/>
    <row r="10072" ht="15" customHeight="1" x14ac:dyDescent="0.25"/>
    <row r="10073" ht="15" customHeight="1" x14ac:dyDescent="0.25"/>
    <row r="10074" ht="15" customHeight="1" x14ac:dyDescent="0.25"/>
    <row r="10075" ht="15" customHeight="1" x14ac:dyDescent="0.25"/>
    <row r="10076" ht="15" customHeight="1" x14ac:dyDescent="0.25"/>
    <row r="10077" ht="15" customHeight="1" x14ac:dyDescent="0.25"/>
    <row r="10078" ht="15" customHeight="1" x14ac:dyDescent="0.25"/>
    <row r="10079" ht="15" customHeight="1" x14ac:dyDescent="0.25"/>
    <row r="10080" ht="15" customHeight="1" x14ac:dyDescent="0.25"/>
    <row r="10081" ht="15" customHeight="1" x14ac:dyDescent="0.25"/>
    <row r="10082" ht="15" customHeight="1" x14ac:dyDescent="0.25"/>
    <row r="10083" ht="15" customHeight="1" x14ac:dyDescent="0.25"/>
    <row r="10084" ht="15" customHeight="1" x14ac:dyDescent="0.25"/>
    <row r="10085" ht="15" customHeight="1" x14ac:dyDescent="0.25"/>
    <row r="10086" ht="15" customHeight="1" x14ac:dyDescent="0.25"/>
    <row r="10087" ht="15" customHeight="1" x14ac:dyDescent="0.25"/>
    <row r="10088" ht="15" customHeight="1" x14ac:dyDescent="0.25"/>
    <row r="10089" ht="15" customHeight="1" x14ac:dyDescent="0.25"/>
    <row r="10090" ht="15" customHeight="1" x14ac:dyDescent="0.25"/>
    <row r="10091" ht="15" customHeight="1" x14ac:dyDescent="0.25"/>
    <row r="10092" ht="15" customHeight="1" x14ac:dyDescent="0.25"/>
    <row r="10093" ht="15" customHeight="1" x14ac:dyDescent="0.25"/>
    <row r="10094" ht="15" customHeight="1" x14ac:dyDescent="0.25"/>
    <row r="10095" ht="15" customHeight="1" x14ac:dyDescent="0.25"/>
    <row r="10096" ht="15" customHeight="1" x14ac:dyDescent="0.25"/>
    <row r="10097" ht="15" customHeight="1" x14ac:dyDescent="0.25"/>
    <row r="10098" ht="15" customHeight="1" x14ac:dyDescent="0.25"/>
    <row r="10099" ht="15" customHeight="1" x14ac:dyDescent="0.25"/>
    <row r="10100" ht="15" customHeight="1" x14ac:dyDescent="0.25"/>
    <row r="10101" ht="15" customHeight="1" x14ac:dyDescent="0.25"/>
    <row r="10102" ht="15" customHeight="1" x14ac:dyDescent="0.25"/>
    <row r="10103" ht="15" customHeight="1" x14ac:dyDescent="0.25"/>
    <row r="10104" ht="15" customHeight="1" x14ac:dyDescent="0.25"/>
    <row r="10105" ht="15" customHeight="1" x14ac:dyDescent="0.25"/>
    <row r="10106" ht="15" customHeight="1" x14ac:dyDescent="0.25"/>
    <row r="10107" ht="15" customHeight="1" x14ac:dyDescent="0.25"/>
    <row r="10108" ht="15" customHeight="1" x14ac:dyDescent="0.25"/>
    <row r="10109" ht="15" customHeight="1" x14ac:dyDescent="0.25"/>
    <row r="10110" ht="15" customHeight="1" x14ac:dyDescent="0.25"/>
    <row r="10111" ht="15" customHeight="1" x14ac:dyDescent="0.25"/>
    <row r="10112" ht="15" customHeight="1" x14ac:dyDescent="0.25"/>
    <row r="10113" ht="15" customHeight="1" x14ac:dyDescent="0.25"/>
    <row r="10114" ht="15" customHeight="1" x14ac:dyDescent="0.25"/>
    <row r="10115" ht="15" customHeight="1" x14ac:dyDescent="0.25"/>
    <row r="10116" ht="15" customHeight="1" x14ac:dyDescent="0.25"/>
    <row r="10117" ht="15" customHeight="1" x14ac:dyDescent="0.25"/>
    <row r="10118" ht="15" customHeight="1" x14ac:dyDescent="0.25"/>
    <row r="10119" ht="15" customHeight="1" x14ac:dyDescent="0.25"/>
    <row r="10120" ht="15" customHeight="1" x14ac:dyDescent="0.25"/>
    <row r="10121" ht="15" customHeight="1" x14ac:dyDescent="0.25"/>
    <row r="10122" ht="15" customHeight="1" x14ac:dyDescent="0.25"/>
    <row r="10123" ht="15" customHeight="1" x14ac:dyDescent="0.25"/>
    <row r="10124" ht="15" customHeight="1" x14ac:dyDescent="0.25"/>
    <row r="10125" ht="15" customHeight="1" x14ac:dyDescent="0.25"/>
    <row r="10126" ht="15" customHeight="1" x14ac:dyDescent="0.25"/>
    <row r="10127" ht="15" customHeight="1" x14ac:dyDescent="0.25"/>
    <row r="10128" ht="15" customHeight="1" x14ac:dyDescent="0.25"/>
    <row r="10129" ht="15" customHeight="1" x14ac:dyDescent="0.25"/>
    <row r="10130" ht="15" customHeight="1" x14ac:dyDescent="0.25"/>
    <row r="10131" ht="15" customHeight="1" x14ac:dyDescent="0.25"/>
    <row r="10132" ht="15" customHeight="1" x14ac:dyDescent="0.25"/>
    <row r="10133" ht="15" customHeight="1" x14ac:dyDescent="0.25"/>
    <row r="10134" ht="15" customHeight="1" x14ac:dyDescent="0.25"/>
    <row r="10135" ht="15" customHeight="1" x14ac:dyDescent="0.25"/>
    <row r="10136" ht="15" customHeight="1" x14ac:dyDescent="0.25"/>
    <row r="10137" ht="15" customHeight="1" x14ac:dyDescent="0.25"/>
    <row r="10138" ht="15" customHeight="1" x14ac:dyDescent="0.25"/>
    <row r="10139" ht="15" customHeight="1" x14ac:dyDescent="0.25"/>
    <row r="10140" ht="15" customHeight="1" x14ac:dyDescent="0.25"/>
    <row r="10141" ht="15" customHeight="1" x14ac:dyDescent="0.25"/>
    <row r="10142" ht="15" customHeight="1" x14ac:dyDescent="0.25"/>
    <row r="10143" ht="15" customHeight="1" x14ac:dyDescent="0.25"/>
    <row r="10144" ht="15" customHeight="1" x14ac:dyDescent="0.25"/>
    <row r="10145" ht="15" customHeight="1" x14ac:dyDescent="0.25"/>
    <row r="10146" ht="15" customHeight="1" x14ac:dyDescent="0.25"/>
    <row r="10147" ht="15" customHeight="1" x14ac:dyDescent="0.25"/>
    <row r="10148" ht="15" customHeight="1" x14ac:dyDescent="0.25"/>
    <row r="10149" ht="15" customHeight="1" x14ac:dyDescent="0.25"/>
    <row r="10150" ht="15" customHeight="1" x14ac:dyDescent="0.25"/>
    <row r="10151" ht="15" customHeight="1" x14ac:dyDescent="0.25"/>
    <row r="10152" ht="15" customHeight="1" x14ac:dyDescent="0.25"/>
    <row r="10153" ht="15" customHeight="1" x14ac:dyDescent="0.25"/>
    <row r="10154" ht="15" customHeight="1" x14ac:dyDescent="0.25"/>
    <row r="10155" ht="15" customHeight="1" x14ac:dyDescent="0.25"/>
    <row r="10156" ht="15" customHeight="1" x14ac:dyDescent="0.25"/>
    <row r="10157" ht="15" customHeight="1" x14ac:dyDescent="0.25"/>
    <row r="10158" ht="15" customHeight="1" x14ac:dyDescent="0.25"/>
    <row r="10159" ht="15" customHeight="1" x14ac:dyDescent="0.25"/>
    <row r="10160" ht="15" customHeight="1" x14ac:dyDescent="0.25"/>
    <row r="10161" ht="15" customHeight="1" x14ac:dyDescent="0.25"/>
    <row r="10162" ht="15" customHeight="1" x14ac:dyDescent="0.25"/>
    <row r="10163" ht="15" customHeight="1" x14ac:dyDescent="0.25"/>
    <row r="10164" ht="15" customHeight="1" x14ac:dyDescent="0.25"/>
    <row r="10165" ht="15" customHeight="1" x14ac:dyDescent="0.25"/>
    <row r="10166" ht="15" customHeight="1" x14ac:dyDescent="0.25"/>
    <row r="10167" ht="15" customHeight="1" x14ac:dyDescent="0.25"/>
    <row r="10168" ht="15" customHeight="1" x14ac:dyDescent="0.25"/>
    <row r="10169" ht="15" customHeight="1" x14ac:dyDescent="0.25"/>
    <row r="10170" ht="15" customHeight="1" x14ac:dyDescent="0.25"/>
    <row r="10171" ht="15" customHeight="1" x14ac:dyDescent="0.25"/>
    <row r="10172" ht="15" customHeight="1" x14ac:dyDescent="0.25"/>
    <row r="10173" ht="15" customHeight="1" x14ac:dyDescent="0.25"/>
    <row r="10174" ht="15" customHeight="1" x14ac:dyDescent="0.25"/>
    <row r="10175" ht="15" customHeight="1" x14ac:dyDescent="0.25"/>
    <row r="10176" ht="15" customHeight="1" x14ac:dyDescent="0.25"/>
    <row r="10177" ht="15" customHeight="1" x14ac:dyDescent="0.25"/>
    <row r="10178" ht="15" customHeight="1" x14ac:dyDescent="0.25"/>
    <row r="10179" ht="15" customHeight="1" x14ac:dyDescent="0.25"/>
    <row r="10180" ht="15" customHeight="1" x14ac:dyDescent="0.25"/>
    <row r="10181" ht="15" customHeight="1" x14ac:dyDescent="0.25"/>
    <row r="10182" ht="15" customHeight="1" x14ac:dyDescent="0.25"/>
    <row r="10183" ht="15" customHeight="1" x14ac:dyDescent="0.25"/>
    <row r="10184" ht="15" customHeight="1" x14ac:dyDescent="0.25"/>
    <row r="10185" ht="15" customHeight="1" x14ac:dyDescent="0.25"/>
    <row r="10186" ht="15" customHeight="1" x14ac:dyDescent="0.25"/>
    <row r="10187" ht="15" customHeight="1" x14ac:dyDescent="0.25"/>
    <row r="10188" ht="15" customHeight="1" x14ac:dyDescent="0.25"/>
    <row r="10189" ht="15" customHeight="1" x14ac:dyDescent="0.25"/>
    <row r="10190" ht="15" customHeight="1" x14ac:dyDescent="0.25"/>
    <row r="10191" ht="15" customHeight="1" x14ac:dyDescent="0.25"/>
    <row r="10192" ht="15" customHeight="1" x14ac:dyDescent="0.25"/>
    <row r="10193" ht="15" customHeight="1" x14ac:dyDescent="0.25"/>
    <row r="10194" ht="15" customHeight="1" x14ac:dyDescent="0.25"/>
    <row r="10195" ht="15" customHeight="1" x14ac:dyDescent="0.25"/>
    <row r="10196" ht="15" customHeight="1" x14ac:dyDescent="0.25"/>
    <row r="10197" ht="15" customHeight="1" x14ac:dyDescent="0.25"/>
    <row r="10198" ht="15" customHeight="1" x14ac:dyDescent="0.25"/>
    <row r="10199" ht="15" customHeight="1" x14ac:dyDescent="0.25"/>
    <row r="10200" ht="15" customHeight="1" x14ac:dyDescent="0.25"/>
    <row r="10201" ht="15" customHeight="1" x14ac:dyDescent="0.25"/>
    <row r="10202" ht="15" customHeight="1" x14ac:dyDescent="0.25"/>
    <row r="10203" ht="15" customHeight="1" x14ac:dyDescent="0.25"/>
    <row r="10204" ht="15" customHeight="1" x14ac:dyDescent="0.25"/>
    <row r="10205" ht="15" customHeight="1" x14ac:dyDescent="0.25"/>
    <row r="10206" ht="15" customHeight="1" x14ac:dyDescent="0.25"/>
    <row r="10207" ht="15" customHeight="1" x14ac:dyDescent="0.25"/>
    <row r="10208" ht="15" customHeight="1" x14ac:dyDescent="0.25"/>
    <row r="10209" ht="15" customHeight="1" x14ac:dyDescent="0.25"/>
    <row r="10210" ht="15" customHeight="1" x14ac:dyDescent="0.25"/>
    <row r="10211" ht="15" customHeight="1" x14ac:dyDescent="0.25"/>
    <row r="10212" ht="15" customHeight="1" x14ac:dyDescent="0.25"/>
    <row r="10213" ht="15" customHeight="1" x14ac:dyDescent="0.25"/>
    <row r="10214" ht="15" customHeight="1" x14ac:dyDescent="0.25"/>
    <row r="10215" ht="15" customHeight="1" x14ac:dyDescent="0.25"/>
    <row r="10216" ht="15" customHeight="1" x14ac:dyDescent="0.25"/>
    <row r="10217" ht="15" customHeight="1" x14ac:dyDescent="0.25"/>
    <row r="10218" ht="15" customHeight="1" x14ac:dyDescent="0.25"/>
    <row r="10219" ht="15" customHeight="1" x14ac:dyDescent="0.25"/>
    <row r="10220" ht="15" customHeight="1" x14ac:dyDescent="0.25"/>
    <row r="10221" ht="15" customHeight="1" x14ac:dyDescent="0.25"/>
    <row r="10222" ht="15" customHeight="1" x14ac:dyDescent="0.25"/>
    <row r="10223" ht="15" customHeight="1" x14ac:dyDescent="0.25"/>
    <row r="10224" ht="15" customHeight="1" x14ac:dyDescent="0.25"/>
    <row r="10225" ht="15" customHeight="1" x14ac:dyDescent="0.25"/>
    <row r="10226" ht="15" customHeight="1" x14ac:dyDescent="0.25"/>
    <row r="10227" ht="15" customHeight="1" x14ac:dyDescent="0.25"/>
    <row r="10228" ht="15" customHeight="1" x14ac:dyDescent="0.25"/>
    <row r="10229" ht="15" customHeight="1" x14ac:dyDescent="0.25"/>
    <row r="10230" ht="15" customHeight="1" x14ac:dyDescent="0.25"/>
    <row r="10231" ht="15" customHeight="1" x14ac:dyDescent="0.25"/>
    <row r="10232" ht="15" customHeight="1" x14ac:dyDescent="0.25"/>
    <row r="10233" ht="15" customHeight="1" x14ac:dyDescent="0.25"/>
    <row r="10234" ht="15" customHeight="1" x14ac:dyDescent="0.25"/>
    <row r="10235" ht="15" customHeight="1" x14ac:dyDescent="0.25"/>
    <row r="10236" ht="15" customHeight="1" x14ac:dyDescent="0.25"/>
    <row r="10237" ht="15" customHeight="1" x14ac:dyDescent="0.25"/>
    <row r="10238" ht="15" customHeight="1" x14ac:dyDescent="0.25"/>
    <row r="10239" ht="15" customHeight="1" x14ac:dyDescent="0.25"/>
    <row r="10240" ht="15" customHeight="1" x14ac:dyDescent="0.25"/>
    <row r="10241" ht="15" customHeight="1" x14ac:dyDescent="0.25"/>
    <row r="10242" ht="15" customHeight="1" x14ac:dyDescent="0.25"/>
    <row r="10243" ht="15" customHeight="1" x14ac:dyDescent="0.25"/>
    <row r="10244" ht="15" customHeight="1" x14ac:dyDescent="0.25"/>
    <row r="10245" ht="15" customHeight="1" x14ac:dyDescent="0.25"/>
    <row r="10246" ht="15" customHeight="1" x14ac:dyDescent="0.25"/>
    <row r="10247" ht="15" customHeight="1" x14ac:dyDescent="0.25"/>
    <row r="10248" ht="15" customHeight="1" x14ac:dyDescent="0.25"/>
    <row r="10249" ht="15" customHeight="1" x14ac:dyDescent="0.25"/>
    <row r="10250" ht="15" customHeight="1" x14ac:dyDescent="0.25"/>
    <row r="10251" ht="15" customHeight="1" x14ac:dyDescent="0.25"/>
    <row r="10252" ht="15" customHeight="1" x14ac:dyDescent="0.25"/>
    <row r="10253" ht="15" customHeight="1" x14ac:dyDescent="0.25"/>
    <row r="10254" ht="15" customHeight="1" x14ac:dyDescent="0.25"/>
    <row r="10255" ht="15" customHeight="1" x14ac:dyDescent="0.25"/>
    <row r="10256" ht="15" customHeight="1" x14ac:dyDescent="0.25"/>
    <row r="10257" ht="15" customHeight="1" x14ac:dyDescent="0.25"/>
    <row r="10258" ht="15" customHeight="1" x14ac:dyDescent="0.25"/>
    <row r="10259" ht="15" customHeight="1" x14ac:dyDescent="0.25"/>
    <row r="10260" ht="15" customHeight="1" x14ac:dyDescent="0.25"/>
    <row r="10261" ht="15" customHeight="1" x14ac:dyDescent="0.25"/>
    <row r="10262" ht="15" customHeight="1" x14ac:dyDescent="0.25"/>
    <row r="10263" ht="15" customHeight="1" x14ac:dyDescent="0.25"/>
    <row r="10264" ht="15" customHeight="1" x14ac:dyDescent="0.25"/>
    <row r="10265" ht="15" customHeight="1" x14ac:dyDescent="0.25"/>
    <row r="10266" ht="15" customHeight="1" x14ac:dyDescent="0.25"/>
    <row r="10267" ht="15" customHeight="1" x14ac:dyDescent="0.25"/>
    <row r="10268" ht="15" customHeight="1" x14ac:dyDescent="0.25"/>
    <row r="10269" ht="15" customHeight="1" x14ac:dyDescent="0.25"/>
    <row r="10270" ht="15" customHeight="1" x14ac:dyDescent="0.25"/>
    <row r="10271" ht="15" customHeight="1" x14ac:dyDescent="0.25"/>
    <row r="10272" ht="15" customHeight="1" x14ac:dyDescent="0.25"/>
    <row r="10273" ht="15" customHeight="1" x14ac:dyDescent="0.25"/>
    <row r="10274" ht="15" customHeight="1" x14ac:dyDescent="0.25"/>
    <row r="10275" ht="15" customHeight="1" x14ac:dyDescent="0.25"/>
    <row r="10276" ht="15" customHeight="1" x14ac:dyDescent="0.25"/>
    <row r="10277" ht="15" customHeight="1" x14ac:dyDescent="0.25"/>
    <row r="10278" ht="15" customHeight="1" x14ac:dyDescent="0.25"/>
    <row r="10279" ht="15" customHeight="1" x14ac:dyDescent="0.25"/>
    <row r="10280" ht="15" customHeight="1" x14ac:dyDescent="0.25"/>
    <row r="10281" ht="15" customHeight="1" x14ac:dyDescent="0.25"/>
    <row r="10282" ht="15" customHeight="1" x14ac:dyDescent="0.25"/>
    <row r="10283" ht="15" customHeight="1" x14ac:dyDescent="0.25"/>
    <row r="10284" ht="15" customHeight="1" x14ac:dyDescent="0.25"/>
    <row r="10285" ht="15" customHeight="1" x14ac:dyDescent="0.25"/>
    <row r="10286" ht="15" customHeight="1" x14ac:dyDescent="0.25"/>
    <row r="10287" ht="15" customHeight="1" x14ac:dyDescent="0.25"/>
    <row r="10288" ht="15" customHeight="1" x14ac:dyDescent="0.25"/>
    <row r="10289" ht="15" customHeight="1" x14ac:dyDescent="0.25"/>
    <row r="10290" ht="15" customHeight="1" x14ac:dyDescent="0.25"/>
    <row r="10291" ht="15" customHeight="1" x14ac:dyDescent="0.25"/>
    <row r="10292" ht="15" customHeight="1" x14ac:dyDescent="0.25"/>
    <row r="10293" ht="15" customHeight="1" x14ac:dyDescent="0.25"/>
    <row r="10294" ht="15" customHeight="1" x14ac:dyDescent="0.25"/>
    <row r="10295" ht="15" customHeight="1" x14ac:dyDescent="0.25"/>
    <row r="10296" ht="15" customHeight="1" x14ac:dyDescent="0.25"/>
    <row r="10297" ht="15" customHeight="1" x14ac:dyDescent="0.25"/>
    <row r="10298" ht="15" customHeight="1" x14ac:dyDescent="0.25"/>
    <row r="10299" ht="15" customHeight="1" x14ac:dyDescent="0.25"/>
    <row r="10300" ht="15" customHeight="1" x14ac:dyDescent="0.25"/>
    <row r="10301" ht="15" customHeight="1" x14ac:dyDescent="0.25"/>
    <row r="10302" ht="15" customHeight="1" x14ac:dyDescent="0.25"/>
    <row r="10303" ht="15" customHeight="1" x14ac:dyDescent="0.25"/>
    <row r="10304" ht="15" customHeight="1" x14ac:dyDescent="0.25"/>
    <row r="10305" ht="15" customHeight="1" x14ac:dyDescent="0.25"/>
    <row r="10306" ht="15" customHeight="1" x14ac:dyDescent="0.25"/>
    <row r="10307" ht="15" customHeight="1" x14ac:dyDescent="0.25"/>
    <row r="10308" ht="15" customHeight="1" x14ac:dyDescent="0.25"/>
    <row r="10309" ht="15" customHeight="1" x14ac:dyDescent="0.25"/>
    <row r="10310" ht="15" customHeight="1" x14ac:dyDescent="0.25"/>
    <row r="10311" ht="15" customHeight="1" x14ac:dyDescent="0.25"/>
    <row r="10312" ht="15" customHeight="1" x14ac:dyDescent="0.25"/>
    <row r="10313" ht="15" customHeight="1" x14ac:dyDescent="0.25"/>
    <row r="10314" ht="15" customHeight="1" x14ac:dyDescent="0.25"/>
    <row r="10315" ht="15" customHeight="1" x14ac:dyDescent="0.25"/>
    <row r="10316" ht="15" customHeight="1" x14ac:dyDescent="0.25"/>
    <row r="10317" ht="15" customHeight="1" x14ac:dyDescent="0.25"/>
    <row r="10318" ht="15" customHeight="1" x14ac:dyDescent="0.25"/>
    <row r="10319" ht="15" customHeight="1" x14ac:dyDescent="0.25"/>
    <row r="10320" ht="15" customHeight="1" x14ac:dyDescent="0.25"/>
    <row r="10321" ht="15" customHeight="1" x14ac:dyDescent="0.25"/>
    <row r="10322" ht="15" customHeight="1" x14ac:dyDescent="0.25"/>
    <row r="10323" ht="15" customHeight="1" x14ac:dyDescent="0.25"/>
    <row r="10324" ht="15" customHeight="1" x14ac:dyDescent="0.25"/>
    <row r="10325" ht="15" customHeight="1" x14ac:dyDescent="0.25"/>
    <row r="10326" ht="15" customHeight="1" x14ac:dyDescent="0.25"/>
    <row r="10327" ht="15" customHeight="1" x14ac:dyDescent="0.25"/>
    <row r="10328" ht="15" customHeight="1" x14ac:dyDescent="0.25"/>
    <row r="10329" ht="15" customHeight="1" x14ac:dyDescent="0.25"/>
    <row r="10330" ht="15" customHeight="1" x14ac:dyDescent="0.25"/>
    <row r="10331" ht="15" customHeight="1" x14ac:dyDescent="0.25"/>
    <row r="10332" ht="15" customHeight="1" x14ac:dyDescent="0.25"/>
    <row r="10333" ht="15" customHeight="1" x14ac:dyDescent="0.25"/>
    <row r="10334" ht="15" customHeight="1" x14ac:dyDescent="0.25"/>
    <row r="10335" ht="15" customHeight="1" x14ac:dyDescent="0.25"/>
    <row r="10336" ht="15" customHeight="1" x14ac:dyDescent="0.25"/>
    <row r="10337" ht="15" customHeight="1" x14ac:dyDescent="0.25"/>
    <row r="10338" ht="15" customHeight="1" x14ac:dyDescent="0.25"/>
    <row r="10339" ht="15" customHeight="1" x14ac:dyDescent="0.25"/>
    <row r="10340" ht="15" customHeight="1" x14ac:dyDescent="0.25"/>
    <row r="10341" ht="15" customHeight="1" x14ac:dyDescent="0.25"/>
    <row r="10342" ht="15" customHeight="1" x14ac:dyDescent="0.25"/>
    <row r="10343" ht="15" customHeight="1" x14ac:dyDescent="0.25"/>
    <row r="10344" ht="15" customHeight="1" x14ac:dyDescent="0.25"/>
    <row r="10345" ht="15" customHeight="1" x14ac:dyDescent="0.25"/>
    <row r="10346" ht="15" customHeight="1" x14ac:dyDescent="0.25"/>
    <row r="10347" ht="15" customHeight="1" x14ac:dyDescent="0.25"/>
    <row r="10348" ht="15" customHeight="1" x14ac:dyDescent="0.25"/>
    <row r="10349" ht="15" customHeight="1" x14ac:dyDescent="0.25"/>
    <row r="10350" ht="15" customHeight="1" x14ac:dyDescent="0.25"/>
    <row r="10351" ht="15" customHeight="1" x14ac:dyDescent="0.25"/>
    <row r="10352" ht="15" customHeight="1" x14ac:dyDescent="0.25"/>
    <row r="10353" ht="15" customHeight="1" x14ac:dyDescent="0.25"/>
    <row r="10354" ht="15" customHeight="1" x14ac:dyDescent="0.25"/>
    <row r="10355" ht="15" customHeight="1" x14ac:dyDescent="0.25"/>
    <row r="10356" ht="15" customHeight="1" x14ac:dyDescent="0.25"/>
    <row r="10357" ht="15" customHeight="1" x14ac:dyDescent="0.25"/>
    <row r="10358" ht="15" customHeight="1" x14ac:dyDescent="0.25"/>
    <row r="10359" ht="15" customHeight="1" x14ac:dyDescent="0.25"/>
    <row r="10360" ht="15" customHeight="1" x14ac:dyDescent="0.25"/>
    <row r="10361" ht="15" customHeight="1" x14ac:dyDescent="0.25"/>
    <row r="10362" ht="15" customHeight="1" x14ac:dyDescent="0.25"/>
    <row r="10363" ht="15" customHeight="1" x14ac:dyDescent="0.25"/>
    <row r="10364" ht="15" customHeight="1" x14ac:dyDescent="0.25"/>
    <row r="10365" ht="15" customHeight="1" x14ac:dyDescent="0.25"/>
    <row r="10366" ht="15" customHeight="1" x14ac:dyDescent="0.25"/>
    <row r="10367" ht="15" customHeight="1" x14ac:dyDescent="0.25"/>
    <row r="10368" ht="15" customHeight="1" x14ac:dyDescent="0.25"/>
    <row r="10369" ht="15" customHeight="1" x14ac:dyDescent="0.25"/>
    <row r="10370" ht="15" customHeight="1" x14ac:dyDescent="0.25"/>
    <row r="10371" ht="15" customHeight="1" x14ac:dyDescent="0.25"/>
    <row r="10372" ht="15" customHeight="1" x14ac:dyDescent="0.25"/>
    <row r="10373" ht="15" customHeight="1" x14ac:dyDescent="0.25"/>
    <row r="10374" ht="15" customHeight="1" x14ac:dyDescent="0.25"/>
    <row r="10375" ht="15" customHeight="1" x14ac:dyDescent="0.25"/>
    <row r="10376" ht="15" customHeight="1" x14ac:dyDescent="0.25"/>
    <row r="10377" ht="15" customHeight="1" x14ac:dyDescent="0.25"/>
    <row r="10378" ht="15" customHeight="1" x14ac:dyDescent="0.25"/>
    <row r="10379" ht="15" customHeight="1" x14ac:dyDescent="0.25"/>
    <row r="10380" ht="15" customHeight="1" x14ac:dyDescent="0.25"/>
    <row r="10381" ht="15" customHeight="1" x14ac:dyDescent="0.25"/>
    <row r="10382" ht="15" customHeight="1" x14ac:dyDescent="0.25"/>
    <row r="10383" ht="15" customHeight="1" x14ac:dyDescent="0.25"/>
    <row r="10384" ht="15" customHeight="1" x14ac:dyDescent="0.25"/>
    <row r="10385" ht="15" customHeight="1" x14ac:dyDescent="0.25"/>
    <row r="10386" ht="15" customHeight="1" x14ac:dyDescent="0.25"/>
    <row r="10387" ht="15" customHeight="1" x14ac:dyDescent="0.25"/>
    <row r="10388" ht="15" customHeight="1" x14ac:dyDescent="0.25"/>
    <row r="10389" ht="15" customHeight="1" x14ac:dyDescent="0.25"/>
    <row r="10390" ht="15" customHeight="1" x14ac:dyDescent="0.25"/>
    <row r="10391" ht="15" customHeight="1" x14ac:dyDescent="0.25"/>
    <row r="10392" ht="15" customHeight="1" x14ac:dyDescent="0.25"/>
    <row r="10393" ht="15" customHeight="1" x14ac:dyDescent="0.25"/>
    <row r="10394" ht="15" customHeight="1" x14ac:dyDescent="0.25"/>
    <row r="10395" ht="15" customHeight="1" x14ac:dyDescent="0.25"/>
    <row r="10396" ht="15" customHeight="1" x14ac:dyDescent="0.25"/>
    <row r="10397" ht="15" customHeight="1" x14ac:dyDescent="0.25"/>
    <row r="10398" ht="15" customHeight="1" x14ac:dyDescent="0.25"/>
    <row r="10399" ht="15" customHeight="1" x14ac:dyDescent="0.25"/>
    <row r="10400" ht="15" customHeight="1" x14ac:dyDescent="0.25"/>
    <row r="10401" ht="15" customHeight="1" x14ac:dyDescent="0.25"/>
    <row r="10402" ht="15" customHeight="1" x14ac:dyDescent="0.25"/>
    <row r="10403" ht="15" customHeight="1" x14ac:dyDescent="0.25"/>
    <row r="10404" ht="15" customHeight="1" x14ac:dyDescent="0.25"/>
    <row r="10405" ht="15" customHeight="1" x14ac:dyDescent="0.25"/>
    <row r="10406" ht="15" customHeight="1" x14ac:dyDescent="0.25"/>
    <row r="10407" ht="15" customHeight="1" x14ac:dyDescent="0.25"/>
    <row r="10408" ht="15" customHeight="1" x14ac:dyDescent="0.25"/>
    <row r="10409" ht="15" customHeight="1" x14ac:dyDescent="0.25"/>
    <row r="10410" ht="15" customHeight="1" x14ac:dyDescent="0.25"/>
    <row r="10411" ht="15" customHeight="1" x14ac:dyDescent="0.25"/>
    <row r="10412" ht="15" customHeight="1" x14ac:dyDescent="0.25"/>
    <row r="10413" ht="15" customHeight="1" x14ac:dyDescent="0.25"/>
    <row r="10414" ht="15" customHeight="1" x14ac:dyDescent="0.25"/>
    <row r="10415" ht="15" customHeight="1" x14ac:dyDescent="0.25"/>
    <row r="10416" ht="15" customHeight="1" x14ac:dyDescent="0.25"/>
    <row r="10417" ht="15" customHeight="1" x14ac:dyDescent="0.25"/>
    <row r="10418" ht="15" customHeight="1" x14ac:dyDescent="0.25"/>
    <row r="10419" ht="15" customHeight="1" x14ac:dyDescent="0.25"/>
    <row r="10420" ht="15" customHeight="1" x14ac:dyDescent="0.25"/>
    <row r="10421" ht="15" customHeight="1" x14ac:dyDescent="0.25"/>
    <row r="10422" ht="15" customHeight="1" x14ac:dyDescent="0.25"/>
    <row r="10423" ht="15" customHeight="1" x14ac:dyDescent="0.25"/>
    <row r="10424" ht="15" customHeight="1" x14ac:dyDescent="0.25"/>
    <row r="10425" ht="15" customHeight="1" x14ac:dyDescent="0.25"/>
    <row r="10426" ht="15" customHeight="1" x14ac:dyDescent="0.25"/>
    <row r="10427" ht="15" customHeight="1" x14ac:dyDescent="0.25"/>
    <row r="10428" ht="15" customHeight="1" x14ac:dyDescent="0.25"/>
    <row r="10429" ht="15" customHeight="1" x14ac:dyDescent="0.25"/>
    <row r="10430" ht="15" customHeight="1" x14ac:dyDescent="0.25"/>
    <row r="10431" ht="15" customHeight="1" x14ac:dyDescent="0.25"/>
    <row r="10432" ht="15" customHeight="1" x14ac:dyDescent="0.25"/>
    <row r="10433" ht="15" customHeight="1" x14ac:dyDescent="0.25"/>
    <row r="10434" ht="15" customHeight="1" x14ac:dyDescent="0.25"/>
    <row r="10435" ht="15" customHeight="1" x14ac:dyDescent="0.25"/>
    <row r="10436" ht="15" customHeight="1" x14ac:dyDescent="0.25"/>
    <row r="10437" ht="15" customHeight="1" x14ac:dyDescent="0.25"/>
    <row r="10438" ht="15" customHeight="1" x14ac:dyDescent="0.25"/>
    <row r="10439" ht="15" customHeight="1" x14ac:dyDescent="0.25"/>
    <row r="10440" ht="15" customHeight="1" x14ac:dyDescent="0.25"/>
    <row r="10441" ht="15" customHeight="1" x14ac:dyDescent="0.25"/>
    <row r="10442" ht="15" customHeight="1" x14ac:dyDescent="0.25"/>
    <row r="10443" ht="15" customHeight="1" x14ac:dyDescent="0.25"/>
    <row r="10444" ht="15" customHeight="1" x14ac:dyDescent="0.25"/>
    <row r="10445" ht="15" customHeight="1" x14ac:dyDescent="0.25"/>
    <row r="10446" ht="15" customHeight="1" x14ac:dyDescent="0.25"/>
    <row r="10447" ht="15" customHeight="1" x14ac:dyDescent="0.25"/>
    <row r="10448" ht="15" customHeight="1" x14ac:dyDescent="0.25"/>
    <row r="10449" ht="15" customHeight="1" x14ac:dyDescent="0.25"/>
    <row r="10450" ht="15" customHeight="1" x14ac:dyDescent="0.25"/>
    <row r="10451" ht="15" customHeight="1" x14ac:dyDescent="0.25"/>
    <row r="10452" ht="15" customHeight="1" x14ac:dyDescent="0.25"/>
    <row r="10453" ht="15" customHeight="1" x14ac:dyDescent="0.25"/>
    <row r="10454" ht="15" customHeight="1" x14ac:dyDescent="0.25"/>
    <row r="10455" ht="15" customHeight="1" x14ac:dyDescent="0.25"/>
    <row r="10456" ht="15" customHeight="1" x14ac:dyDescent="0.25"/>
    <row r="10457" ht="15" customHeight="1" x14ac:dyDescent="0.25"/>
    <row r="10458" ht="15" customHeight="1" x14ac:dyDescent="0.25"/>
    <row r="10459" ht="15" customHeight="1" x14ac:dyDescent="0.25"/>
    <row r="10460" ht="15" customHeight="1" x14ac:dyDescent="0.25"/>
    <row r="10461" ht="15" customHeight="1" x14ac:dyDescent="0.25"/>
    <row r="10462" ht="15" customHeight="1" x14ac:dyDescent="0.25"/>
    <row r="10463" ht="15" customHeight="1" x14ac:dyDescent="0.25"/>
    <row r="10464" ht="15" customHeight="1" x14ac:dyDescent="0.25"/>
    <row r="10465" ht="15" customHeight="1" x14ac:dyDescent="0.25"/>
    <row r="10466" ht="15" customHeight="1" x14ac:dyDescent="0.25"/>
    <row r="10467" ht="15" customHeight="1" x14ac:dyDescent="0.25"/>
    <row r="10468" ht="15" customHeight="1" x14ac:dyDescent="0.25"/>
    <row r="10469" ht="15" customHeight="1" x14ac:dyDescent="0.25"/>
    <row r="10470" ht="15" customHeight="1" x14ac:dyDescent="0.25"/>
    <row r="10471" ht="15" customHeight="1" x14ac:dyDescent="0.25"/>
    <row r="10472" ht="15" customHeight="1" x14ac:dyDescent="0.25"/>
    <row r="10473" ht="15" customHeight="1" x14ac:dyDescent="0.25"/>
    <row r="10474" ht="15" customHeight="1" x14ac:dyDescent="0.25"/>
    <row r="10475" ht="15" customHeight="1" x14ac:dyDescent="0.25"/>
    <row r="10476" ht="15" customHeight="1" x14ac:dyDescent="0.25"/>
    <row r="10477" ht="15" customHeight="1" x14ac:dyDescent="0.25"/>
    <row r="10478" ht="15" customHeight="1" x14ac:dyDescent="0.25"/>
    <row r="10479" ht="15" customHeight="1" x14ac:dyDescent="0.25"/>
    <row r="10480" ht="15" customHeight="1" x14ac:dyDescent="0.25"/>
    <row r="10481" ht="15" customHeight="1" x14ac:dyDescent="0.25"/>
    <row r="10482" ht="15" customHeight="1" x14ac:dyDescent="0.25"/>
    <row r="10483" ht="15" customHeight="1" x14ac:dyDescent="0.25"/>
    <row r="10484" ht="15" customHeight="1" x14ac:dyDescent="0.25"/>
    <row r="10485" ht="15" customHeight="1" x14ac:dyDescent="0.25"/>
    <row r="10486" ht="15" customHeight="1" x14ac:dyDescent="0.25"/>
    <row r="10487" ht="15" customHeight="1" x14ac:dyDescent="0.25"/>
    <row r="10488" ht="15" customHeight="1" x14ac:dyDescent="0.25"/>
    <row r="10489" ht="15" customHeight="1" x14ac:dyDescent="0.25"/>
    <row r="10490" ht="15" customHeight="1" x14ac:dyDescent="0.25"/>
    <row r="10491" ht="15" customHeight="1" x14ac:dyDescent="0.25"/>
    <row r="10492" ht="15" customHeight="1" x14ac:dyDescent="0.25"/>
    <row r="10493" ht="15" customHeight="1" x14ac:dyDescent="0.25"/>
    <row r="10494" ht="15" customHeight="1" x14ac:dyDescent="0.25"/>
    <row r="10495" ht="15" customHeight="1" x14ac:dyDescent="0.25"/>
    <row r="10496" ht="15" customHeight="1" x14ac:dyDescent="0.25"/>
    <row r="10497" ht="15" customHeight="1" x14ac:dyDescent="0.25"/>
    <row r="10498" ht="15" customHeight="1" x14ac:dyDescent="0.25"/>
    <row r="10499" ht="15" customHeight="1" x14ac:dyDescent="0.25"/>
    <row r="10500" ht="15" customHeight="1" x14ac:dyDescent="0.25"/>
    <row r="10501" ht="15" customHeight="1" x14ac:dyDescent="0.25"/>
    <row r="10502" ht="15" customHeight="1" x14ac:dyDescent="0.25"/>
    <row r="10503" ht="15" customHeight="1" x14ac:dyDescent="0.25"/>
    <row r="10504" ht="15" customHeight="1" x14ac:dyDescent="0.25"/>
    <row r="10505" ht="15" customHeight="1" x14ac:dyDescent="0.25"/>
    <row r="10506" ht="15" customHeight="1" x14ac:dyDescent="0.25"/>
    <row r="10507" ht="15" customHeight="1" x14ac:dyDescent="0.25"/>
    <row r="10508" ht="15" customHeight="1" x14ac:dyDescent="0.25"/>
    <row r="10509" ht="15" customHeight="1" x14ac:dyDescent="0.25"/>
    <row r="10510" ht="15" customHeight="1" x14ac:dyDescent="0.25"/>
    <row r="10511" ht="15" customHeight="1" x14ac:dyDescent="0.25"/>
    <row r="10512" ht="15" customHeight="1" x14ac:dyDescent="0.25"/>
    <row r="10513" ht="15" customHeight="1" x14ac:dyDescent="0.25"/>
    <row r="10514" ht="15" customHeight="1" x14ac:dyDescent="0.25"/>
    <row r="10515" ht="15" customHeight="1" x14ac:dyDescent="0.25"/>
    <row r="10516" ht="15" customHeight="1" x14ac:dyDescent="0.25"/>
    <row r="10517" ht="15" customHeight="1" x14ac:dyDescent="0.25"/>
    <row r="10518" ht="15" customHeight="1" x14ac:dyDescent="0.25"/>
    <row r="10519" ht="15" customHeight="1" x14ac:dyDescent="0.25"/>
    <row r="10520" ht="15" customHeight="1" x14ac:dyDescent="0.25"/>
    <row r="10521" ht="15" customHeight="1" x14ac:dyDescent="0.25"/>
    <row r="10522" ht="15" customHeight="1" x14ac:dyDescent="0.25"/>
    <row r="10523" ht="15" customHeight="1" x14ac:dyDescent="0.25"/>
    <row r="10524" ht="15" customHeight="1" x14ac:dyDescent="0.25"/>
    <row r="10525" ht="15" customHeight="1" x14ac:dyDescent="0.25"/>
    <row r="10526" ht="15" customHeight="1" x14ac:dyDescent="0.25"/>
    <row r="10527" ht="15" customHeight="1" x14ac:dyDescent="0.25"/>
    <row r="10528" ht="15" customHeight="1" x14ac:dyDescent="0.25"/>
    <row r="10529" ht="15" customHeight="1" x14ac:dyDescent="0.25"/>
    <row r="10530" ht="15" customHeight="1" x14ac:dyDescent="0.25"/>
    <row r="10531" ht="15" customHeight="1" x14ac:dyDescent="0.25"/>
    <row r="10532" ht="15" customHeight="1" x14ac:dyDescent="0.25"/>
    <row r="10533" ht="15" customHeight="1" x14ac:dyDescent="0.25"/>
    <row r="10534" ht="15" customHeight="1" x14ac:dyDescent="0.25"/>
    <row r="10535" ht="15" customHeight="1" x14ac:dyDescent="0.25"/>
    <row r="10536" ht="15" customHeight="1" x14ac:dyDescent="0.25"/>
    <row r="10537" ht="15" customHeight="1" x14ac:dyDescent="0.25"/>
    <row r="10538" ht="15" customHeight="1" x14ac:dyDescent="0.25"/>
    <row r="10539" ht="15" customHeight="1" x14ac:dyDescent="0.25"/>
    <row r="10540" ht="15" customHeight="1" x14ac:dyDescent="0.25"/>
    <row r="10541" ht="15" customHeight="1" x14ac:dyDescent="0.25"/>
    <row r="10542" ht="15" customHeight="1" x14ac:dyDescent="0.25"/>
    <row r="10543" ht="15" customHeight="1" x14ac:dyDescent="0.25"/>
    <row r="10544" ht="15" customHeight="1" x14ac:dyDescent="0.25"/>
    <row r="10545" ht="15" customHeight="1" x14ac:dyDescent="0.25"/>
    <row r="10546" ht="15" customHeight="1" x14ac:dyDescent="0.25"/>
    <row r="10547" ht="15" customHeight="1" x14ac:dyDescent="0.25"/>
    <row r="10548" ht="15" customHeight="1" x14ac:dyDescent="0.25"/>
    <row r="10549" ht="15" customHeight="1" x14ac:dyDescent="0.25"/>
    <row r="10550" ht="15" customHeight="1" x14ac:dyDescent="0.25"/>
    <row r="10551" ht="15" customHeight="1" x14ac:dyDescent="0.25"/>
    <row r="10552" ht="15" customHeight="1" x14ac:dyDescent="0.25"/>
    <row r="10553" ht="15" customHeight="1" x14ac:dyDescent="0.25"/>
    <row r="10554" ht="15" customHeight="1" x14ac:dyDescent="0.25"/>
    <row r="10555" ht="15" customHeight="1" x14ac:dyDescent="0.25"/>
    <row r="10556" ht="15" customHeight="1" x14ac:dyDescent="0.25"/>
    <row r="10557" ht="15" customHeight="1" x14ac:dyDescent="0.25"/>
    <row r="10558" ht="15" customHeight="1" x14ac:dyDescent="0.25"/>
    <row r="10559" ht="15" customHeight="1" x14ac:dyDescent="0.25"/>
    <row r="10560" ht="15" customHeight="1" x14ac:dyDescent="0.25"/>
    <row r="10561" ht="15" customHeight="1" x14ac:dyDescent="0.25"/>
    <row r="10562" ht="15" customHeight="1" x14ac:dyDescent="0.25"/>
    <row r="10563" ht="15" customHeight="1" x14ac:dyDescent="0.25"/>
    <row r="10564" ht="15" customHeight="1" x14ac:dyDescent="0.25"/>
    <row r="10565" ht="15" customHeight="1" x14ac:dyDescent="0.25"/>
    <row r="10566" ht="15" customHeight="1" x14ac:dyDescent="0.25"/>
    <row r="10567" ht="15" customHeight="1" x14ac:dyDescent="0.25"/>
    <row r="10568" ht="15" customHeight="1" x14ac:dyDescent="0.25"/>
    <row r="10569" ht="15" customHeight="1" x14ac:dyDescent="0.25"/>
    <row r="10570" ht="15" customHeight="1" x14ac:dyDescent="0.25"/>
    <row r="10571" ht="15" customHeight="1" x14ac:dyDescent="0.25"/>
    <row r="10572" ht="15" customHeight="1" x14ac:dyDescent="0.25"/>
    <row r="10573" ht="15" customHeight="1" x14ac:dyDescent="0.25"/>
    <row r="10574" ht="15" customHeight="1" x14ac:dyDescent="0.25"/>
    <row r="10575" ht="15" customHeight="1" x14ac:dyDescent="0.25"/>
    <row r="10576" ht="15" customHeight="1" x14ac:dyDescent="0.25"/>
    <row r="10577" ht="15" customHeight="1" x14ac:dyDescent="0.25"/>
    <row r="10578" ht="15" customHeight="1" x14ac:dyDescent="0.25"/>
    <row r="10579" ht="15" customHeight="1" x14ac:dyDescent="0.25"/>
    <row r="10580" ht="15" customHeight="1" x14ac:dyDescent="0.25"/>
    <row r="10581" ht="15" customHeight="1" x14ac:dyDescent="0.25"/>
    <row r="10582" ht="15" customHeight="1" x14ac:dyDescent="0.25"/>
    <row r="10583" ht="15" customHeight="1" x14ac:dyDescent="0.25"/>
    <row r="10584" ht="15" customHeight="1" x14ac:dyDescent="0.25"/>
    <row r="10585" ht="15" customHeight="1" x14ac:dyDescent="0.25"/>
    <row r="10586" ht="15" customHeight="1" x14ac:dyDescent="0.25"/>
    <row r="10587" ht="15" customHeight="1" x14ac:dyDescent="0.25"/>
    <row r="10588" ht="15" customHeight="1" x14ac:dyDescent="0.25"/>
    <row r="10589" ht="15" customHeight="1" x14ac:dyDescent="0.25"/>
    <row r="10590" ht="15" customHeight="1" x14ac:dyDescent="0.25"/>
    <row r="10591" ht="15" customHeight="1" x14ac:dyDescent="0.25"/>
    <row r="10592" ht="15" customHeight="1" x14ac:dyDescent="0.25"/>
    <row r="10593" ht="15" customHeight="1" x14ac:dyDescent="0.25"/>
    <row r="10594" ht="15" customHeight="1" x14ac:dyDescent="0.25"/>
    <row r="10595" ht="15" customHeight="1" x14ac:dyDescent="0.25"/>
    <row r="10596" ht="15" customHeight="1" x14ac:dyDescent="0.25"/>
    <row r="10597" ht="15" customHeight="1" x14ac:dyDescent="0.25"/>
    <row r="10598" ht="15" customHeight="1" x14ac:dyDescent="0.25"/>
    <row r="10599" ht="15" customHeight="1" x14ac:dyDescent="0.25"/>
    <row r="10600" ht="15" customHeight="1" x14ac:dyDescent="0.25"/>
    <row r="10601" ht="15" customHeight="1" x14ac:dyDescent="0.25"/>
    <row r="10602" ht="15" customHeight="1" x14ac:dyDescent="0.25"/>
    <row r="10603" ht="15" customHeight="1" x14ac:dyDescent="0.25"/>
    <row r="10604" ht="15" customHeight="1" x14ac:dyDescent="0.25"/>
    <row r="10605" ht="15" customHeight="1" x14ac:dyDescent="0.25"/>
    <row r="10606" ht="15" customHeight="1" x14ac:dyDescent="0.25"/>
    <row r="10607" ht="15" customHeight="1" x14ac:dyDescent="0.25"/>
    <row r="10608" ht="15" customHeight="1" x14ac:dyDescent="0.25"/>
    <row r="10609" ht="15" customHeight="1" x14ac:dyDescent="0.25"/>
    <row r="10610" ht="15" customHeight="1" x14ac:dyDescent="0.25"/>
    <row r="10611" ht="15" customHeight="1" x14ac:dyDescent="0.25"/>
    <row r="10612" ht="15" customHeight="1" x14ac:dyDescent="0.25"/>
    <row r="10613" ht="15" customHeight="1" x14ac:dyDescent="0.25"/>
    <row r="10614" ht="15" customHeight="1" x14ac:dyDescent="0.25"/>
    <row r="10615" ht="15" customHeight="1" x14ac:dyDescent="0.25"/>
    <row r="10616" ht="15" customHeight="1" x14ac:dyDescent="0.25"/>
    <row r="10617" ht="15" customHeight="1" x14ac:dyDescent="0.25"/>
    <row r="10618" ht="15" customHeight="1" x14ac:dyDescent="0.25"/>
    <row r="10619" ht="15" customHeight="1" x14ac:dyDescent="0.25"/>
    <row r="10620" ht="15" customHeight="1" x14ac:dyDescent="0.25"/>
    <row r="10621" ht="15" customHeight="1" x14ac:dyDescent="0.25"/>
    <row r="10622" ht="15" customHeight="1" x14ac:dyDescent="0.25"/>
    <row r="10623" ht="15" customHeight="1" x14ac:dyDescent="0.25"/>
    <row r="10624" ht="15" customHeight="1" x14ac:dyDescent="0.25"/>
    <row r="10625" ht="15" customHeight="1" x14ac:dyDescent="0.25"/>
    <row r="10626" ht="15" customHeight="1" x14ac:dyDescent="0.25"/>
    <row r="10627" ht="15" customHeight="1" x14ac:dyDescent="0.25"/>
    <row r="10628" ht="15" customHeight="1" x14ac:dyDescent="0.25"/>
    <row r="10629" ht="15" customHeight="1" x14ac:dyDescent="0.25"/>
    <row r="10630" ht="15" customHeight="1" x14ac:dyDescent="0.25"/>
    <row r="10631" ht="15" customHeight="1" x14ac:dyDescent="0.25"/>
    <row r="10632" ht="15" customHeight="1" x14ac:dyDescent="0.25"/>
    <row r="10633" ht="15" customHeight="1" x14ac:dyDescent="0.25"/>
    <row r="10634" ht="15" customHeight="1" x14ac:dyDescent="0.25"/>
    <row r="10635" ht="15" customHeight="1" x14ac:dyDescent="0.25"/>
    <row r="10636" ht="15" customHeight="1" x14ac:dyDescent="0.25"/>
    <row r="10637" ht="15" customHeight="1" x14ac:dyDescent="0.25"/>
    <row r="10638" ht="15" customHeight="1" x14ac:dyDescent="0.25"/>
    <row r="10639" ht="15" customHeight="1" x14ac:dyDescent="0.25"/>
    <row r="10640" ht="15" customHeight="1" x14ac:dyDescent="0.25"/>
    <row r="10641" ht="15" customHeight="1" x14ac:dyDescent="0.25"/>
    <row r="10642" ht="15" customHeight="1" x14ac:dyDescent="0.25"/>
    <row r="10643" ht="15" customHeight="1" x14ac:dyDescent="0.25"/>
    <row r="10644" ht="15" customHeight="1" x14ac:dyDescent="0.25"/>
    <row r="10645" ht="15" customHeight="1" x14ac:dyDescent="0.25"/>
    <row r="10646" ht="15" customHeight="1" x14ac:dyDescent="0.25"/>
    <row r="10647" ht="15" customHeight="1" x14ac:dyDescent="0.25"/>
    <row r="10648" ht="15" customHeight="1" x14ac:dyDescent="0.25"/>
    <row r="10649" ht="15" customHeight="1" x14ac:dyDescent="0.25"/>
    <row r="10650" ht="15" customHeight="1" x14ac:dyDescent="0.25"/>
    <row r="10651" ht="15" customHeight="1" x14ac:dyDescent="0.25"/>
    <row r="10652" ht="15" customHeight="1" x14ac:dyDescent="0.25"/>
    <row r="10653" ht="15" customHeight="1" x14ac:dyDescent="0.25"/>
    <row r="10654" ht="15" customHeight="1" x14ac:dyDescent="0.25"/>
    <row r="10655" ht="15" customHeight="1" x14ac:dyDescent="0.25"/>
    <row r="10656" ht="15" customHeight="1" x14ac:dyDescent="0.25"/>
    <row r="10657" ht="15" customHeight="1" x14ac:dyDescent="0.25"/>
    <row r="10658" ht="15" customHeight="1" x14ac:dyDescent="0.25"/>
    <row r="10659" ht="15" customHeight="1" x14ac:dyDescent="0.25"/>
    <row r="10660" ht="15" customHeight="1" x14ac:dyDescent="0.25"/>
    <row r="10661" ht="15" customHeight="1" x14ac:dyDescent="0.25"/>
    <row r="10662" ht="15" customHeight="1" x14ac:dyDescent="0.25"/>
    <row r="10663" ht="15" customHeight="1" x14ac:dyDescent="0.25"/>
    <row r="10664" ht="15" customHeight="1" x14ac:dyDescent="0.25"/>
    <row r="10665" ht="15" customHeight="1" x14ac:dyDescent="0.25"/>
    <row r="10666" ht="15" customHeight="1" x14ac:dyDescent="0.25"/>
    <row r="10667" ht="15" customHeight="1" x14ac:dyDescent="0.25"/>
    <row r="10668" ht="15" customHeight="1" x14ac:dyDescent="0.25"/>
    <row r="10669" ht="15" customHeight="1" x14ac:dyDescent="0.25"/>
    <row r="10670" ht="15" customHeight="1" x14ac:dyDescent="0.25"/>
    <row r="10671" ht="15" customHeight="1" x14ac:dyDescent="0.25"/>
    <row r="10672" ht="15" customHeight="1" x14ac:dyDescent="0.25"/>
    <row r="10673" ht="15" customHeight="1" x14ac:dyDescent="0.25"/>
    <row r="10674" ht="15" customHeight="1" x14ac:dyDescent="0.25"/>
    <row r="10675" ht="15" customHeight="1" x14ac:dyDescent="0.25"/>
    <row r="10676" ht="15" customHeight="1" x14ac:dyDescent="0.25"/>
    <row r="10677" ht="15" customHeight="1" x14ac:dyDescent="0.25"/>
    <row r="10678" ht="15" customHeight="1" x14ac:dyDescent="0.25"/>
    <row r="10679" ht="15" customHeight="1" x14ac:dyDescent="0.25"/>
    <row r="10680" ht="15" customHeight="1" x14ac:dyDescent="0.25"/>
    <row r="10681" ht="15" customHeight="1" x14ac:dyDescent="0.25"/>
    <row r="10682" ht="15" customHeight="1" x14ac:dyDescent="0.25"/>
    <row r="10683" ht="15" customHeight="1" x14ac:dyDescent="0.25"/>
    <row r="10684" ht="15" customHeight="1" x14ac:dyDescent="0.25"/>
    <row r="10685" ht="15" customHeight="1" x14ac:dyDescent="0.25"/>
    <row r="10686" ht="15" customHeight="1" x14ac:dyDescent="0.25"/>
    <row r="10687" ht="15" customHeight="1" x14ac:dyDescent="0.25"/>
    <row r="10688" ht="15" customHeight="1" x14ac:dyDescent="0.25"/>
    <row r="10689" ht="15" customHeight="1" x14ac:dyDescent="0.25"/>
    <row r="10690" ht="15" customHeight="1" x14ac:dyDescent="0.25"/>
    <row r="10691" ht="15" customHeight="1" x14ac:dyDescent="0.25"/>
    <row r="10692" ht="15" customHeight="1" x14ac:dyDescent="0.25"/>
    <row r="10693" ht="15" customHeight="1" x14ac:dyDescent="0.25"/>
    <row r="10694" ht="15" customHeight="1" x14ac:dyDescent="0.25"/>
    <row r="10695" ht="15" customHeight="1" x14ac:dyDescent="0.25"/>
    <row r="10696" ht="15" customHeight="1" x14ac:dyDescent="0.25"/>
    <row r="10697" ht="15" customHeight="1" x14ac:dyDescent="0.25"/>
    <row r="10698" ht="15" customHeight="1" x14ac:dyDescent="0.25"/>
    <row r="10699" ht="15" customHeight="1" x14ac:dyDescent="0.25"/>
    <row r="10700" ht="15" customHeight="1" x14ac:dyDescent="0.25"/>
    <row r="10701" ht="15" customHeight="1" x14ac:dyDescent="0.25"/>
    <row r="10702" ht="15" customHeight="1" x14ac:dyDescent="0.25"/>
    <row r="10703" ht="15" customHeight="1" x14ac:dyDescent="0.25"/>
    <row r="10704" ht="15" customHeight="1" x14ac:dyDescent="0.25"/>
    <row r="10705" ht="15" customHeight="1" x14ac:dyDescent="0.25"/>
    <row r="10706" ht="15" customHeight="1" x14ac:dyDescent="0.25"/>
    <row r="10707" ht="15" customHeight="1" x14ac:dyDescent="0.25"/>
    <row r="10708" ht="15" customHeight="1" x14ac:dyDescent="0.25"/>
    <row r="10709" ht="15" customHeight="1" x14ac:dyDescent="0.25"/>
    <row r="10710" ht="15" customHeight="1" x14ac:dyDescent="0.25"/>
    <row r="10711" ht="15" customHeight="1" x14ac:dyDescent="0.25"/>
    <row r="10712" ht="15" customHeight="1" x14ac:dyDescent="0.25"/>
    <row r="10713" ht="15" customHeight="1" x14ac:dyDescent="0.25"/>
    <row r="10714" ht="15" customHeight="1" x14ac:dyDescent="0.25"/>
    <row r="10715" ht="15" customHeight="1" x14ac:dyDescent="0.25"/>
    <row r="10716" ht="15" customHeight="1" x14ac:dyDescent="0.25"/>
  </sheetData>
  <dataConsolidate/>
  <pageMargins left="0.7" right="0.7" top="0.75" bottom="0.75" header="0.3" footer="0.3"/>
  <pageSetup orientation="portrait" verticalDpi="599" r:id="rId1"/>
  <tableParts count="2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5"/>
  <sheetViews>
    <sheetView workbookViewId="0">
      <selection activeCell="AX21" sqref="AX21"/>
    </sheetView>
  </sheetViews>
  <sheetFormatPr defaultColWidth="9.140625" defaultRowHeight="15" x14ac:dyDescent="0.25"/>
  <cols>
    <col min="1" max="1" width="20.5703125" style="172" bestFit="1" customWidth="1"/>
    <col min="2" max="10" width="9.140625" style="172"/>
    <col min="11" max="11" width="17.28515625" style="172" bestFit="1" customWidth="1"/>
    <col min="12" max="12" width="31.28515625" style="172" bestFit="1" customWidth="1"/>
    <col min="13" max="13" width="10.5703125" style="172" bestFit="1" customWidth="1"/>
    <col min="14" max="16384" width="9.140625" style="172"/>
  </cols>
  <sheetData>
    <row r="1" spans="1:13" ht="23.25" x14ac:dyDescent="0.35">
      <c r="A1" s="80" t="s">
        <v>8833</v>
      </c>
      <c r="D1" s="80" t="s">
        <v>10388</v>
      </c>
      <c r="E1" s="80"/>
      <c r="H1" s="80" t="s">
        <v>8693</v>
      </c>
      <c r="K1" s="437" t="s">
        <v>238</v>
      </c>
      <c r="L1" s="437"/>
      <c r="M1" s="437"/>
    </row>
    <row r="2" spans="1:13" x14ac:dyDescent="0.25">
      <c r="A2" s="172" t="s">
        <v>8593</v>
      </c>
      <c r="B2" s="172" t="s">
        <v>255</v>
      </c>
      <c r="K2" s="31" t="s">
        <v>256</v>
      </c>
      <c r="L2" s="31" t="s">
        <v>161</v>
      </c>
      <c r="M2" s="31" t="s">
        <v>257</v>
      </c>
    </row>
    <row r="3" spans="1:13" x14ac:dyDescent="0.25">
      <c r="A3" s="172" t="s">
        <v>8834</v>
      </c>
      <c r="B3" s="172" t="s">
        <v>8835</v>
      </c>
      <c r="D3" s="172" t="s">
        <v>10389</v>
      </c>
      <c r="E3" s="172" t="s">
        <v>506</v>
      </c>
      <c r="H3" s="68" t="s">
        <v>8800</v>
      </c>
      <c r="I3" s="68" t="s">
        <v>8801</v>
      </c>
      <c r="K3" s="32" t="s">
        <v>291</v>
      </c>
      <c r="L3" s="68" t="s">
        <v>15503</v>
      </c>
      <c r="M3" s="68" t="s">
        <v>728</v>
      </c>
    </row>
    <row r="4" spans="1:13" x14ac:dyDescent="0.25">
      <c r="A4" s="172" t="s">
        <v>8836</v>
      </c>
      <c r="B4" s="172" t="s">
        <v>8837</v>
      </c>
      <c r="D4" s="172" t="s">
        <v>10390</v>
      </c>
      <c r="E4" s="172" t="s">
        <v>326</v>
      </c>
      <c r="H4" s="68" t="s">
        <v>8802</v>
      </c>
      <c r="I4" s="68" t="s">
        <v>8803</v>
      </c>
      <c r="K4" s="32" t="s">
        <v>291</v>
      </c>
      <c r="L4" s="68" t="s">
        <v>15505</v>
      </c>
      <c r="M4" s="68" t="s">
        <v>15504</v>
      </c>
    </row>
    <row r="5" spans="1:13" x14ac:dyDescent="0.25">
      <c r="A5" s="172" t="s">
        <v>8838</v>
      </c>
      <c r="B5" s="209" t="s">
        <v>8704</v>
      </c>
      <c r="D5" s="172" t="s">
        <v>10391</v>
      </c>
      <c r="E5" s="172" t="s">
        <v>402</v>
      </c>
      <c r="H5" s="68" t="s">
        <v>8802</v>
      </c>
      <c r="I5" s="68" t="s">
        <v>8804</v>
      </c>
      <c r="K5" s="32" t="s">
        <v>291</v>
      </c>
      <c r="L5" s="68" t="s">
        <v>15507</v>
      </c>
      <c r="M5" s="68" t="s">
        <v>15506</v>
      </c>
    </row>
    <row r="6" spans="1:13" x14ac:dyDescent="0.25">
      <c r="D6" s="172" t="s">
        <v>10392</v>
      </c>
      <c r="E6" s="172" t="s">
        <v>1048</v>
      </c>
      <c r="H6" s="68" t="s">
        <v>8805</v>
      </c>
      <c r="I6" s="68" t="s">
        <v>8806</v>
      </c>
      <c r="K6" s="32" t="s">
        <v>291</v>
      </c>
      <c r="L6" s="68" t="s">
        <v>15509</v>
      </c>
      <c r="M6" s="68" t="s">
        <v>15508</v>
      </c>
    </row>
    <row r="7" spans="1:13" x14ac:dyDescent="0.25">
      <c r="D7" s="172" t="s">
        <v>10393</v>
      </c>
      <c r="E7" s="172" t="s">
        <v>1070</v>
      </c>
      <c r="H7" s="68" t="s">
        <v>8807</v>
      </c>
      <c r="I7" s="68" t="s">
        <v>8808</v>
      </c>
      <c r="K7" s="32" t="s">
        <v>291</v>
      </c>
      <c r="L7" s="68" t="s">
        <v>644</v>
      </c>
      <c r="M7" s="68" t="s">
        <v>15510</v>
      </c>
    </row>
    <row r="8" spans="1:13" x14ac:dyDescent="0.25">
      <c r="D8" s="172" t="s">
        <v>10394</v>
      </c>
      <c r="E8" s="172" t="s">
        <v>1133</v>
      </c>
      <c r="H8" s="68" t="s">
        <v>8809</v>
      </c>
      <c r="I8" s="68" t="s">
        <v>8810</v>
      </c>
      <c r="K8" s="32" t="s">
        <v>291</v>
      </c>
      <c r="L8" s="68" t="s">
        <v>671</v>
      </c>
      <c r="M8" s="68" t="s">
        <v>15511</v>
      </c>
    </row>
    <row r="9" spans="1:13" x14ac:dyDescent="0.25">
      <c r="D9" s="172" t="s">
        <v>10395</v>
      </c>
      <c r="E9" s="172" t="s">
        <v>1176</v>
      </c>
      <c r="H9" s="68" t="s">
        <v>8811</v>
      </c>
      <c r="I9" s="68" t="s">
        <v>8812</v>
      </c>
      <c r="K9" s="32" t="s">
        <v>291</v>
      </c>
      <c r="L9" s="68" t="s">
        <v>15513</v>
      </c>
      <c r="M9" s="68" t="s">
        <v>15512</v>
      </c>
    </row>
    <row r="10" spans="1:13" x14ac:dyDescent="0.25">
      <c r="D10" s="172" t="s">
        <v>10396</v>
      </c>
      <c r="E10" s="172" t="s">
        <v>439</v>
      </c>
      <c r="H10" s="68" t="s">
        <v>8813</v>
      </c>
      <c r="I10" s="68" t="s">
        <v>8814</v>
      </c>
      <c r="K10" s="32" t="s">
        <v>291</v>
      </c>
      <c r="L10" s="68" t="s">
        <v>725</v>
      </c>
      <c r="M10" s="68" t="s">
        <v>15514</v>
      </c>
    </row>
    <row r="11" spans="1:13" x14ac:dyDescent="0.25">
      <c r="H11" s="68" t="s">
        <v>8815</v>
      </c>
      <c r="I11" s="68" t="s">
        <v>8816</v>
      </c>
      <c r="K11" s="32" t="s">
        <v>291</v>
      </c>
      <c r="L11" s="68" t="s">
        <v>15516</v>
      </c>
      <c r="M11" s="68" t="s">
        <v>15515</v>
      </c>
    </row>
    <row r="12" spans="1:13" x14ac:dyDescent="0.25">
      <c r="H12" s="68" t="s">
        <v>8817</v>
      </c>
      <c r="I12" s="68" t="s">
        <v>8818</v>
      </c>
      <c r="K12" s="32" t="s">
        <v>291</v>
      </c>
      <c r="L12" s="68" t="s">
        <v>15518</v>
      </c>
      <c r="M12" s="68" t="s">
        <v>15517</v>
      </c>
    </row>
    <row r="13" spans="1:13" x14ac:dyDescent="0.25">
      <c r="H13" s="68" t="s">
        <v>8819</v>
      </c>
      <c r="I13" s="68" t="s">
        <v>8820</v>
      </c>
    </row>
    <row r="14" spans="1:13" x14ac:dyDescent="0.25">
      <c r="H14" s="68" t="s">
        <v>8821</v>
      </c>
      <c r="I14" s="68" t="s">
        <v>8822</v>
      </c>
    </row>
    <row r="15" spans="1:13" x14ac:dyDescent="0.25">
      <c r="H15" s="68" t="s">
        <v>8823</v>
      </c>
      <c r="I15" s="68" t="s">
        <v>8824</v>
      </c>
    </row>
  </sheetData>
  <pageMargins left="0.7" right="0.7" top="0.75" bottom="0.75" header="0.3" footer="0.3"/>
  <pageSetup orientation="portrait" verticalDpi="599"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Z564"/>
  <sheetViews>
    <sheetView topLeftCell="BD1" workbookViewId="0">
      <selection activeCell="BY5" sqref="BY5"/>
    </sheetView>
  </sheetViews>
  <sheetFormatPr defaultRowHeight="15" x14ac:dyDescent="0.25"/>
  <cols>
    <col min="1" max="1" width="43" customWidth="1"/>
    <col min="2" max="2" width="18" customWidth="1"/>
    <col min="4" max="4" width="50.5703125" customWidth="1"/>
    <col min="5" max="5" width="27.140625" customWidth="1"/>
    <col min="7" max="7" width="24.85546875" customWidth="1"/>
    <col min="8" max="8" width="13.28515625" customWidth="1"/>
    <col min="10" max="10" width="52.28515625" customWidth="1"/>
    <col min="11" max="11" width="24.42578125" customWidth="1"/>
    <col min="13" max="13" width="40.42578125" customWidth="1"/>
    <col min="14" max="14" width="19" customWidth="1"/>
    <col min="16" max="16" width="21.140625" customWidth="1"/>
    <col min="17" max="17" width="31.7109375" customWidth="1"/>
    <col min="19" max="19" width="35.5703125" customWidth="1"/>
    <col min="20" max="20" width="14.42578125" customWidth="1"/>
    <col min="22" max="22" width="26.7109375" customWidth="1"/>
    <col min="23" max="23" width="22.85546875" customWidth="1"/>
    <col min="25" max="25" width="27.7109375" customWidth="1"/>
    <col min="26" max="26" width="16.5703125" customWidth="1"/>
    <col min="28" max="28" width="14" customWidth="1"/>
    <col min="29" max="29" width="11.7109375" customWidth="1"/>
    <col min="30" max="30" width="8.28515625" customWidth="1"/>
    <col min="32" max="32" width="26.5703125" customWidth="1"/>
    <col min="33" max="33" width="22.42578125" customWidth="1"/>
    <col min="35" max="35" width="51" customWidth="1"/>
    <col min="36" max="36" width="17.7109375" customWidth="1"/>
    <col min="38" max="38" width="57.42578125" customWidth="1"/>
    <col min="39" max="39" width="14" customWidth="1"/>
    <col min="41" max="41" width="42.7109375" customWidth="1"/>
    <col min="42" max="42" width="17.42578125" customWidth="1"/>
    <col min="44" max="44" width="48.7109375" customWidth="1"/>
    <col min="46" max="46" width="35" customWidth="1"/>
    <col min="47" max="47" width="14" customWidth="1"/>
    <col min="49" max="49" width="17" customWidth="1"/>
    <col min="50" max="50" width="14" customWidth="1"/>
    <col min="51" max="51" width="8.28515625" customWidth="1"/>
    <col min="53" max="53" width="17" customWidth="1"/>
    <col min="54" max="54" width="14" customWidth="1"/>
    <col min="55" max="55" width="8.28515625" customWidth="1"/>
    <col min="57" max="57" width="35" bestFit="1" customWidth="1"/>
    <col min="58" max="58" width="13.5703125" bestFit="1" customWidth="1"/>
    <col min="60" max="60" width="31" bestFit="1" customWidth="1"/>
    <col min="61" max="61" width="13.5703125" bestFit="1" customWidth="1"/>
    <col min="63" max="63" width="30.7109375" bestFit="1" customWidth="1"/>
    <col min="64" max="64" width="13.5703125" bestFit="1" customWidth="1"/>
    <col min="66" max="66" width="12.85546875" bestFit="1" customWidth="1"/>
    <col min="67" max="67" width="41.5703125" bestFit="1" customWidth="1"/>
    <col min="68" max="68" width="10.5703125" bestFit="1" customWidth="1"/>
    <col min="70" max="70" width="17.28515625" bestFit="1" customWidth="1"/>
    <col min="71" max="71" width="42.85546875" bestFit="1" customWidth="1"/>
    <col min="72" max="72" width="10.7109375" bestFit="1" customWidth="1"/>
    <col min="74" max="74" width="31.140625" bestFit="1" customWidth="1"/>
    <col min="75" max="75" width="13.5703125" bestFit="1" customWidth="1"/>
    <col min="77" max="77" width="28.28515625" bestFit="1" customWidth="1"/>
    <col min="78" max="78" width="13.5703125" bestFit="1" customWidth="1"/>
  </cols>
  <sheetData>
    <row r="1" spans="1:78" x14ac:dyDescent="0.25">
      <c r="A1" t="s">
        <v>218</v>
      </c>
      <c r="B1" s="29" t="s">
        <v>3194</v>
      </c>
    </row>
    <row r="3" spans="1:78" ht="23.25" x14ac:dyDescent="0.35">
      <c r="A3" s="30" t="s">
        <v>220</v>
      </c>
      <c r="B3" s="30"/>
      <c r="D3" s="30" t="s">
        <v>221</v>
      </c>
      <c r="E3" s="30"/>
      <c r="G3" s="30" t="s">
        <v>222</v>
      </c>
      <c r="H3" s="30"/>
      <c r="J3" s="30" t="s">
        <v>223</v>
      </c>
      <c r="K3" s="30"/>
      <c r="M3" s="30" t="s">
        <v>224</v>
      </c>
      <c r="N3" s="30"/>
      <c r="P3" s="30" t="s">
        <v>225</v>
      </c>
      <c r="Q3" s="30"/>
      <c r="S3" s="30" t="s">
        <v>226</v>
      </c>
      <c r="T3" s="30"/>
      <c r="V3" s="30" t="s">
        <v>227</v>
      </c>
      <c r="W3" s="30"/>
      <c r="Y3" s="30" t="s">
        <v>228</v>
      </c>
      <c r="Z3" s="30"/>
      <c r="AB3" s="30" t="s">
        <v>229</v>
      </c>
      <c r="AC3" s="30"/>
      <c r="AD3" s="30"/>
      <c r="AF3" s="30" t="s">
        <v>230</v>
      </c>
      <c r="AG3" s="30"/>
      <c r="AI3" s="30" t="s">
        <v>231</v>
      </c>
      <c r="AJ3" s="30"/>
      <c r="AL3" s="30" t="s">
        <v>232</v>
      </c>
      <c r="AM3" s="30"/>
      <c r="AO3" s="30" t="s">
        <v>233</v>
      </c>
      <c r="AP3" s="30"/>
      <c r="AR3" s="30" t="s">
        <v>234</v>
      </c>
      <c r="AT3" s="30" t="s">
        <v>235</v>
      </c>
      <c r="AU3" s="248" t="s">
        <v>219</v>
      </c>
      <c r="AW3" s="30" t="s">
        <v>236</v>
      </c>
      <c r="AX3" s="30"/>
      <c r="AY3" s="30"/>
      <c r="BA3" s="30" t="s">
        <v>237</v>
      </c>
      <c r="BB3" s="30"/>
      <c r="BC3" s="30"/>
      <c r="BE3" s="322" t="s">
        <v>15139</v>
      </c>
      <c r="BF3" s="323"/>
      <c r="BH3" s="431" t="s">
        <v>8649</v>
      </c>
      <c r="BI3" s="431"/>
      <c r="BK3" s="431" t="s">
        <v>8651</v>
      </c>
      <c r="BL3" s="431"/>
      <c r="BN3" s="435" t="s">
        <v>294</v>
      </c>
      <c r="BO3" s="435"/>
      <c r="BP3" s="435"/>
      <c r="BR3" s="436" t="s">
        <v>238</v>
      </c>
      <c r="BS3" s="436"/>
      <c r="BT3" s="436"/>
      <c r="BV3" s="491" t="s">
        <v>15744</v>
      </c>
      <c r="BW3" s="323"/>
      <c r="BY3" s="491" t="s">
        <v>15751</v>
      </c>
      <c r="BZ3" s="323"/>
    </row>
    <row r="4" spans="1:78" ht="15" customHeight="1" x14ac:dyDescent="0.25">
      <c r="A4" s="31" t="s">
        <v>239</v>
      </c>
      <c r="B4" s="31" t="s">
        <v>240</v>
      </c>
      <c r="D4" s="31" t="s">
        <v>161</v>
      </c>
      <c r="E4" s="31" t="s">
        <v>241</v>
      </c>
      <c r="G4" s="31" t="s">
        <v>239</v>
      </c>
      <c r="H4" s="31" t="s">
        <v>242</v>
      </c>
      <c r="J4" s="31" t="s">
        <v>239</v>
      </c>
      <c r="K4" s="31" t="s">
        <v>243</v>
      </c>
      <c r="M4" s="31" t="s">
        <v>239</v>
      </c>
      <c r="N4" s="31" t="s">
        <v>244</v>
      </c>
      <c r="P4" s="31" t="s">
        <v>239</v>
      </c>
      <c r="Q4" s="31" t="s">
        <v>245</v>
      </c>
      <c r="S4" s="31" t="s">
        <v>161</v>
      </c>
      <c r="T4" s="31" t="s">
        <v>246</v>
      </c>
      <c r="V4" s="31" t="s">
        <v>161</v>
      </c>
      <c r="W4" s="31" t="s">
        <v>227</v>
      </c>
      <c r="Y4" s="31" t="s">
        <v>161</v>
      </c>
      <c r="Z4" s="31" t="s">
        <v>247</v>
      </c>
      <c r="AB4" s="31" t="s">
        <v>239</v>
      </c>
      <c r="AC4" s="31" t="s">
        <v>248</v>
      </c>
      <c r="AD4" s="31" t="s">
        <v>249</v>
      </c>
      <c r="AF4" s="31" t="s">
        <v>161</v>
      </c>
      <c r="AG4" s="31" t="s">
        <v>230</v>
      </c>
      <c r="AI4" s="31" t="s">
        <v>239</v>
      </c>
      <c r="AJ4" s="31" t="s">
        <v>250</v>
      </c>
      <c r="AL4" s="31" t="s">
        <v>239</v>
      </c>
      <c r="AM4" s="31" t="s">
        <v>251</v>
      </c>
      <c r="AO4" s="31" t="s">
        <v>161</v>
      </c>
      <c r="AP4" s="31" t="s">
        <v>233</v>
      </c>
      <c r="AR4" s="31" t="s">
        <v>252</v>
      </c>
      <c r="AT4" s="31" t="s">
        <v>239</v>
      </c>
      <c r="AU4" s="31" t="s">
        <v>253</v>
      </c>
      <c r="AW4" s="31" t="s">
        <v>254</v>
      </c>
      <c r="AX4" s="31" t="s">
        <v>161</v>
      </c>
      <c r="AY4" s="31" t="s">
        <v>255</v>
      </c>
      <c r="BA4" s="31" t="s">
        <v>254</v>
      </c>
      <c r="BB4" s="31" t="s">
        <v>161</v>
      </c>
      <c r="BC4" s="31" t="s">
        <v>255</v>
      </c>
      <c r="BE4" s="31" t="s">
        <v>239</v>
      </c>
      <c r="BF4" s="31" t="s">
        <v>253</v>
      </c>
      <c r="BH4" s="31" t="s">
        <v>239</v>
      </c>
      <c r="BI4" s="31" t="s">
        <v>253</v>
      </c>
      <c r="BK4" s="31" t="s">
        <v>239</v>
      </c>
      <c r="BL4" s="31" t="s">
        <v>253</v>
      </c>
      <c r="BN4" s="31" t="s">
        <v>256</v>
      </c>
      <c r="BO4" s="31" t="s">
        <v>161</v>
      </c>
      <c r="BP4" s="31" t="s">
        <v>257</v>
      </c>
      <c r="BR4" s="31" t="s">
        <v>256</v>
      </c>
      <c r="BS4" s="31" t="s">
        <v>161</v>
      </c>
      <c r="BT4" s="31" t="s">
        <v>257</v>
      </c>
      <c r="BV4" s="31" t="s">
        <v>239</v>
      </c>
      <c r="BW4" s="31" t="s">
        <v>253</v>
      </c>
      <c r="BY4" s="31" t="s">
        <v>239</v>
      </c>
      <c r="BZ4" s="31" t="s">
        <v>253</v>
      </c>
    </row>
    <row r="5" spans="1:78" ht="15" customHeight="1" x14ac:dyDescent="0.25">
      <c r="A5" s="32" t="s">
        <v>3195</v>
      </c>
      <c r="B5" s="32" t="s">
        <v>338</v>
      </c>
      <c r="D5" s="32" t="s">
        <v>3196</v>
      </c>
      <c r="E5" s="32" t="s">
        <v>261</v>
      </c>
      <c r="G5" s="33" t="s">
        <v>3197</v>
      </c>
      <c r="H5" s="33"/>
      <c r="J5" s="32" t="s">
        <v>3198</v>
      </c>
      <c r="K5" s="32" t="s">
        <v>3199</v>
      </c>
      <c r="M5" s="32" t="s">
        <v>266</v>
      </c>
      <c r="N5" s="32" t="s">
        <v>265</v>
      </c>
      <c r="P5" s="432" t="s">
        <v>3200</v>
      </c>
      <c r="Q5" s="433" t="s">
        <v>3201</v>
      </c>
      <c r="S5" s="32" t="s">
        <v>3202</v>
      </c>
      <c r="T5" s="32" t="s">
        <v>3203</v>
      </c>
      <c r="V5" s="32" t="s">
        <v>3204</v>
      </c>
      <c r="W5" s="32" t="s">
        <v>3205</v>
      </c>
      <c r="Y5" s="32" t="s">
        <v>3206</v>
      </c>
      <c r="Z5" s="32" t="s">
        <v>391</v>
      </c>
      <c r="AB5" s="32" t="s">
        <v>316</v>
      </c>
      <c r="AC5" s="33">
        <v>0</v>
      </c>
      <c r="AD5" s="32" t="s">
        <v>317</v>
      </c>
      <c r="AF5" s="33" t="s">
        <v>3197</v>
      </c>
      <c r="AG5" s="33"/>
      <c r="AI5" s="32" t="s">
        <v>3207</v>
      </c>
      <c r="AJ5" s="32" t="s">
        <v>3208</v>
      </c>
      <c r="AL5" s="32" t="s">
        <v>3209</v>
      </c>
      <c r="AM5" s="32" t="s">
        <v>3210</v>
      </c>
      <c r="AO5" s="32" t="s">
        <v>283</v>
      </c>
      <c r="AP5" s="32" t="s">
        <v>284</v>
      </c>
      <c r="AR5" s="32" t="s">
        <v>3211</v>
      </c>
      <c r="AT5" s="324" t="s">
        <v>3266</v>
      </c>
      <c r="AU5" s="217" t="s">
        <v>3267</v>
      </c>
      <c r="AW5" s="32" t="s">
        <v>286</v>
      </c>
      <c r="AX5" s="32" t="s">
        <v>287</v>
      </c>
      <c r="AY5" s="32" t="s">
        <v>288</v>
      </c>
      <c r="BA5" s="32" t="s">
        <v>289</v>
      </c>
      <c r="BB5" s="32" t="s">
        <v>287</v>
      </c>
      <c r="BC5" s="32" t="s">
        <v>290</v>
      </c>
      <c r="BE5" s="324" t="s">
        <v>3266</v>
      </c>
      <c r="BF5" s="217" t="s">
        <v>3267</v>
      </c>
      <c r="BH5" s="324" t="s">
        <v>15743</v>
      </c>
      <c r="BI5" s="172" t="s">
        <v>3374</v>
      </c>
      <c r="BK5" s="324" t="s">
        <v>3266</v>
      </c>
      <c r="BL5" s="217" t="s">
        <v>3267</v>
      </c>
      <c r="BN5" s="32" t="s">
        <v>294</v>
      </c>
      <c r="BO5" s="68" t="s">
        <v>295</v>
      </c>
      <c r="BP5" s="68" t="s">
        <v>296</v>
      </c>
      <c r="BR5" s="32" t="s">
        <v>291</v>
      </c>
      <c r="BS5" s="172" t="s">
        <v>15718</v>
      </c>
      <c r="BT5" s="172" t="s">
        <v>15719</v>
      </c>
      <c r="BV5" s="324" t="s">
        <v>3266</v>
      </c>
      <c r="BW5" s="217" t="s">
        <v>3267</v>
      </c>
      <c r="BY5" s="324" t="s">
        <v>3280</v>
      </c>
      <c r="BZ5" s="217" t="s">
        <v>3281</v>
      </c>
    </row>
    <row r="6" spans="1:78" ht="15" customHeight="1" x14ac:dyDescent="0.25">
      <c r="A6" s="32" t="s">
        <v>3212</v>
      </c>
      <c r="B6" s="32" t="s">
        <v>3213</v>
      </c>
      <c r="D6" s="32" t="s">
        <v>3214</v>
      </c>
      <c r="E6" s="32" t="s">
        <v>303</v>
      </c>
      <c r="J6" s="32" t="s">
        <v>3215</v>
      </c>
      <c r="K6" s="32" t="s">
        <v>3216</v>
      </c>
      <c r="M6" s="32" t="s">
        <v>383</v>
      </c>
      <c r="N6" s="32" t="s">
        <v>384</v>
      </c>
      <c r="P6" s="432" t="s">
        <v>267</v>
      </c>
      <c r="Q6" s="433" t="s">
        <v>268</v>
      </c>
      <c r="S6" s="32" t="s">
        <v>518</v>
      </c>
      <c r="T6" s="32" t="s">
        <v>3217</v>
      </c>
      <c r="V6" s="32" t="s">
        <v>3218</v>
      </c>
      <c r="W6" s="32" t="s">
        <v>3219</v>
      </c>
      <c r="Y6" s="32" t="s">
        <v>3220</v>
      </c>
      <c r="Z6" s="32" t="s">
        <v>3221</v>
      </c>
      <c r="AB6" s="32" t="s">
        <v>392</v>
      </c>
      <c r="AC6" s="33">
        <v>0</v>
      </c>
      <c r="AD6" s="32" t="s">
        <v>1197</v>
      </c>
      <c r="AI6" s="32" t="s">
        <v>3222</v>
      </c>
      <c r="AJ6" s="32" t="s">
        <v>3223</v>
      </c>
      <c r="AL6" s="32" t="s">
        <v>3209</v>
      </c>
      <c r="AM6" s="32" t="s">
        <v>3224</v>
      </c>
      <c r="AO6" s="32" t="s">
        <v>3225</v>
      </c>
      <c r="AP6" s="32" t="s">
        <v>324</v>
      </c>
      <c r="AR6" s="32" t="s">
        <v>3226</v>
      </c>
      <c r="AT6" s="325" t="s">
        <v>3396</v>
      </c>
      <c r="AU6" s="218" t="s">
        <v>366</v>
      </c>
      <c r="AW6" s="32" t="s">
        <v>286</v>
      </c>
      <c r="AX6" s="32" t="s">
        <v>3227</v>
      </c>
      <c r="AY6" s="32" t="s">
        <v>328</v>
      </c>
      <c r="BA6" s="32" t="s">
        <v>289</v>
      </c>
      <c r="BB6" s="32" t="s">
        <v>329</v>
      </c>
      <c r="BC6" s="32" t="s">
        <v>330</v>
      </c>
      <c r="BE6" s="325" t="s">
        <v>3396</v>
      </c>
      <c r="BF6" s="218" t="s">
        <v>366</v>
      </c>
      <c r="BH6" s="492" t="s">
        <v>15741</v>
      </c>
      <c r="BI6" s="493" t="s">
        <v>15742</v>
      </c>
      <c r="BN6" s="32" t="s">
        <v>294</v>
      </c>
      <c r="BO6" s="68" t="s">
        <v>333</v>
      </c>
      <c r="BP6" s="68" t="s">
        <v>334</v>
      </c>
      <c r="BR6" s="32" t="s">
        <v>291</v>
      </c>
      <c r="BS6" s="172" t="s">
        <v>15720</v>
      </c>
      <c r="BT6" s="172" t="s">
        <v>15721</v>
      </c>
      <c r="BV6" s="172"/>
      <c r="BW6" s="172"/>
    </row>
    <row r="7" spans="1:78" ht="15" customHeight="1" x14ac:dyDescent="0.25">
      <c r="A7" s="32" t="s">
        <v>3228</v>
      </c>
      <c r="B7" s="32" t="s">
        <v>3229</v>
      </c>
      <c r="D7" s="32" t="s">
        <v>339</v>
      </c>
      <c r="E7" s="32" t="s">
        <v>340</v>
      </c>
      <c r="J7" s="32" t="s">
        <v>264</v>
      </c>
      <c r="K7" s="32" t="s">
        <v>265</v>
      </c>
      <c r="M7" s="32" t="s">
        <v>457</v>
      </c>
      <c r="N7" s="32" t="s">
        <v>458</v>
      </c>
      <c r="P7" s="432" t="s">
        <v>3244</v>
      </c>
      <c r="Q7" s="433" t="s">
        <v>3245</v>
      </c>
      <c r="S7" s="32" t="s">
        <v>3230</v>
      </c>
      <c r="T7" s="32" t="s">
        <v>3231</v>
      </c>
      <c r="V7" s="32" t="s">
        <v>3232</v>
      </c>
      <c r="W7" s="32" t="s">
        <v>3233</v>
      </c>
      <c r="Y7" s="32" t="s">
        <v>3234</v>
      </c>
      <c r="Z7" s="32" t="s">
        <v>523</v>
      </c>
      <c r="AB7" s="32" t="s">
        <v>355</v>
      </c>
      <c r="AC7" s="33">
        <v>3</v>
      </c>
      <c r="AD7" s="32" t="s">
        <v>356</v>
      </c>
      <c r="AI7" s="32" t="s">
        <v>3235</v>
      </c>
      <c r="AJ7" s="32" t="s">
        <v>3236</v>
      </c>
      <c r="AL7" s="32" t="s">
        <v>3209</v>
      </c>
      <c r="AM7" s="32" t="s">
        <v>3237</v>
      </c>
      <c r="AO7" s="32" t="s">
        <v>362</v>
      </c>
      <c r="AP7" s="32" t="s">
        <v>363</v>
      </c>
      <c r="AT7" s="325" t="s">
        <v>3404</v>
      </c>
      <c r="AU7" s="218" t="s">
        <v>2705</v>
      </c>
      <c r="AW7" s="32" t="s">
        <v>286</v>
      </c>
      <c r="AX7" s="32" t="s">
        <v>3238</v>
      </c>
      <c r="AY7" s="32" t="s">
        <v>366</v>
      </c>
      <c r="BA7" s="32" t="s">
        <v>289</v>
      </c>
      <c r="BB7" s="32" t="s">
        <v>367</v>
      </c>
      <c r="BC7" s="32" t="s">
        <v>368</v>
      </c>
      <c r="BE7" s="325" t="s">
        <v>3404</v>
      </c>
      <c r="BF7" s="218" t="s">
        <v>2705</v>
      </c>
      <c r="BH7" s="325"/>
      <c r="BI7" s="218"/>
      <c r="BN7" s="32" t="s">
        <v>294</v>
      </c>
      <c r="BO7" s="68" t="s">
        <v>371</v>
      </c>
      <c r="BP7" s="68" t="s">
        <v>372</v>
      </c>
      <c r="BR7" s="32" t="s">
        <v>291</v>
      </c>
      <c r="BS7" s="172" t="s">
        <v>15722</v>
      </c>
      <c r="BT7" s="172" t="s">
        <v>15723</v>
      </c>
      <c r="BV7" s="172"/>
      <c r="BW7" s="172"/>
    </row>
    <row r="8" spans="1:78" ht="15" customHeight="1" x14ac:dyDescent="0.25">
      <c r="A8" s="32" t="s">
        <v>3239</v>
      </c>
      <c r="B8" s="32" t="s">
        <v>3240</v>
      </c>
      <c r="D8" s="32" t="s">
        <v>377</v>
      </c>
      <c r="E8" s="32" t="s">
        <v>378</v>
      </c>
      <c r="J8" s="32" t="s">
        <v>3241</v>
      </c>
      <c r="K8" s="32" t="s">
        <v>3242</v>
      </c>
      <c r="M8" s="32" t="s">
        <v>3243</v>
      </c>
      <c r="N8" s="32" t="s">
        <v>488</v>
      </c>
      <c r="P8" s="432" t="s">
        <v>309</v>
      </c>
      <c r="Q8" s="433" t="s">
        <v>309</v>
      </c>
      <c r="S8" s="32" t="s">
        <v>3246</v>
      </c>
      <c r="T8" s="32" t="s">
        <v>3247</v>
      </c>
      <c r="V8" s="32" t="s">
        <v>3248</v>
      </c>
      <c r="W8" s="32" t="s">
        <v>3249</v>
      </c>
      <c r="Y8" s="32" t="s">
        <v>3250</v>
      </c>
      <c r="Z8" s="32" t="s">
        <v>658</v>
      </c>
      <c r="AB8" s="32" t="s">
        <v>392</v>
      </c>
      <c r="AC8" s="33">
        <v>4</v>
      </c>
      <c r="AD8" s="32" t="s">
        <v>393</v>
      </c>
      <c r="AI8" s="32" t="s">
        <v>3251</v>
      </c>
      <c r="AJ8" s="32" t="s">
        <v>3252</v>
      </c>
      <c r="AL8" s="32" t="s">
        <v>3209</v>
      </c>
      <c r="AM8" s="32" t="s">
        <v>3253</v>
      </c>
      <c r="AO8" s="32" t="s">
        <v>400</v>
      </c>
      <c r="AP8" s="32" t="s">
        <v>401</v>
      </c>
      <c r="AT8" s="325" t="s">
        <v>3280</v>
      </c>
      <c r="AU8" s="218" t="s">
        <v>3281</v>
      </c>
      <c r="AW8" s="32" t="s">
        <v>286</v>
      </c>
      <c r="AX8" s="32" t="s">
        <v>3254</v>
      </c>
      <c r="AY8" s="32" t="s">
        <v>404</v>
      </c>
      <c r="BA8" s="32" t="s">
        <v>289</v>
      </c>
      <c r="BB8" s="32" t="s">
        <v>405</v>
      </c>
      <c r="BC8" s="32" t="s">
        <v>406</v>
      </c>
      <c r="BE8" s="325" t="s">
        <v>3280</v>
      </c>
      <c r="BF8" s="218" t="s">
        <v>3281</v>
      </c>
      <c r="BH8" s="325"/>
      <c r="BI8" s="218"/>
      <c r="BN8" s="32" t="s">
        <v>294</v>
      </c>
      <c r="BO8" s="68" t="s">
        <v>409</v>
      </c>
      <c r="BP8" s="68" t="s">
        <v>410</v>
      </c>
      <c r="BR8" s="32" t="s">
        <v>291</v>
      </c>
      <c r="BS8" s="172" t="s">
        <v>15724</v>
      </c>
      <c r="BT8" s="172" t="s">
        <v>15725</v>
      </c>
      <c r="BV8" s="172"/>
      <c r="BW8" s="172"/>
    </row>
    <row r="9" spans="1:78" ht="15" customHeight="1" x14ac:dyDescent="0.25">
      <c r="A9" s="32" t="s">
        <v>3255</v>
      </c>
      <c r="B9" s="32" t="s">
        <v>3256</v>
      </c>
      <c r="D9" s="32" t="s">
        <v>414</v>
      </c>
      <c r="E9" s="32" t="s">
        <v>415</v>
      </c>
      <c r="J9" s="32" t="s">
        <v>3257</v>
      </c>
      <c r="K9" s="32" t="s">
        <v>456</v>
      </c>
      <c r="P9" s="432" t="s">
        <v>347</v>
      </c>
      <c r="Q9" s="433" t="s">
        <v>348</v>
      </c>
      <c r="S9" s="32" t="s">
        <v>3258</v>
      </c>
      <c r="T9" s="32" t="s">
        <v>3259</v>
      </c>
      <c r="V9" s="32" t="s">
        <v>891</v>
      </c>
      <c r="W9" s="32" t="s">
        <v>3260</v>
      </c>
      <c r="Y9" s="32" t="s">
        <v>3261</v>
      </c>
      <c r="Z9" s="32" t="s">
        <v>3262</v>
      </c>
      <c r="AB9" s="32" t="s">
        <v>429</v>
      </c>
      <c r="AC9" s="33">
        <v>0</v>
      </c>
      <c r="AD9" s="32" t="s">
        <v>430</v>
      </c>
      <c r="AI9" s="32" t="s">
        <v>3263</v>
      </c>
      <c r="AJ9" s="32" t="s">
        <v>3264</v>
      </c>
      <c r="AL9" s="32" t="s">
        <v>3209</v>
      </c>
      <c r="AM9" s="32" t="s">
        <v>3265</v>
      </c>
      <c r="AO9" s="32" t="s">
        <v>437</v>
      </c>
      <c r="AP9" s="32" t="s">
        <v>438</v>
      </c>
      <c r="AT9" s="32"/>
      <c r="AU9" s="32"/>
      <c r="AW9" s="32" t="s">
        <v>286</v>
      </c>
      <c r="AX9" s="32" t="s">
        <v>3268</v>
      </c>
      <c r="AY9" s="32" t="s">
        <v>441</v>
      </c>
      <c r="BA9" s="32" t="s">
        <v>289</v>
      </c>
      <c r="BB9" s="32" t="s">
        <v>442</v>
      </c>
      <c r="BC9" s="32" t="s">
        <v>443</v>
      </c>
      <c r="BE9" s="32"/>
      <c r="BF9" s="32"/>
      <c r="BN9" s="32" t="s">
        <v>294</v>
      </c>
      <c r="BO9" s="68" t="s">
        <v>446</v>
      </c>
      <c r="BP9" s="68" t="s">
        <v>447</v>
      </c>
      <c r="BR9" s="32" t="s">
        <v>291</v>
      </c>
      <c r="BS9" s="172" t="s">
        <v>15726</v>
      </c>
      <c r="BT9" s="172" t="s">
        <v>15727</v>
      </c>
    </row>
    <row r="10" spans="1:78" ht="15" customHeight="1" x14ac:dyDescent="0.25">
      <c r="A10" s="32" t="s">
        <v>781</v>
      </c>
      <c r="B10" s="32" t="s">
        <v>782</v>
      </c>
      <c r="D10" s="32" t="s">
        <v>3269</v>
      </c>
      <c r="E10" s="32" t="s">
        <v>452</v>
      </c>
      <c r="P10" s="432" t="s">
        <v>3270</v>
      </c>
      <c r="Q10" s="433" t="s">
        <v>3271</v>
      </c>
      <c r="S10" s="32" t="s">
        <v>3272</v>
      </c>
      <c r="T10" s="32" t="s">
        <v>3273</v>
      </c>
      <c r="V10" s="32" t="s">
        <v>1667</v>
      </c>
      <c r="W10" s="32" t="s">
        <v>3274</v>
      </c>
      <c r="Y10" s="32" t="s">
        <v>3275</v>
      </c>
      <c r="Z10" s="32" t="s">
        <v>765</v>
      </c>
      <c r="AB10" s="32" t="s">
        <v>466</v>
      </c>
      <c r="AC10" s="33">
        <v>1</v>
      </c>
      <c r="AD10" s="32" t="s">
        <v>467</v>
      </c>
      <c r="AI10" s="32" t="s">
        <v>3276</v>
      </c>
      <c r="AJ10" s="32" t="s">
        <v>3277</v>
      </c>
      <c r="AL10" s="32" t="s">
        <v>3209</v>
      </c>
      <c r="AM10" s="32" t="s">
        <v>3278</v>
      </c>
      <c r="AO10" s="32" t="s">
        <v>3279</v>
      </c>
      <c r="AP10" s="32" t="s">
        <v>475</v>
      </c>
      <c r="AT10" s="32"/>
      <c r="AU10" s="32"/>
      <c r="AW10" s="32" t="s">
        <v>286</v>
      </c>
      <c r="AX10" s="32" t="s">
        <v>3282</v>
      </c>
      <c r="AY10" s="32" t="s">
        <v>477</v>
      </c>
      <c r="BE10" s="32"/>
      <c r="BF10" s="32"/>
      <c r="BN10" s="32" t="s">
        <v>294</v>
      </c>
      <c r="BO10" s="68" t="s">
        <v>480</v>
      </c>
      <c r="BP10" s="68" t="s">
        <v>481</v>
      </c>
      <c r="BR10" s="32" t="s">
        <v>291</v>
      </c>
      <c r="BS10" s="172" t="s">
        <v>15728</v>
      </c>
      <c r="BT10" s="172" t="s">
        <v>15729</v>
      </c>
    </row>
    <row r="11" spans="1:78" ht="15" customHeight="1" x14ac:dyDescent="0.25">
      <c r="A11" s="32" t="s">
        <v>3283</v>
      </c>
      <c r="B11" s="32" t="s">
        <v>3284</v>
      </c>
      <c r="D11" s="32" t="s">
        <v>485</v>
      </c>
      <c r="E11" s="32" t="s">
        <v>486</v>
      </c>
      <c r="P11" s="432" t="s">
        <v>15218</v>
      </c>
      <c r="Q11" s="433" t="s">
        <v>385</v>
      </c>
      <c r="S11" s="32" t="s">
        <v>707</v>
      </c>
      <c r="T11" s="32" t="s">
        <v>3285</v>
      </c>
      <c r="V11" s="32" t="s">
        <v>1917</v>
      </c>
      <c r="W11" s="32" t="s">
        <v>3286</v>
      </c>
      <c r="Y11" s="32" t="s">
        <v>3287</v>
      </c>
      <c r="Z11" s="32" t="s">
        <v>3288</v>
      </c>
      <c r="AB11" s="32" t="s">
        <v>496</v>
      </c>
      <c r="AC11" s="33">
        <v>3</v>
      </c>
      <c r="AD11" s="32" t="s">
        <v>497</v>
      </c>
      <c r="AI11" s="32" t="s">
        <v>3289</v>
      </c>
      <c r="AJ11" s="32" t="s">
        <v>3290</v>
      </c>
      <c r="AL11" s="32" t="s">
        <v>3209</v>
      </c>
      <c r="AM11" s="32" t="s">
        <v>3291</v>
      </c>
      <c r="AO11" s="32" t="s">
        <v>3292</v>
      </c>
      <c r="AP11" s="32" t="s">
        <v>505</v>
      </c>
      <c r="AT11" s="32"/>
      <c r="AU11" s="32"/>
      <c r="AW11" s="32" t="s">
        <v>286</v>
      </c>
      <c r="AX11" s="32" t="s">
        <v>3293</v>
      </c>
      <c r="AY11" s="32" t="s">
        <v>508</v>
      </c>
      <c r="BE11" s="32"/>
      <c r="BF11" s="32"/>
      <c r="BN11" s="32" t="s">
        <v>294</v>
      </c>
      <c r="BO11" s="68" t="s">
        <v>15474</v>
      </c>
      <c r="BP11" s="68" t="s">
        <v>512</v>
      </c>
      <c r="BR11" s="32" t="s">
        <v>291</v>
      </c>
      <c r="BS11" s="172" t="s">
        <v>15730</v>
      </c>
      <c r="BT11" s="172" t="s">
        <v>15731</v>
      </c>
    </row>
    <row r="12" spans="1:78" ht="15" customHeight="1" x14ac:dyDescent="0.25">
      <c r="A12" s="32" t="s">
        <v>3294</v>
      </c>
      <c r="B12" s="32" t="s">
        <v>880</v>
      </c>
      <c r="D12" s="32" t="s">
        <v>516</v>
      </c>
      <c r="E12" s="32" t="s">
        <v>517</v>
      </c>
      <c r="P12" s="432" t="s">
        <v>15219</v>
      </c>
      <c r="Q12" s="433" t="s">
        <v>422</v>
      </c>
      <c r="S12" s="32" t="s">
        <v>3295</v>
      </c>
      <c r="T12" s="32" t="s">
        <v>761</v>
      </c>
      <c r="V12" s="32" t="s">
        <v>1935</v>
      </c>
      <c r="W12" s="32" t="s">
        <v>3296</v>
      </c>
      <c r="Y12" s="32" t="s">
        <v>3297</v>
      </c>
      <c r="Z12" s="32" t="s">
        <v>3298</v>
      </c>
      <c r="AB12" s="32" t="s">
        <v>3299</v>
      </c>
      <c r="AC12" s="33">
        <v>3</v>
      </c>
      <c r="AD12" s="32" t="s">
        <v>3300</v>
      </c>
      <c r="AI12" s="32" t="s">
        <v>3301</v>
      </c>
      <c r="AJ12" s="32" t="s">
        <v>3302</v>
      </c>
      <c r="AL12" s="32" t="s">
        <v>3209</v>
      </c>
      <c r="AM12" s="32" t="s">
        <v>3303</v>
      </c>
      <c r="AO12" s="32" t="s">
        <v>3304</v>
      </c>
      <c r="AP12" s="32" t="s">
        <v>533</v>
      </c>
      <c r="AT12" s="32"/>
      <c r="AU12" s="32"/>
      <c r="AW12" s="32" t="s">
        <v>286</v>
      </c>
      <c r="AX12" s="32" t="s">
        <v>3305</v>
      </c>
      <c r="AY12" s="32" t="s">
        <v>535</v>
      </c>
      <c r="BE12" s="32"/>
      <c r="BF12" s="32"/>
      <c r="BN12" s="32" t="s">
        <v>294</v>
      </c>
      <c r="BO12" s="68" t="s">
        <v>15474</v>
      </c>
      <c r="BP12" s="68" t="s">
        <v>538</v>
      </c>
      <c r="BR12" s="32" t="s">
        <v>291</v>
      </c>
      <c r="BS12" s="172" t="s">
        <v>15732</v>
      </c>
      <c r="BT12" s="172" t="s">
        <v>15733</v>
      </c>
    </row>
    <row r="13" spans="1:78" ht="15" customHeight="1" x14ac:dyDescent="0.25">
      <c r="A13" s="32" t="s">
        <v>3306</v>
      </c>
      <c r="B13" s="32" t="s">
        <v>905</v>
      </c>
      <c r="D13" s="32" t="s">
        <v>3307</v>
      </c>
      <c r="E13" s="32" t="s">
        <v>543</v>
      </c>
      <c r="P13" s="432" t="s">
        <v>15220</v>
      </c>
      <c r="Q13" s="433" t="s">
        <v>15221</v>
      </c>
      <c r="S13" s="32" t="s">
        <v>3308</v>
      </c>
      <c r="T13" s="32" t="s">
        <v>786</v>
      </c>
      <c r="V13" s="32" t="s">
        <v>3309</v>
      </c>
      <c r="W13" s="32" t="s">
        <v>3310</v>
      </c>
      <c r="Y13" s="32" t="s">
        <v>3311</v>
      </c>
      <c r="Z13" s="32" t="s">
        <v>3312</v>
      </c>
      <c r="AB13" s="32" t="s">
        <v>550</v>
      </c>
      <c r="AC13" s="33">
        <v>0</v>
      </c>
      <c r="AD13" s="32" t="s">
        <v>551</v>
      </c>
      <c r="AI13" s="32" t="s">
        <v>3313</v>
      </c>
      <c r="AJ13" s="32" t="s">
        <v>3314</v>
      </c>
      <c r="AL13" s="32" t="s">
        <v>3209</v>
      </c>
      <c r="AM13" s="32" t="s">
        <v>3315</v>
      </c>
      <c r="AO13" s="32" t="s">
        <v>558</v>
      </c>
      <c r="AP13" s="32" t="s">
        <v>559</v>
      </c>
      <c r="AT13" s="32"/>
      <c r="AU13" s="32"/>
      <c r="AW13" s="32" t="s">
        <v>286</v>
      </c>
      <c r="AX13" s="32" t="s">
        <v>3316</v>
      </c>
      <c r="AY13" s="32" t="s">
        <v>561</v>
      </c>
      <c r="BE13" s="32"/>
      <c r="BF13" s="32"/>
      <c r="BN13" s="32" t="s">
        <v>294</v>
      </c>
      <c r="BO13" s="68" t="s">
        <v>15475</v>
      </c>
      <c r="BP13" s="68" t="s">
        <v>565</v>
      </c>
      <c r="BR13" s="32" t="s">
        <v>291</v>
      </c>
      <c r="BS13" s="172" t="s">
        <v>15734</v>
      </c>
      <c r="BT13" s="172" t="s">
        <v>15735</v>
      </c>
    </row>
    <row r="14" spans="1:78" ht="15" customHeight="1" x14ac:dyDescent="0.25">
      <c r="A14" s="32" t="s">
        <v>3317</v>
      </c>
      <c r="B14" s="32" t="s">
        <v>1012</v>
      </c>
      <c r="D14" s="32" t="s">
        <v>3318</v>
      </c>
      <c r="E14" s="32" t="s">
        <v>570</v>
      </c>
      <c r="P14" s="432" t="s">
        <v>15222</v>
      </c>
      <c r="Q14" s="433" t="s">
        <v>15223</v>
      </c>
      <c r="S14" s="32" t="s">
        <v>3319</v>
      </c>
      <c r="T14" s="32" t="s">
        <v>810</v>
      </c>
      <c r="V14" s="32" t="s">
        <v>3320</v>
      </c>
      <c r="W14" s="32" t="s">
        <v>3321</v>
      </c>
      <c r="Y14" s="32" t="s">
        <v>3322</v>
      </c>
      <c r="Z14" s="32" t="s">
        <v>888</v>
      </c>
      <c r="AB14" s="32" t="s">
        <v>577</v>
      </c>
      <c r="AC14" s="33">
        <v>0</v>
      </c>
      <c r="AD14" s="32" t="s">
        <v>578</v>
      </c>
      <c r="AI14" s="32" t="s">
        <v>3323</v>
      </c>
      <c r="AJ14" s="32" t="s">
        <v>3324</v>
      </c>
      <c r="AL14" s="32" t="s">
        <v>3209</v>
      </c>
      <c r="AM14" s="32" t="s">
        <v>3325</v>
      </c>
      <c r="AO14" s="32" t="s">
        <v>584</v>
      </c>
      <c r="AP14" s="32" t="s">
        <v>585</v>
      </c>
      <c r="AT14" s="32"/>
      <c r="AU14" s="32"/>
      <c r="AW14" s="32" t="s">
        <v>286</v>
      </c>
      <c r="AX14" s="32" t="s">
        <v>3326</v>
      </c>
      <c r="AY14" s="32" t="s">
        <v>588</v>
      </c>
      <c r="BE14" s="32"/>
      <c r="BF14" s="32"/>
      <c r="BN14" s="32" t="s">
        <v>294</v>
      </c>
      <c r="BO14" s="68" t="s">
        <v>15476</v>
      </c>
      <c r="BP14" s="68" t="s">
        <v>592</v>
      </c>
      <c r="BR14" s="32" t="s">
        <v>291</v>
      </c>
      <c r="BS14" s="172" t="s">
        <v>15736</v>
      </c>
      <c r="BT14" s="172" t="s">
        <v>15737</v>
      </c>
    </row>
    <row r="15" spans="1:78" ht="15" customHeight="1" x14ac:dyDescent="0.25">
      <c r="A15" s="32" t="s">
        <v>3327</v>
      </c>
      <c r="B15" s="32" t="s">
        <v>1140</v>
      </c>
      <c r="D15" s="32" t="s">
        <v>3328</v>
      </c>
      <c r="E15" s="32" t="s">
        <v>597</v>
      </c>
      <c r="P15" s="432" t="s">
        <v>15224</v>
      </c>
      <c r="Q15" s="433" t="s">
        <v>459</v>
      </c>
      <c r="S15" s="32" t="s">
        <v>3329</v>
      </c>
      <c r="T15" s="32" t="s">
        <v>834</v>
      </c>
      <c r="V15" s="32" t="s">
        <v>3330</v>
      </c>
      <c r="W15" s="32" t="s">
        <v>3331</v>
      </c>
      <c r="Y15" s="32" t="s">
        <v>3332</v>
      </c>
      <c r="Z15" s="32" t="s">
        <v>3333</v>
      </c>
      <c r="AB15" s="32" t="s">
        <v>604</v>
      </c>
      <c r="AC15" s="33">
        <v>3</v>
      </c>
      <c r="AD15" s="32" t="s">
        <v>605</v>
      </c>
      <c r="AI15" s="32" t="s">
        <v>3334</v>
      </c>
      <c r="AJ15" s="32" t="s">
        <v>3335</v>
      </c>
      <c r="AL15" s="32" t="s">
        <v>3209</v>
      </c>
      <c r="AM15" s="32" t="s">
        <v>3336</v>
      </c>
      <c r="AO15" s="32" t="s">
        <v>3337</v>
      </c>
      <c r="AP15" s="32" t="s">
        <v>613</v>
      </c>
      <c r="AT15" s="32"/>
      <c r="AU15" s="32"/>
      <c r="AW15" s="32" t="s">
        <v>286</v>
      </c>
      <c r="AX15" s="32" t="s">
        <v>3338</v>
      </c>
      <c r="AY15" s="32" t="s">
        <v>616</v>
      </c>
      <c r="BE15" s="32"/>
      <c r="BF15" s="32"/>
      <c r="BN15" s="32" t="s">
        <v>294</v>
      </c>
      <c r="BO15" s="68" t="s">
        <v>15477</v>
      </c>
      <c r="BP15" s="68" t="s">
        <v>620</v>
      </c>
      <c r="BR15" s="32" t="s">
        <v>291</v>
      </c>
      <c r="BS15" s="172" t="s">
        <v>15738</v>
      </c>
      <c r="BT15" s="172" t="s">
        <v>15739</v>
      </c>
    </row>
    <row r="16" spans="1:78" ht="15" customHeight="1" x14ac:dyDescent="0.25">
      <c r="D16" s="32" t="s">
        <v>624</v>
      </c>
      <c r="E16" s="32" t="s">
        <v>625</v>
      </c>
      <c r="P16" s="432" t="s">
        <v>15225</v>
      </c>
      <c r="Q16" s="433" t="s">
        <v>15226</v>
      </c>
      <c r="S16" s="32" t="s">
        <v>3339</v>
      </c>
      <c r="T16" s="32" t="s">
        <v>3340</v>
      </c>
      <c r="V16" s="32" t="s">
        <v>3341</v>
      </c>
      <c r="W16" s="32" t="s">
        <v>3342</v>
      </c>
      <c r="Y16" s="32" t="s">
        <v>3343</v>
      </c>
      <c r="Z16" s="32" t="s">
        <v>3344</v>
      </c>
      <c r="AB16" s="32" t="s">
        <v>3345</v>
      </c>
      <c r="AC16" s="33">
        <v>3</v>
      </c>
      <c r="AD16" s="32" t="s">
        <v>633</v>
      </c>
      <c r="AI16" s="32" t="s">
        <v>3346</v>
      </c>
      <c r="AJ16" s="32" t="s">
        <v>3347</v>
      </c>
      <c r="AL16" s="32" t="s">
        <v>3348</v>
      </c>
      <c r="AM16" s="32" t="s">
        <v>3349</v>
      </c>
      <c r="AO16" s="32" t="s">
        <v>640</v>
      </c>
      <c r="AP16" s="32" t="s">
        <v>641</v>
      </c>
      <c r="AT16" s="32"/>
      <c r="AU16" s="32"/>
      <c r="AW16" s="32" t="s">
        <v>286</v>
      </c>
      <c r="AX16" s="32" t="s">
        <v>3350</v>
      </c>
      <c r="AY16" s="32" t="s">
        <v>643</v>
      </c>
      <c r="BE16" s="32"/>
      <c r="BF16" s="32"/>
      <c r="BN16" s="32" t="s">
        <v>294</v>
      </c>
      <c r="BO16" s="68" t="s">
        <v>15478</v>
      </c>
      <c r="BP16" s="68" t="s">
        <v>674</v>
      </c>
      <c r="BR16" s="32"/>
      <c r="BS16" s="32"/>
      <c r="BT16" s="32"/>
    </row>
    <row r="17" spans="4:72" ht="15" customHeight="1" x14ac:dyDescent="0.25">
      <c r="D17" s="32" t="s">
        <v>651</v>
      </c>
      <c r="E17" s="32" t="s">
        <v>652</v>
      </c>
      <c r="P17" s="432" t="s">
        <v>489</v>
      </c>
      <c r="Q17" s="433" t="s">
        <v>213</v>
      </c>
      <c r="V17" s="32" t="s">
        <v>3351</v>
      </c>
      <c r="W17" s="32" t="s">
        <v>3352</v>
      </c>
      <c r="Y17" s="32" t="s">
        <v>3353</v>
      </c>
      <c r="Z17" s="32" t="s">
        <v>3354</v>
      </c>
      <c r="AB17" s="32" t="s">
        <v>659</v>
      </c>
      <c r="AC17" s="33">
        <v>3</v>
      </c>
      <c r="AD17" s="32" t="s">
        <v>660</v>
      </c>
      <c r="AI17" s="32" t="s">
        <v>3355</v>
      </c>
      <c r="AJ17" s="32" t="s">
        <v>3356</v>
      </c>
      <c r="AL17" s="32" t="s">
        <v>3209</v>
      </c>
      <c r="AM17" s="32" t="s">
        <v>3357</v>
      </c>
      <c r="AO17" s="32" t="s">
        <v>3358</v>
      </c>
      <c r="AP17" s="32" t="s">
        <v>668</v>
      </c>
      <c r="AT17" s="32"/>
      <c r="AU17" s="32"/>
      <c r="AW17" s="32" t="s">
        <v>286</v>
      </c>
      <c r="AX17" s="32" t="s">
        <v>3359</v>
      </c>
      <c r="AY17" s="32" t="s">
        <v>670</v>
      </c>
      <c r="BE17" s="32"/>
      <c r="BF17" s="32"/>
      <c r="BN17" s="32" t="s">
        <v>294</v>
      </c>
      <c r="BO17" s="68" t="s">
        <v>15479</v>
      </c>
      <c r="BP17" s="68" t="s">
        <v>293</v>
      </c>
      <c r="BR17" s="32"/>
      <c r="BS17" s="32"/>
      <c r="BT17" s="32"/>
    </row>
    <row r="18" spans="4:72" ht="15" customHeight="1" x14ac:dyDescent="0.25">
      <c r="D18" s="32" t="s">
        <v>3360</v>
      </c>
      <c r="E18" s="32" t="s">
        <v>679</v>
      </c>
      <c r="P18" s="434" t="s">
        <v>15227</v>
      </c>
      <c r="Q18" s="133" t="s">
        <v>15228</v>
      </c>
      <c r="Y18" s="32" t="s">
        <v>3361</v>
      </c>
      <c r="Z18" s="32" t="s">
        <v>3362</v>
      </c>
      <c r="AB18" s="32" t="s">
        <v>686</v>
      </c>
      <c r="AC18" s="33">
        <v>3</v>
      </c>
      <c r="AD18" s="32" t="s">
        <v>687</v>
      </c>
      <c r="AI18" s="32" t="s">
        <v>3363</v>
      </c>
      <c r="AJ18" s="32" t="s">
        <v>3364</v>
      </c>
      <c r="AL18" s="32" t="s">
        <v>3209</v>
      </c>
      <c r="AM18" s="32" t="s">
        <v>3365</v>
      </c>
      <c r="AO18" s="32" t="s">
        <v>3366</v>
      </c>
      <c r="AP18" s="32" t="s">
        <v>695</v>
      </c>
      <c r="AT18" s="32"/>
      <c r="AU18" s="32"/>
      <c r="AW18" s="32" t="s">
        <v>286</v>
      </c>
      <c r="AX18" s="32" t="s">
        <v>3367</v>
      </c>
      <c r="AY18" s="32" t="s">
        <v>697</v>
      </c>
      <c r="BE18" s="32"/>
      <c r="BF18" s="32"/>
      <c r="BN18" s="32" t="s">
        <v>294</v>
      </c>
      <c r="BO18" s="68" t="s">
        <v>15480</v>
      </c>
      <c r="BP18" s="68" t="s">
        <v>332</v>
      </c>
      <c r="BR18" s="32"/>
      <c r="BS18" s="32"/>
      <c r="BT18" s="32"/>
    </row>
    <row r="19" spans="4:72" ht="15" customHeight="1" x14ac:dyDescent="0.25">
      <c r="D19" s="32" t="s">
        <v>904</v>
      </c>
      <c r="E19" s="32" t="s">
        <v>706</v>
      </c>
      <c r="P19" s="434" t="s">
        <v>15229</v>
      </c>
      <c r="Q19" s="133" t="s">
        <v>15230</v>
      </c>
      <c r="Y19" s="32" t="s">
        <v>3368</v>
      </c>
      <c r="Z19" s="32" t="s">
        <v>3369</v>
      </c>
      <c r="AB19" s="32" t="s">
        <v>713</v>
      </c>
      <c r="AC19" s="33">
        <v>3</v>
      </c>
      <c r="AD19" s="32" t="s">
        <v>714</v>
      </c>
      <c r="AI19" s="32" t="s">
        <v>3370</v>
      </c>
      <c r="AJ19" s="32" t="s">
        <v>3371</v>
      </c>
      <c r="AL19" s="32" t="s">
        <v>3209</v>
      </c>
      <c r="AM19" s="32" t="s">
        <v>3372</v>
      </c>
      <c r="AO19" s="32" t="s">
        <v>3373</v>
      </c>
      <c r="AP19" s="32" t="s">
        <v>722</v>
      </c>
      <c r="AT19" s="32"/>
      <c r="AU19" s="32"/>
      <c r="AW19" s="32" t="s">
        <v>286</v>
      </c>
      <c r="AX19" s="32" t="s">
        <v>3375</v>
      </c>
      <c r="AY19" s="32" t="s">
        <v>724</v>
      </c>
      <c r="BE19" s="32"/>
      <c r="BF19" s="32"/>
      <c r="BN19" s="32" t="s">
        <v>294</v>
      </c>
      <c r="BO19" s="68" t="s">
        <v>15481</v>
      </c>
      <c r="BP19" s="68" t="s">
        <v>875</v>
      </c>
      <c r="BR19" s="32"/>
      <c r="BS19" s="32"/>
      <c r="BT19" s="32"/>
    </row>
    <row r="20" spans="4:72" ht="15" customHeight="1" x14ac:dyDescent="0.25">
      <c r="D20" s="32" t="s">
        <v>3376</v>
      </c>
      <c r="E20" s="32" t="s">
        <v>733</v>
      </c>
      <c r="P20" s="434" t="s">
        <v>15231</v>
      </c>
      <c r="Q20" s="133" t="s">
        <v>15232</v>
      </c>
      <c r="Y20" s="32" t="s">
        <v>912</v>
      </c>
      <c r="Z20" s="32" t="s">
        <v>913</v>
      </c>
      <c r="AB20" s="32" t="s">
        <v>740</v>
      </c>
      <c r="AC20" s="33">
        <v>3</v>
      </c>
      <c r="AD20" s="32" t="s">
        <v>741</v>
      </c>
      <c r="AI20" s="32" t="s">
        <v>3377</v>
      </c>
      <c r="AJ20" s="32" t="s">
        <v>3378</v>
      </c>
      <c r="AL20" s="32" t="s">
        <v>3209</v>
      </c>
      <c r="AM20" s="32" t="s">
        <v>3379</v>
      </c>
      <c r="AO20" s="32" t="s">
        <v>747</v>
      </c>
      <c r="AP20" s="32" t="s">
        <v>748</v>
      </c>
      <c r="AT20" s="32"/>
      <c r="AU20" s="32"/>
      <c r="AW20" s="32" t="s">
        <v>286</v>
      </c>
      <c r="AX20" s="32" t="s">
        <v>749</v>
      </c>
      <c r="AY20" s="32" t="s">
        <v>750</v>
      </c>
      <c r="BE20" s="32"/>
      <c r="BF20" s="32"/>
      <c r="BN20" s="32" t="s">
        <v>294</v>
      </c>
      <c r="BO20" s="68" t="s">
        <v>15482</v>
      </c>
      <c r="BP20" s="68" t="s">
        <v>1219</v>
      </c>
      <c r="BR20" s="32"/>
      <c r="BS20" s="32"/>
      <c r="BT20" s="32"/>
    </row>
    <row r="21" spans="4:72" ht="15" customHeight="1" x14ac:dyDescent="0.25">
      <c r="D21" s="32" t="s">
        <v>758</v>
      </c>
      <c r="E21" s="32" t="s">
        <v>759</v>
      </c>
      <c r="P21" s="434" t="s">
        <v>15233</v>
      </c>
      <c r="Q21" s="133" t="s">
        <v>15234</v>
      </c>
      <c r="AB21" s="32" t="s">
        <v>3380</v>
      </c>
      <c r="AC21" s="33">
        <v>3</v>
      </c>
      <c r="AD21" s="32" t="s">
        <v>3381</v>
      </c>
      <c r="AI21" s="32" t="s">
        <v>3382</v>
      </c>
      <c r="AJ21" s="32" t="s">
        <v>3383</v>
      </c>
      <c r="AL21" s="32" t="s">
        <v>281</v>
      </c>
      <c r="AM21" s="32" t="s">
        <v>282</v>
      </c>
      <c r="AO21" s="32" t="s">
        <v>774</v>
      </c>
      <c r="AP21" s="32" t="s">
        <v>775</v>
      </c>
      <c r="AT21" s="32"/>
      <c r="AU21" s="32"/>
      <c r="BE21" s="32"/>
      <c r="BF21" s="32"/>
      <c r="BN21" s="32" t="s">
        <v>294</v>
      </c>
      <c r="BO21" s="68" t="s">
        <v>700</v>
      </c>
      <c r="BP21" s="68" t="s">
        <v>701</v>
      </c>
      <c r="BR21" s="32"/>
      <c r="BS21" s="32"/>
      <c r="BT21" s="32"/>
    </row>
    <row r="22" spans="4:72" ht="15" customHeight="1" x14ac:dyDescent="0.25">
      <c r="D22" s="32" t="s">
        <v>783</v>
      </c>
      <c r="E22" s="32" t="s">
        <v>784</v>
      </c>
      <c r="P22" s="434" t="s">
        <v>15235</v>
      </c>
      <c r="Q22" s="133" t="s">
        <v>15236</v>
      </c>
      <c r="AB22" s="32" t="s">
        <v>791</v>
      </c>
      <c r="AC22" s="33">
        <v>3</v>
      </c>
      <c r="AD22" s="32" t="s">
        <v>792</v>
      </c>
      <c r="AI22" s="32" t="s">
        <v>3384</v>
      </c>
      <c r="AJ22" s="32" t="s">
        <v>3385</v>
      </c>
      <c r="AL22" s="32" t="s">
        <v>3209</v>
      </c>
      <c r="AM22" s="32" t="s">
        <v>3386</v>
      </c>
      <c r="AO22" s="32" t="s">
        <v>3387</v>
      </c>
      <c r="AP22" s="32" t="s">
        <v>799</v>
      </c>
      <c r="AT22" s="32"/>
      <c r="AU22" s="32"/>
      <c r="BE22" s="32"/>
      <c r="BF22" s="32"/>
      <c r="BN22" s="32" t="s">
        <v>294</v>
      </c>
      <c r="BO22" s="68" t="s">
        <v>727</v>
      </c>
      <c r="BP22" s="68" t="s">
        <v>728</v>
      </c>
      <c r="BR22" s="32"/>
      <c r="BS22" s="32"/>
      <c r="BT22" s="32"/>
    </row>
    <row r="23" spans="4:72" ht="15" customHeight="1" x14ac:dyDescent="0.25">
      <c r="D23" s="32" t="s">
        <v>807</v>
      </c>
      <c r="E23" s="32" t="s">
        <v>808</v>
      </c>
      <c r="G23" s="70"/>
      <c r="H23" s="71"/>
      <c r="I23" s="72"/>
      <c r="P23" s="434" t="s">
        <v>15237</v>
      </c>
      <c r="Q23" s="133" t="s">
        <v>15238</v>
      </c>
      <c r="AB23" s="32" t="s">
        <v>815</v>
      </c>
      <c r="AC23" s="33">
        <v>3</v>
      </c>
      <c r="AD23" s="32" t="s">
        <v>816</v>
      </c>
      <c r="AI23" s="32" t="s">
        <v>3388</v>
      </c>
      <c r="AJ23" s="32" t="s">
        <v>3389</v>
      </c>
      <c r="AL23" s="32" t="s">
        <v>3209</v>
      </c>
      <c r="AM23" s="32" t="s">
        <v>3390</v>
      </c>
      <c r="AO23" s="32" t="s">
        <v>3391</v>
      </c>
      <c r="AP23" s="32" t="s">
        <v>824</v>
      </c>
      <c r="AT23" s="32"/>
      <c r="AU23" s="32"/>
      <c r="BE23" s="32"/>
      <c r="BF23" s="32"/>
      <c r="BN23" s="32" t="s">
        <v>294</v>
      </c>
      <c r="BO23" s="68" t="s">
        <v>753</v>
      </c>
      <c r="BP23" s="68" t="s">
        <v>754</v>
      </c>
      <c r="BR23" s="32"/>
      <c r="BS23" s="32"/>
      <c r="BT23" s="32"/>
    </row>
    <row r="24" spans="4:72" ht="15" customHeight="1" x14ac:dyDescent="0.25">
      <c r="D24" s="32" t="s">
        <v>831</v>
      </c>
      <c r="E24" s="32" t="s">
        <v>832</v>
      </c>
      <c r="G24" s="73"/>
      <c r="H24" s="74"/>
      <c r="I24" s="75"/>
      <c r="P24" s="434" t="s">
        <v>15239</v>
      </c>
      <c r="Q24" s="133" t="s">
        <v>15240</v>
      </c>
      <c r="AB24" s="32" t="s">
        <v>3392</v>
      </c>
      <c r="AC24" s="33">
        <v>0</v>
      </c>
      <c r="AD24" s="32" t="s">
        <v>840</v>
      </c>
      <c r="AI24" s="32" t="s">
        <v>3393</v>
      </c>
      <c r="AJ24" s="32" t="s">
        <v>3394</v>
      </c>
      <c r="AL24" s="32" t="s">
        <v>321</v>
      </c>
      <c r="AM24" s="32" t="s">
        <v>322</v>
      </c>
      <c r="AO24" s="32" t="s">
        <v>3395</v>
      </c>
      <c r="AP24" s="32" t="s">
        <v>848</v>
      </c>
      <c r="AT24" s="32"/>
      <c r="AU24" s="32"/>
      <c r="BE24" s="32"/>
      <c r="BF24" s="32"/>
      <c r="BN24" s="32" t="s">
        <v>294</v>
      </c>
      <c r="BO24" s="68" t="s">
        <v>802</v>
      </c>
      <c r="BP24" s="68" t="s">
        <v>803</v>
      </c>
      <c r="BR24" s="32"/>
      <c r="BS24" s="32"/>
      <c r="BT24" s="32"/>
    </row>
    <row r="25" spans="4:72" ht="15" customHeight="1" x14ac:dyDescent="0.25">
      <c r="D25" s="32" t="s">
        <v>856</v>
      </c>
      <c r="E25" s="32" t="s">
        <v>857</v>
      </c>
      <c r="G25" s="73"/>
      <c r="H25" s="74"/>
      <c r="I25" s="75"/>
      <c r="P25" s="434" t="s">
        <v>15241</v>
      </c>
      <c r="Q25" s="133" t="s">
        <v>15242</v>
      </c>
      <c r="AB25" s="32" t="s">
        <v>864</v>
      </c>
      <c r="AC25" s="33">
        <v>0</v>
      </c>
      <c r="AD25" s="32" t="s">
        <v>865</v>
      </c>
      <c r="AI25" s="32" t="s">
        <v>3397</v>
      </c>
      <c r="AJ25" s="32" t="s">
        <v>3398</v>
      </c>
      <c r="AL25" s="32" t="s">
        <v>360</v>
      </c>
      <c r="AM25" s="32" t="s">
        <v>361</v>
      </c>
      <c r="AO25" s="32" t="s">
        <v>3399</v>
      </c>
      <c r="AP25" s="32" t="s">
        <v>873</v>
      </c>
      <c r="AT25" s="32"/>
      <c r="AU25" s="32"/>
      <c r="BE25" s="32"/>
      <c r="BF25" s="32"/>
      <c r="BN25" s="32" t="s">
        <v>294</v>
      </c>
      <c r="BO25" s="68" t="s">
        <v>876</v>
      </c>
      <c r="BP25" s="68" t="s">
        <v>877</v>
      </c>
      <c r="BR25" s="32"/>
      <c r="BS25" s="32"/>
      <c r="BT25" s="32"/>
    </row>
    <row r="26" spans="4:72" ht="15" customHeight="1" x14ac:dyDescent="0.25">
      <c r="D26" s="32" t="s">
        <v>881</v>
      </c>
      <c r="E26" s="32" t="s">
        <v>882</v>
      </c>
      <c r="G26" s="73"/>
      <c r="H26" s="74"/>
      <c r="I26" s="75"/>
      <c r="P26" s="434" t="s">
        <v>15243</v>
      </c>
      <c r="Q26" s="133" t="s">
        <v>15244</v>
      </c>
      <c r="AB26" s="32" t="s">
        <v>889</v>
      </c>
      <c r="AC26" s="33">
        <v>0</v>
      </c>
      <c r="AD26" s="32" t="s">
        <v>890</v>
      </c>
      <c r="AI26" s="32" t="s">
        <v>3400</v>
      </c>
      <c r="AJ26" s="32" t="s">
        <v>3401</v>
      </c>
      <c r="AL26" s="32" t="s">
        <v>3209</v>
      </c>
      <c r="AM26" s="32" t="s">
        <v>3402</v>
      </c>
      <c r="AO26" s="32" t="s">
        <v>3403</v>
      </c>
      <c r="AP26" s="32" t="s">
        <v>898</v>
      </c>
      <c r="AT26" s="32"/>
      <c r="AU26" s="32"/>
      <c r="BE26" s="32"/>
      <c r="BF26" s="32"/>
      <c r="BN26" s="32" t="s">
        <v>294</v>
      </c>
      <c r="BO26" s="68" t="s">
        <v>901</v>
      </c>
      <c r="BP26" s="68" t="s">
        <v>902</v>
      </c>
      <c r="BR26" s="32"/>
      <c r="BS26" s="32"/>
      <c r="BT26" s="32"/>
    </row>
    <row r="27" spans="4:72" ht="15" customHeight="1" x14ac:dyDescent="0.25">
      <c r="D27" s="32" t="s">
        <v>906</v>
      </c>
      <c r="E27" s="32" t="s">
        <v>907</v>
      </c>
      <c r="G27" s="73"/>
      <c r="H27" s="74"/>
      <c r="I27" s="75"/>
      <c r="P27" s="434" t="s">
        <v>15245</v>
      </c>
      <c r="Q27" s="133" t="s">
        <v>15246</v>
      </c>
      <c r="AB27" s="32" t="s">
        <v>3405</v>
      </c>
      <c r="AC27" s="33">
        <v>0</v>
      </c>
      <c r="AD27" s="32" t="s">
        <v>3406</v>
      </c>
      <c r="AI27" s="32" t="s">
        <v>3407</v>
      </c>
      <c r="AJ27" s="32" t="s">
        <v>3408</v>
      </c>
      <c r="AL27" s="32" t="s">
        <v>3209</v>
      </c>
      <c r="AM27" s="32" t="s">
        <v>3409</v>
      </c>
      <c r="AO27" s="32" t="s">
        <v>3410</v>
      </c>
      <c r="AP27" s="32" t="s">
        <v>921</v>
      </c>
      <c r="AT27" s="32"/>
      <c r="AU27" s="32"/>
      <c r="BE27" s="32"/>
      <c r="BF27" s="32"/>
      <c r="BN27" s="32" t="s">
        <v>294</v>
      </c>
      <c r="BO27" s="68" t="s">
        <v>15483</v>
      </c>
      <c r="BP27" s="68" t="s">
        <v>925</v>
      </c>
      <c r="BR27" s="32"/>
      <c r="BS27" s="32"/>
      <c r="BT27" s="32"/>
    </row>
    <row r="28" spans="4:72" ht="15" customHeight="1" x14ac:dyDescent="0.25">
      <c r="D28" s="32" t="s">
        <v>929</v>
      </c>
      <c r="E28" s="32" t="s">
        <v>930</v>
      </c>
      <c r="G28" s="73"/>
      <c r="H28" s="74"/>
      <c r="I28" s="75"/>
      <c r="AI28" s="32" t="s">
        <v>3411</v>
      </c>
      <c r="AJ28" s="32" t="s">
        <v>3412</v>
      </c>
      <c r="AL28" s="32" t="s">
        <v>3209</v>
      </c>
      <c r="AM28" s="32" t="s">
        <v>3413</v>
      </c>
      <c r="AO28" s="32" t="s">
        <v>941</v>
      </c>
      <c r="AP28" s="32" t="s">
        <v>942</v>
      </c>
      <c r="AT28" s="32"/>
      <c r="AU28" s="32"/>
      <c r="BE28" s="32"/>
      <c r="BF28" s="32"/>
      <c r="BN28" s="32" t="s">
        <v>294</v>
      </c>
      <c r="BO28" s="68" t="s">
        <v>945</v>
      </c>
      <c r="BP28" s="68" t="s">
        <v>946</v>
      </c>
      <c r="BR28" s="32"/>
      <c r="BS28" s="32"/>
      <c r="BT28" s="32"/>
    </row>
    <row r="29" spans="4:72" ht="15" customHeight="1" x14ac:dyDescent="0.25">
      <c r="D29" s="32" t="s">
        <v>950</v>
      </c>
      <c r="E29" s="32" t="s">
        <v>951</v>
      </c>
      <c r="G29" s="73"/>
      <c r="H29" s="74"/>
      <c r="I29" s="75"/>
      <c r="AI29" s="32" t="s">
        <v>3414</v>
      </c>
      <c r="AJ29" s="32" t="s">
        <v>3415</v>
      </c>
      <c r="AL29" s="32" t="s">
        <v>3209</v>
      </c>
      <c r="AM29" s="32" t="s">
        <v>3416</v>
      </c>
      <c r="AO29" s="32" t="s">
        <v>3417</v>
      </c>
      <c r="AP29" s="32" t="s">
        <v>963</v>
      </c>
      <c r="AT29" s="32"/>
      <c r="AU29" s="32"/>
      <c r="BE29" s="32"/>
      <c r="BF29" s="32"/>
      <c r="BN29" s="32" t="s">
        <v>294</v>
      </c>
      <c r="BO29" s="68" t="s">
        <v>966</v>
      </c>
      <c r="BP29" s="68" t="s">
        <v>967</v>
      </c>
      <c r="BR29" s="32"/>
      <c r="BS29" s="32"/>
      <c r="BT29" s="32"/>
    </row>
    <row r="30" spans="4:72" ht="15" customHeight="1" x14ac:dyDescent="0.25">
      <c r="D30" s="32" t="s">
        <v>971</v>
      </c>
      <c r="E30" s="32" t="s">
        <v>972</v>
      </c>
      <c r="G30" s="73"/>
      <c r="H30" s="74"/>
      <c r="I30" s="75"/>
      <c r="AI30" s="32" t="s">
        <v>3418</v>
      </c>
      <c r="AJ30" s="32" t="s">
        <v>3419</v>
      </c>
      <c r="AL30" s="32" t="s">
        <v>3209</v>
      </c>
      <c r="AM30" s="32" t="s">
        <v>3420</v>
      </c>
      <c r="AO30" s="32" t="s">
        <v>3421</v>
      </c>
      <c r="AP30" s="32" t="s">
        <v>984</v>
      </c>
      <c r="AT30" s="32"/>
      <c r="AU30" s="32"/>
      <c r="BE30" s="32"/>
      <c r="BF30" s="32"/>
      <c r="BN30" s="32" t="s">
        <v>294</v>
      </c>
      <c r="BO30" s="68" t="s">
        <v>987</v>
      </c>
      <c r="BP30" s="68" t="s">
        <v>988</v>
      </c>
      <c r="BR30" s="32"/>
      <c r="BS30" s="32"/>
      <c r="BT30" s="32"/>
    </row>
    <row r="31" spans="4:72" ht="15" customHeight="1" x14ac:dyDescent="0.25">
      <c r="D31" s="32" t="s">
        <v>992</v>
      </c>
      <c r="E31" s="32" t="s">
        <v>993</v>
      </c>
      <c r="G31" s="73"/>
      <c r="H31" s="74"/>
      <c r="I31" s="75"/>
      <c r="AI31" s="32" t="s">
        <v>3422</v>
      </c>
      <c r="AJ31" s="32" t="s">
        <v>3423</v>
      </c>
      <c r="AL31" s="32" t="s">
        <v>3209</v>
      </c>
      <c r="AM31" s="32" t="s">
        <v>3424</v>
      </c>
      <c r="AO31" s="32" t="s">
        <v>3425</v>
      </c>
      <c r="AP31" s="32" t="s">
        <v>1005</v>
      </c>
      <c r="AT31" s="32"/>
      <c r="AU31" s="32"/>
      <c r="BE31" s="32"/>
      <c r="BF31" s="32"/>
      <c r="BN31" s="32" t="s">
        <v>294</v>
      </c>
      <c r="BO31" s="68" t="s">
        <v>1008</v>
      </c>
      <c r="BP31" s="68" t="s">
        <v>1009</v>
      </c>
      <c r="BR31" s="32"/>
      <c r="BS31" s="32"/>
      <c r="BT31" s="32"/>
    </row>
    <row r="32" spans="4:72" ht="15" customHeight="1" x14ac:dyDescent="0.25">
      <c r="D32" s="32" t="s">
        <v>1013</v>
      </c>
      <c r="E32" s="32" t="s">
        <v>1014</v>
      </c>
      <c r="G32" s="73"/>
      <c r="H32" s="74"/>
      <c r="I32" s="75"/>
      <c r="AI32" s="32" t="s">
        <v>3426</v>
      </c>
      <c r="AJ32" s="32" t="s">
        <v>3427</v>
      </c>
      <c r="AL32" s="32" t="s">
        <v>3209</v>
      </c>
      <c r="AM32" s="32" t="s">
        <v>3428</v>
      </c>
      <c r="AO32" s="32" t="s">
        <v>3429</v>
      </c>
      <c r="AP32" s="32" t="s">
        <v>1026</v>
      </c>
      <c r="AT32" s="32"/>
      <c r="AU32" s="32"/>
      <c r="BE32" s="32"/>
      <c r="BF32" s="32"/>
      <c r="BN32" s="32" t="s">
        <v>294</v>
      </c>
      <c r="BO32" s="68" t="s">
        <v>1029</v>
      </c>
      <c r="BP32" s="68" t="s">
        <v>1030</v>
      </c>
      <c r="BR32" s="32"/>
      <c r="BS32" s="32"/>
      <c r="BT32" s="32"/>
    </row>
    <row r="33" spans="4:72" ht="15" customHeight="1" x14ac:dyDescent="0.25">
      <c r="D33" s="32" t="s">
        <v>1034</v>
      </c>
      <c r="E33" s="32" t="s">
        <v>1035</v>
      </c>
      <c r="G33" s="73"/>
      <c r="H33" s="74"/>
      <c r="I33" s="75"/>
      <c r="AI33" s="32" t="s">
        <v>3430</v>
      </c>
      <c r="AJ33" s="32" t="s">
        <v>3431</v>
      </c>
      <c r="AL33" s="32" t="s">
        <v>3209</v>
      </c>
      <c r="AM33" s="32" t="s">
        <v>3432</v>
      </c>
      <c r="AO33" s="32" t="s">
        <v>3433</v>
      </c>
      <c r="AP33" s="32" t="s">
        <v>1047</v>
      </c>
      <c r="AT33" s="32"/>
      <c r="AU33" s="32"/>
      <c r="BE33" s="32"/>
      <c r="BF33" s="32"/>
      <c r="BN33" s="32" t="s">
        <v>294</v>
      </c>
      <c r="BO33" s="68" t="s">
        <v>1051</v>
      </c>
      <c r="BP33" s="68" t="s">
        <v>1052</v>
      </c>
      <c r="BR33" s="32"/>
      <c r="BS33" s="32"/>
      <c r="BT33" s="32"/>
    </row>
    <row r="34" spans="4:72" ht="15" customHeight="1" x14ac:dyDescent="0.25">
      <c r="D34" s="32" t="s">
        <v>1056</v>
      </c>
      <c r="E34" s="32" t="s">
        <v>1057</v>
      </c>
      <c r="G34" s="73"/>
      <c r="H34" s="74"/>
      <c r="I34" s="75"/>
      <c r="AI34" s="32" t="s">
        <v>3434</v>
      </c>
      <c r="AJ34" s="32" t="s">
        <v>3435</v>
      </c>
      <c r="AL34" s="32" t="s">
        <v>3209</v>
      </c>
      <c r="AM34" s="32" t="s">
        <v>3436</v>
      </c>
      <c r="AO34" s="32" t="s">
        <v>3437</v>
      </c>
      <c r="AP34" s="32" t="s">
        <v>1069</v>
      </c>
      <c r="AT34" s="32"/>
      <c r="AU34" s="32"/>
      <c r="BE34" s="32"/>
      <c r="BF34" s="32"/>
      <c r="BN34" s="32" t="s">
        <v>294</v>
      </c>
      <c r="BO34" s="68" t="s">
        <v>1073</v>
      </c>
      <c r="BP34" s="68" t="s">
        <v>1074</v>
      </c>
      <c r="BR34" s="32"/>
      <c r="BS34" s="32"/>
      <c r="BT34" s="32"/>
    </row>
    <row r="35" spans="4:72" ht="15" customHeight="1" x14ac:dyDescent="0.25">
      <c r="D35" s="32" t="s">
        <v>1078</v>
      </c>
      <c r="E35" s="32" t="s">
        <v>1079</v>
      </c>
      <c r="G35" s="73"/>
      <c r="H35" s="74"/>
      <c r="I35" s="75"/>
      <c r="AI35" s="32" t="s">
        <v>3438</v>
      </c>
      <c r="AJ35" s="32" t="s">
        <v>3439</v>
      </c>
      <c r="AL35" s="32" t="s">
        <v>3209</v>
      </c>
      <c r="AM35" s="32" t="s">
        <v>3440</v>
      </c>
      <c r="AO35" s="32" t="s">
        <v>1089</v>
      </c>
      <c r="AP35" s="32" t="s">
        <v>1090</v>
      </c>
      <c r="BN35" s="32" t="s">
        <v>294</v>
      </c>
      <c r="BO35" s="68" t="s">
        <v>15485</v>
      </c>
      <c r="BP35" s="68" t="s">
        <v>15484</v>
      </c>
      <c r="BR35" s="32"/>
      <c r="BS35" s="32"/>
      <c r="BT35" s="32"/>
    </row>
    <row r="36" spans="4:72" ht="15" customHeight="1" x14ac:dyDescent="0.25">
      <c r="D36" s="32" t="s">
        <v>1098</v>
      </c>
      <c r="E36" s="32" t="s">
        <v>1099</v>
      </c>
      <c r="G36" s="73"/>
      <c r="H36" s="74"/>
      <c r="I36" s="75"/>
      <c r="AI36" s="32" t="s">
        <v>3441</v>
      </c>
      <c r="AJ36" s="32" t="s">
        <v>3442</v>
      </c>
      <c r="AL36" s="32" t="s">
        <v>3209</v>
      </c>
      <c r="AM36" s="32" t="s">
        <v>3443</v>
      </c>
      <c r="AO36" s="32" t="s">
        <v>1110</v>
      </c>
      <c r="AP36" s="32" t="s">
        <v>1111</v>
      </c>
      <c r="BN36" s="32" t="s">
        <v>294</v>
      </c>
      <c r="BO36" s="68" t="s">
        <v>15487</v>
      </c>
      <c r="BP36" s="68" t="s">
        <v>15486</v>
      </c>
      <c r="BR36" s="32"/>
      <c r="BS36" s="32"/>
      <c r="BT36" s="32"/>
    </row>
    <row r="37" spans="4:72" ht="15" customHeight="1" x14ac:dyDescent="0.25">
      <c r="D37" s="32" t="s">
        <v>3444</v>
      </c>
      <c r="E37" s="32" t="s">
        <v>1185</v>
      </c>
      <c r="G37" s="73"/>
      <c r="H37" s="74"/>
      <c r="I37" s="75"/>
      <c r="AI37" s="32" t="s">
        <v>3445</v>
      </c>
      <c r="AJ37" s="32" t="s">
        <v>3446</v>
      </c>
      <c r="AL37" s="32" t="s">
        <v>3209</v>
      </c>
      <c r="AM37" s="32" t="s">
        <v>3447</v>
      </c>
      <c r="AO37" s="32" t="s">
        <v>1131</v>
      </c>
      <c r="AP37" s="32" t="s">
        <v>1132</v>
      </c>
      <c r="BN37" s="32" t="s">
        <v>294</v>
      </c>
      <c r="BO37" s="68" t="s">
        <v>1093</v>
      </c>
      <c r="BP37" s="68" t="s">
        <v>1094</v>
      </c>
      <c r="BR37" s="32"/>
      <c r="BS37" s="32"/>
      <c r="BT37" s="32"/>
    </row>
    <row r="38" spans="4:72" ht="15" customHeight="1" x14ac:dyDescent="0.25">
      <c r="D38" s="32" t="s">
        <v>3448</v>
      </c>
      <c r="E38" s="32" t="s">
        <v>1206</v>
      </c>
      <c r="G38" s="73"/>
      <c r="H38" s="74"/>
      <c r="I38" s="75"/>
      <c r="AI38" s="32" t="s">
        <v>3449</v>
      </c>
      <c r="AJ38" s="32" t="s">
        <v>3450</v>
      </c>
      <c r="AL38" s="32" t="s">
        <v>3209</v>
      </c>
      <c r="AM38" s="32" t="s">
        <v>3451</v>
      </c>
      <c r="AO38" s="32" t="s">
        <v>1153</v>
      </c>
      <c r="AP38" s="32" t="s">
        <v>1154</v>
      </c>
      <c r="BN38" s="32" t="s">
        <v>294</v>
      </c>
      <c r="BO38" s="68" t="s">
        <v>1114</v>
      </c>
      <c r="BP38" s="68" t="s">
        <v>1115</v>
      </c>
      <c r="BR38" s="32"/>
      <c r="BS38" s="32"/>
      <c r="BT38" s="32"/>
    </row>
    <row r="39" spans="4:72" ht="15" customHeight="1" x14ac:dyDescent="0.25">
      <c r="D39" s="32" t="s">
        <v>3452</v>
      </c>
      <c r="E39" s="32" t="s">
        <v>1226</v>
      </c>
      <c r="G39" s="73"/>
      <c r="H39" s="74"/>
      <c r="I39" s="75"/>
      <c r="AI39" s="32" t="s">
        <v>3453</v>
      </c>
      <c r="AJ39" s="32" t="s">
        <v>3454</v>
      </c>
      <c r="AL39" s="32" t="s">
        <v>435</v>
      </c>
      <c r="AM39" s="32" t="s">
        <v>436</v>
      </c>
      <c r="AO39" s="32" t="s">
        <v>1174</v>
      </c>
      <c r="AP39" s="32" t="s">
        <v>1175</v>
      </c>
      <c r="BN39" s="32" t="s">
        <v>294</v>
      </c>
      <c r="BO39" s="68" t="s">
        <v>1136</v>
      </c>
      <c r="BP39" s="68" t="s">
        <v>1137</v>
      </c>
      <c r="BR39" s="32"/>
      <c r="BS39" s="32"/>
      <c r="BT39" s="32"/>
    </row>
    <row r="40" spans="4:72" ht="15" customHeight="1" x14ac:dyDescent="0.25">
      <c r="D40" s="32" t="s">
        <v>3455</v>
      </c>
      <c r="E40" s="32" t="s">
        <v>1245</v>
      </c>
      <c r="G40" s="76"/>
      <c r="H40" s="77"/>
      <c r="I40" s="78"/>
      <c r="AI40" s="32" t="s">
        <v>3456</v>
      </c>
      <c r="AJ40" s="32" t="s">
        <v>3457</v>
      </c>
      <c r="AL40" s="32" t="s">
        <v>3209</v>
      </c>
      <c r="AM40" s="32" t="s">
        <v>3458</v>
      </c>
      <c r="AO40" s="32" t="s">
        <v>3459</v>
      </c>
      <c r="AP40" s="32" t="s">
        <v>1197</v>
      </c>
      <c r="BN40" s="32" t="s">
        <v>294</v>
      </c>
      <c r="BO40" s="68" t="s">
        <v>1157</v>
      </c>
      <c r="BP40" s="68" t="s">
        <v>1158</v>
      </c>
      <c r="BR40" s="32"/>
      <c r="BS40" s="32"/>
      <c r="BT40" s="32"/>
    </row>
    <row r="41" spans="4:72" ht="15" customHeight="1" x14ac:dyDescent="0.25">
      <c r="D41" s="32" t="s">
        <v>3460</v>
      </c>
      <c r="E41" s="32" t="s">
        <v>1263</v>
      </c>
      <c r="AI41" s="32" t="s">
        <v>3461</v>
      </c>
      <c r="AJ41" s="32" t="s">
        <v>3462</v>
      </c>
      <c r="AL41" s="32" t="s">
        <v>3209</v>
      </c>
      <c r="AM41" s="32" t="s">
        <v>3463</v>
      </c>
      <c r="AO41" s="32" t="s">
        <v>1216</v>
      </c>
      <c r="AP41" s="32" t="s">
        <v>1217</v>
      </c>
      <c r="BN41" s="32" t="s">
        <v>294</v>
      </c>
      <c r="BO41" s="68" t="s">
        <v>1179</v>
      </c>
      <c r="BP41" s="68" t="s">
        <v>1180</v>
      </c>
      <c r="BR41" s="32"/>
      <c r="BS41" s="32"/>
      <c r="BT41" s="32"/>
    </row>
    <row r="42" spans="4:72" ht="15" customHeight="1" x14ac:dyDescent="0.25">
      <c r="D42" s="32" t="s">
        <v>3464</v>
      </c>
      <c r="E42" s="32" t="s">
        <v>1280</v>
      </c>
      <c r="AI42" s="32" t="s">
        <v>3465</v>
      </c>
      <c r="AJ42" s="32" t="s">
        <v>3466</v>
      </c>
      <c r="AL42" s="32" t="s">
        <v>3209</v>
      </c>
      <c r="AM42" s="32" t="s">
        <v>3467</v>
      </c>
      <c r="AO42" s="32" t="s">
        <v>3468</v>
      </c>
      <c r="AP42" s="32" t="s">
        <v>1238</v>
      </c>
      <c r="BN42" s="32" t="s">
        <v>294</v>
      </c>
      <c r="BO42" s="68" t="s">
        <v>15489</v>
      </c>
      <c r="BP42" s="68" t="s">
        <v>15488</v>
      </c>
      <c r="BR42" s="32"/>
      <c r="BS42" s="32"/>
      <c r="BT42" s="32"/>
    </row>
    <row r="43" spans="4:72" ht="15" customHeight="1" x14ac:dyDescent="0.25">
      <c r="D43" s="32" t="s">
        <v>3469</v>
      </c>
      <c r="E43" s="32" t="s">
        <v>1298</v>
      </c>
      <c r="AI43" s="32" t="s">
        <v>3470</v>
      </c>
      <c r="AJ43" s="32" t="s">
        <v>3471</v>
      </c>
      <c r="AL43" s="32" t="s">
        <v>472</v>
      </c>
      <c r="AM43" s="32" t="s">
        <v>473</v>
      </c>
      <c r="AO43" s="32" t="s">
        <v>1255</v>
      </c>
      <c r="AP43" s="32" t="s">
        <v>1256</v>
      </c>
      <c r="BN43" s="32" t="s">
        <v>294</v>
      </c>
      <c r="BO43" s="68" t="s">
        <v>1200</v>
      </c>
      <c r="BP43" s="68" t="s">
        <v>1201</v>
      </c>
      <c r="BR43" s="32"/>
      <c r="BS43" s="32"/>
      <c r="BT43" s="32"/>
    </row>
    <row r="44" spans="4:72" ht="15" customHeight="1" x14ac:dyDescent="0.25">
      <c r="D44" s="32" t="s">
        <v>3472</v>
      </c>
      <c r="E44" s="32" t="s">
        <v>1315</v>
      </c>
      <c r="AI44" s="32" t="s">
        <v>3473</v>
      </c>
      <c r="AJ44" s="32" t="s">
        <v>3474</v>
      </c>
      <c r="AL44" s="32" t="s">
        <v>3475</v>
      </c>
      <c r="AM44" s="32" t="s">
        <v>3476</v>
      </c>
      <c r="AO44" s="32" t="s">
        <v>1272</v>
      </c>
      <c r="AP44" s="32" t="s">
        <v>1273</v>
      </c>
      <c r="BN44" s="32" t="s">
        <v>294</v>
      </c>
      <c r="BO44" s="68" t="s">
        <v>1220</v>
      </c>
      <c r="BP44" s="68" t="s">
        <v>1221</v>
      </c>
      <c r="BR44" s="32"/>
      <c r="BS44" s="32"/>
      <c r="BT44" s="32"/>
    </row>
    <row r="45" spans="4:72" ht="15" customHeight="1" x14ac:dyDescent="0.25">
      <c r="D45" s="32" t="s">
        <v>3477</v>
      </c>
      <c r="E45" s="32" t="s">
        <v>1334</v>
      </c>
      <c r="AI45" s="32" t="s">
        <v>3478</v>
      </c>
      <c r="AJ45" s="32" t="s">
        <v>3479</v>
      </c>
      <c r="AL45" s="32" t="s">
        <v>502</v>
      </c>
      <c r="AM45" s="32" t="s">
        <v>503</v>
      </c>
      <c r="AO45" s="32" t="s">
        <v>3480</v>
      </c>
      <c r="AP45" s="32" t="s">
        <v>1291</v>
      </c>
      <c r="BN45" s="32" t="s">
        <v>294</v>
      </c>
      <c r="BO45" s="68" t="s">
        <v>1241</v>
      </c>
      <c r="BP45" s="68" t="s">
        <v>1242</v>
      </c>
      <c r="BR45" s="32"/>
      <c r="BS45" s="32"/>
      <c r="BT45" s="32"/>
    </row>
    <row r="46" spans="4:72" ht="15" customHeight="1" x14ac:dyDescent="0.25">
      <c r="D46" s="32" t="s">
        <v>3481</v>
      </c>
      <c r="E46" s="32" t="s">
        <v>1352</v>
      </c>
      <c r="AI46" s="32" t="s">
        <v>3482</v>
      </c>
      <c r="AJ46" s="32" t="s">
        <v>3483</v>
      </c>
      <c r="AL46" s="32" t="s">
        <v>3209</v>
      </c>
      <c r="AM46" s="32" t="s">
        <v>3484</v>
      </c>
      <c r="AO46" s="32" t="s">
        <v>1307</v>
      </c>
      <c r="AP46" s="32" t="s">
        <v>1308</v>
      </c>
      <c r="BN46" s="32" t="s">
        <v>294</v>
      </c>
      <c r="BO46" s="68" t="s">
        <v>1259</v>
      </c>
      <c r="BP46" s="68" t="s">
        <v>1260</v>
      </c>
      <c r="BR46" s="32"/>
      <c r="BS46" s="32"/>
      <c r="BT46" s="32"/>
    </row>
    <row r="47" spans="4:72" ht="15" customHeight="1" x14ac:dyDescent="0.25">
      <c r="D47" s="32" t="s">
        <v>3485</v>
      </c>
      <c r="E47" s="32" t="s">
        <v>1370</v>
      </c>
      <c r="AI47" s="32" t="s">
        <v>3486</v>
      </c>
      <c r="AJ47" s="32" t="s">
        <v>3487</v>
      </c>
      <c r="AL47" s="32" t="s">
        <v>530</v>
      </c>
      <c r="AM47" s="32" t="s">
        <v>531</v>
      </c>
      <c r="AO47" s="32" t="s">
        <v>1326</v>
      </c>
      <c r="AP47" s="32" t="s">
        <v>1327</v>
      </c>
      <c r="BN47" s="32" t="s">
        <v>294</v>
      </c>
      <c r="BO47" s="68" t="s">
        <v>1276</v>
      </c>
      <c r="BP47" s="68" t="s">
        <v>1277</v>
      </c>
      <c r="BR47" s="32"/>
      <c r="BS47" s="32"/>
      <c r="BT47" s="32"/>
    </row>
    <row r="48" spans="4:72" ht="15" customHeight="1" x14ac:dyDescent="0.25">
      <c r="D48" s="32" t="s">
        <v>3488</v>
      </c>
      <c r="E48" s="32" t="s">
        <v>1387</v>
      </c>
      <c r="AI48" s="32" t="s">
        <v>3489</v>
      </c>
      <c r="AJ48" s="32" t="s">
        <v>3490</v>
      </c>
      <c r="AL48" s="32" t="s">
        <v>3209</v>
      </c>
      <c r="AM48" s="32" t="s">
        <v>3491</v>
      </c>
      <c r="AO48" s="32" t="s">
        <v>3492</v>
      </c>
      <c r="AP48" s="32" t="s">
        <v>1345</v>
      </c>
      <c r="BN48" s="32" t="s">
        <v>294</v>
      </c>
      <c r="BO48" s="68" t="s">
        <v>1294</v>
      </c>
      <c r="BP48" s="68" t="s">
        <v>1295</v>
      </c>
      <c r="BR48" s="32"/>
      <c r="BS48" s="32"/>
      <c r="BT48" s="32"/>
    </row>
    <row r="49" spans="4:72" ht="15" customHeight="1" x14ac:dyDescent="0.25">
      <c r="D49" s="32" t="s">
        <v>3493</v>
      </c>
      <c r="E49" s="32" t="s">
        <v>1404</v>
      </c>
      <c r="AI49" s="32" t="s">
        <v>3494</v>
      </c>
      <c r="AJ49" s="32" t="s">
        <v>3495</v>
      </c>
      <c r="AL49" s="32" t="s">
        <v>556</v>
      </c>
      <c r="AM49" s="32" t="s">
        <v>557</v>
      </c>
      <c r="AO49" s="32" t="s">
        <v>1363</v>
      </c>
      <c r="AP49" s="32" t="s">
        <v>356</v>
      </c>
      <c r="BN49" s="32" t="s">
        <v>294</v>
      </c>
      <c r="BO49" s="68" t="s">
        <v>1311</v>
      </c>
      <c r="BP49" s="68" t="s">
        <v>1312</v>
      </c>
      <c r="BR49" s="32"/>
      <c r="BS49" s="32"/>
      <c r="BT49" s="32"/>
    </row>
    <row r="50" spans="4:72" ht="15" customHeight="1" x14ac:dyDescent="0.25">
      <c r="D50" s="32" t="s">
        <v>3496</v>
      </c>
      <c r="E50" s="32" t="s">
        <v>1421</v>
      </c>
      <c r="AI50" s="32" t="s">
        <v>3497</v>
      </c>
      <c r="AJ50" s="32" t="s">
        <v>3498</v>
      </c>
      <c r="AL50" s="32" t="s">
        <v>582</v>
      </c>
      <c r="AM50" s="32" t="s">
        <v>583</v>
      </c>
      <c r="AO50" s="32" t="s">
        <v>3499</v>
      </c>
      <c r="AP50" s="32" t="s">
        <v>1380</v>
      </c>
      <c r="BN50" s="32" t="s">
        <v>294</v>
      </c>
      <c r="BO50" s="68" t="s">
        <v>1330</v>
      </c>
      <c r="BP50" s="68" t="s">
        <v>1331</v>
      </c>
      <c r="BR50" s="32"/>
      <c r="BS50" s="32"/>
      <c r="BT50" s="32"/>
    </row>
    <row r="51" spans="4:72" ht="15" customHeight="1" x14ac:dyDescent="0.25">
      <c r="D51" s="32" t="s">
        <v>3500</v>
      </c>
      <c r="E51" s="32" t="s">
        <v>1437</v>
      </c>
      <c r="AI51" s="32" t="s">
        <v>3501</v>
      </c>
      <c r="AJ51" s="32" t="s">
        <v>3502</v>
      </c>
      <c r="AL51" s="32" t="s">
        <v>610</v>
      </c>
      <c r="AM51" s="32" t="s">
        <v>611</v>
      </c>
      <c r="AO51" s="32" t="s">
        <v>3503</v>
      </c>
      <c r="AP51" s="32" t="s">
        <v>1397</v>
      </c>
      <c r="BN51" s="32" t="s">
        <v>294</v>
      </c>
      <c r="BO51" s="68" t="s">
        <v>1541</v>
      </c>
      <c r="BP51" s="68" t="s">
        <v>1542</v>
      </c>
      <c r="BR51" s="32"/>
      <c r="BS51" s="32"/>
      <c r="BT51" s="32"/>
    </row>
    <row r="52" spans="4:72" ht="15" customHeight="1" x14ac:dyDescent="0.25">
      <c r="D52" s="32" t="s">
        <v>3504</v>
      </c>
      <c r="E52" s="32" t="s">
        <v>1454</v>
      </c>
      <c r="AI52" s="32" t="s">
        <v>3505</v>
      </c>
      <c r="AJ52" s="32" t="s">
        <v>3506</v>
      </c>
      <c r="AL52" s="32" t="s">
        <v>3209</v>
      </c>
      <c r="AM52" s="32" t="s">
        <v>3507</v>
      </c>
      <c r="AO52" s="32" t="s">
        <v>3508</v>
      </c>
      <c r="AP52" s="32" t="s">
        <v>1414</v>
      </c>
      <c r="BN52" s="32" t="s">
        <v>294</v>
      </c>
      <c r="BO52" s="68" t="s">
        <v>1570</v>
      </c>
      <c r="BP52" s="68" t="s">
        <v>1571</v>
      </c>
      <c r="BR52" s="32"/>
      <c r="BS52" s="32"/>
      <c r="BT52" s="32"/>
    </row>
    <row r="53" spans="4:72" ht="15" customHeight="1" x14ac:dyDescent="0.25">
      <c r="D53" s="32" t="s">
        <v>1470</v>
      </c>
      <c r="E53" s="32" t="s">
        <v>1471</v>
      </c>
      <c r="AI53" s="32" t="s">
        <v>3509</v>
      </c>
      <c r="AJ53" s="32" t="s">
        <v>3510</v>
      </c>
      <c r="AL53" s="32" t="s">
        <v>638</v>
      </c>
      <c r="AM53" s="32" t="s">
        <v>639</v>
      </c>
      <c r="AO53" s="32" t="s">
        <v>1430</v>
      </c>
      <c r="AP53" s="32" t="s">
        <v>393</v>
      </c>
      <c r="BN53" s="32" t="s">
        <v>294</v>
      </c>
      <c r="BO53" s="68" t="s">
        <v>1585</v>
      </c>
      <c r="BP53" s="68" t="s">
        <v>1586</v>
      </c>
      <c r="BR53" s="32"/>
      <c r="BS53" s="32"/>
      <c r="BT53" s="32"/>
    </row>
    <row r="54" spans="4:72" ht="15" customHeight="1" x14ac:dyDescent="0.25">
      <c r="D54" s="32" t="s">
        <v>1485</v>
      </c>
      <c r="E54" s="32" t="s">
        <v>3511</v>
      </c>
      <c r="AI54" s="32" t="s">
        <v>3512</v>
      </c>
      <c r="AJ54" s="32" t="s">
        <v>3513</v>
      </c>
      <c r="AL54" s="32" t="s">
        <v>665</v>
      </c>
      <c r="AM54" s="32" t="s">
        <v>666</v>
      </c>
      <c r="AO54" s="32" t="s">
        <v>1446</v>
      </c>
      <c r="AP54" s="32" t="s">
        <v>1447</v>
      </c>
      <c r="BN54" s="32" t="s">
        <v>294</v>
      </c>
      <c r="BO54" s="68" t="s">
        <v>1600</v>
      </c>
      <c r="BP54" s="68" t="s">
        <v>1601</v>
      </c>
      <c r="BR54" s="32"/>
      <c r="BS54" s="32"/>
      <c r="BT54" s="32"/>
    </row>
    <row r="55" spans="4:72" ht="15" customHeight="1" x14ac:dyDescent="0.25">
      <c r="D55" s="32" t="s">
        <v>1500</v>
      </c>
      <c r="E55" s="32" t="s">
        <v>1501</v>
      </c>
      <c r="AI55" s="32" t="s">
        <v>3514</v>
      </c>
      <c r="AJ55" s="32" t="s">
        <v>3515</v>
      </c>
      <c r="AL55" s="32" t="s">
        <v>719</v>
      </c>
      <c r="AM55" s="32" t="s">
        <v>720</v>
      </c>
      <c r="AO55" s="32" t="s">
        <v>1463</v>
      </c>
      <c r="AP55" s="32" t="s">
        <v>1464</v>
      </c>
      <c r="BN55" s="32" t="s">
        <v>294</v>
      </c>
      <c r="BO55" s="68" t="s">
        <v>1615</v>
      </c>
      <c r="BP55" s="68" t="s">
        <v>1616</v>
      </c>
      <c r="BR55" s="32"/>
      <c r="BS55" s="32"/>
      <c r="BT55" s="32"/>
    </row>
    <row r="56" spans="4:72" ht="15" customHeight="1" x14ac:dyDescent="0.25">
      <c r="D56" s="32" t="s">
        <v>3516</v>
      </c>
      <c r="E56" s="32" t="s">
        <v>1515</v>
      </c>
      <c r="AI56" s="32" t="s">
        <v>3517</v>
      </c>
      <c r="AJ56" s="32" t="s">
        <v>3518</v>
      </c>
      <c r="AL56" s="32" t="s">
        <v>745</v>
      </c>
      <c r="AM56" s="32" t="s">
        <v>746</v>
      </c>
      <c r="AO56" s="32" t="s">
        <v>1480</v>
      </c>
      <c r="AP56" s="32" t="s">
        <v>1481</v>
      </c>
      <c r="BN56" s="32" t="s">
        <v>294</v>
      </c>
      <c r="BO56" s="68" t="s">
        <v>1630</v>
      </c>
      <c r="BP56" s="68" t="s">
        <v>1631</v>
      </c>
    </row>
    <row r="57" spans="4:72" ht="15" customHeight="1" x14ac:dyDescent="0.25">
      <c r="D57" s="32" t="s">
        <v>1529</v>
      </c>
      <c r="E57" s="32" t="s">
        <v>1530</v>
      </c>
      <c r="AI57" s="32" t="s">
        <v>3519</v>
      </c>
      <c r="AJ57" s="32" t="s">
        <v>3520</v>
      </c>
      <c r="AL57" s="32" t="s">
        <v>772</v>
      </c>
      <c r="AM57" s="32" t="s">
        <v>773</v>
      </c>
      <c r="AO57" s="32" t="s">
        <v>3521</v>
      </c>
      <c r="AP57" s="32" t="s">
        <v>1496</v>
      </c>
      <c r="BN57" s="32" t="s">
        <v>294</v>
      </c>
      <c r="BO57" s="68" t="s">
        <v>1645</v>
      </c>
      <c r="BP57" s="68" t="s">
        <v>1646</v>
      </c>
    </row>
    <row r="58" spans="4:72" ht="15" customHeight="1" x14ac:dyDescent="0.25">
      <c r="D58" s="32" t="s">
        <v>3522</v>
      </c>
      <c r="E58" s="32" t="s">
        <v>1545</v>
      </c>
      <c r="AI58" s="32" t="s">
        <v>3523</v>
      </c>
      <c r="AJ58" s="32" t="s">
        <v>3524</v>
      </c>
      <c r="AL58" s="32" t="s">
        <v>796</v>
      </c>
      <c r="AM58" s="32" t="s">
        <v>797</v>
      </c>
      <c r="AO58" s="32" t="s">
        <v>3525</v>
      </c>
      <c r="AP58" s="32" t="s">
        <v>1511</v>
      </c>
      <c r="BN58" s="32" t="s">
        <v>294</v>
      </c>
      <c r="BO58" s="68" t="s">
        <v>1660</v>
      </c>
      <c r="BP58" s="68" t="s">
        <v>1661</v>
      </c>
    </row>
    <row r="59" spans="4:72" ht="15" customHeight="1" x14ac:dyDescent="0.25">
      <c r="D59" s="32" t="s">
        <v>1558</v>
      </c>
      <c r="E59" s="32" t="s">
        <v>1559</v>
      </c>
      <c r="AI59" s="32" t="s">
        <v>3526</v>
      </c>
      <c r="AJ59" s="32" t="s">
        <v>3527</v>
      </c>
      <c r="AL59" s="32" t="s">
        <v>3209</v>
      </c>
      <c r="AM59" s="32" t="s">
        <v>3528</v>
      </c>
      <c r="AO59" s="32" t="s">
        <v>3529</v>
      </c>
      <c r="AP59" s="32" t="s">
        <v>1525</v>
      </c>
      <c r="BN59" s="32" t="s">
        <v>294</v>
      </c>
      <c r="BO59" s="68" t="s">
        <v>1675</v>
      </c>
      <c r="BP59" s="68" t="s">
        <v>1676</v>
      </c>
    </row>
    <row r="60" spans="4:72" ht="15" customHeight="1" x14ac:dyDescent="0.25">
      <c r="D60" s="32" t="s">
        <v>1573</v>
      </c>
      <c r="E60" s="32" t="s">
        <v>1574</v>
      </c>
      <c r="AI60" s="32" t="s">
        <v>3530</v>
      </c>
      <c r="AJ60" s="32" t="s">
        <v>3531</v>
      </c>
      <c r="AL60" s="32" t="s">
        <v>845</v>
      </c>
      <c r="AM60" s="32" t="s">
        <v>846</v>
      </c>
      <c r="AO60" s="32" t="s">
        <v>3532</v>
      </c>
      <c r="AP60" s="32" t="s">
        <v>1540</v>
      </c>
      <c r="BN60" s="32" t="s">
        <v>294</v>
      </c>
      <c r="BO60" s="68" t="s">
        <v>1690</v>
      </c>
      <c r="BP60" s="68" t="s">
        <v>1691</v>
      </c>
    </row>
    <row r="61" spans="4:72" ht="15" customHeight="1" x14ac:dyDescent="0.25">
      <c r="D61" s="32" t="s">
        <v>1588</v>
      </c>
      <c r="E61" s="32" t="s">
        <v>1589</v>
      </c>
      <c r="AI61" s="32" t="s">
        <v>3533</v>
      </c>
      <c r="AJ61" s="32" t="s">
        <v>3534</v>
      </c>
      <c r="AL61" s="32" t="s">
        <v>870</v>
      </c>
      <c r="AM61" s="32" t="s">
        <v>871</v>
      </c>
      <c r="AO61" s="32" t="s">
        <v>3535</v>
      </c>
      <c r="AP61" s="32" t="s">
        <v>1554</v>
      </c>
      <c r="BN61" s="32" t="s">
        <v>294</v>
      </c>
      <c r="BO61" s="68" t="s">
        <v>1703</v>
      </c>
      <c r="BP61" s="68" t="s">
        <v>1704</v>
      </c>
    </row>
    <row r="62" spans="4:72" ht="15" customHeight="1" x14ac:dyDescent="0.25">
      <c r="D62" s="32" t="s">
        <v>1603</v>
      </c>
      <c r="E62" s="32" t="s">
        <v>1604</v>
      </c>
      <c r="AI62" s="32" t="s">
        <v>3536</v>
      </c>
      <c r="AJ62" s="32" t="s">
        <v>3537</v>
      </c>
      <c r="AL62" s="32" t="s">
        <v>3209</v>
      </c>
      <c r="AM62" s="32" t="s">
        <v>3538</v>
      </c>
      <c r="AO62" s="32" t="s">
        <v>1568</v>
      </c>
      <c r="AP62" s="32" t="s">
        <v>1569</v>
      </c>
      <c r="BN62" s="32" t="s">
        <v>294</v>
      </c>
      <c r="BO62" s="68" t="s">
        <v>1716</v>
      </c>
      <c r="BP62" s="68" t="s">
        <v>1717</v>
      </c>
    </row>
    <row r="63" spans="4:72" ht="15" customHeight="1" x14ac:dyDescent="0.25">
      <c r="D63" s="32" t="s">
        <v>1618</v>
      </c>
      <c r="E63" s="32" t="s">
        <v>1619</v>
      </c>
      <c r="AI63" s="32" t="s">
        <v>3539</v>
      </c>
      <c r="AJ63" s="32" t="s">
        <v>3540</v>
      </c>
      <c r="AL63" s="32" t="s">
        <v>3209</v>
      </c>
      <c r="AM63" s="32" t="s">
        <v>3541</v>
      </c>
      <c r="AO63" s="32" t="s">
        <v>3542</v>
      </c>
      <c r="AP63" s="32" t="s">
        <v>1584</v>
      </c>
      <c r="BN63" s="32" t="s">
        <v>294</v>
      </c>
      <c r="BO63" s="68" t="s">
        <v>1728</v>
      </c>
      <c r="BP63" s="68" t="s">
        <v>1729</v>
      </c>
    </row>
    <row r="64" spans="4:72" ht="15" customHeight="1" x14ac:dyDescent="0.25">
      <c r="D64" s="32" t="s">
        <v>1633</v>
      </c>
      <c r="E64" s="32" t="s">
        <v>1634</v>
      </c>
      <c r="AI64" s="32" t="s">
        <v>3543</v>
      </c>
      <c r="AJ64" s="32" t="s">
        <v>3544</v>
      </c>
      <c r="AL64" s="32" t="s">
        <v>895</v>
      </c>
      <c r="AM64" s="32" t="s">
        <v>896</v>
      </c>
      <c r="AO64" s="32" t="s">
        <v>1598</v>
      </c>
      <c r="AP64" s="32" t="s">
        <v>1599</v>
      </c>
      <c r="BN64" s="32" t="s">
        <v>294</v>
      </c>
      <c r="BO64" s="68" t="s">
        <v>1741</v>
      </c>
      <c r="BP64" s="68" t="s">
        <v>1742</v>
      </c>
    </row>
    <row r="65" spans="4:68" ht="15" customHeight="1" x14ac:dyDescent="0.25">
      <c r="D65" s="32" t="s">
        <v>3545</v>
      </c>
      <c r="E65" s="32" t="s">
        <v>1649</v>
      </c>
      <c r="AI65" s="32" t="s">
        <v>3546</v>
      </c>
      <c r="AJ65" s="32" t="s">
        <v>3547</v>
      </c>
      <c r="AL65" s="32" t="s">
        <v>3209</v>
      </c>
      <c r="AM65" s="32" t="s">
        <v>3548</v>
      </c>
      <c r="AO65" s="32" t="s">
        <v>3549</v>
      </c>
      <c r="AP65" s="32" t="s">
        <v>1614</v>
      </c>
      <c r="BN65" s="32" t="s">
        <v>294</v>
      </c>
      <c r="BO65" s="68" t="s">
        <v>1754</v>
      </c>
      <c r="BP65" s="68" t="s">
        <v>1755</v>
      </c>
    </row>
    <row r="66" spans="4:68" ht="15" customHeight="1" x14ac:dyDescent="0.25">
      <c r="D66" s="32" t="s">
        <v>1663</v>
      </c>
      <c r="E66" s="32" t="s">
        <v>1664</v>
      </c>
      <c r="AI66" s="32" t="s">
        <v>3550</v>
      </c>
      <c r="AJ66" s="32" t="s">
        <v>3551</v>
      </c>
      <c r="AL66" s="32" t="s">
        <v>939</v>
      </c>
      <c r="AM66" s="32" t="s">
        <v>940</v>
      </c>
      <c r="AO66" s="32" t="s">
        <v>3552</v>
      </c>
      <c r="AP66" s="32" t="s">
        <v>1629</v>
      </c>
      <c r="BN66" s="32" t="s">
        <v>294</v>
      </c>
      <c r="BO66" s="68" t="s">
        <v>1765</v>
      </c>
      <c r="BP66" s="68" t="s">
        <v>1766</v>
      </c>
    </row>
    <row r="67" spans="4:68" ht="15" customHeight="1" x14ac:dyDescent="0.25">
      <c r="D67" s="32" t="s">
        <v>1678</v>
      </c>
      <c r="E67" s="32" t="s">
        <v>1679</v>
      </c>
      <c r="AI67" s="32" t="s">
        <v>3553</v>
      </c>
      <c r="AJ67" s="32" t="s">
        <v>3554</v>
      </c>
      <c r="AL67" s="32" t="s">
        <v>981</v>
      </c>
      <c r="AM67" s="32" t="s">
        <v>982</v>
      </c>
      <c r="AO67" s="32" t="s">
        <v>3555</v>
      </c>
      <c r="AP67" s="32" t="s">
        <v>1644</v>
      </c>
      <c r="BN67" s="32" t="s">
        <v>294</v>
      </c>
      <c r="BO67" s="68" t="s">
        <v>1776</v>
      </c>
      <c r="BP67" s="68" t="s">
        <v>1777</v>
      </c>
    </row>
    <row r="68" spans="4:68" ht="15" customHeight="1" x14ac:dyDescent="0.25">
      <c r="AI68" s="32" t="s">
        <v>3556</v>
      </c>
      <c r="AJ68" s="32" t="s">
        <v>3557</v>
      </c>
      <c r="AL68" s="32" t="s">
        <v>1023</v>
      </c>
      <c r="AM68" s="32" t="s">
        <v>1024</v>
      </c>
      <c r="AO68" s="32" t="s">
        <v>1658</v>
      </c>
      <c r="AP68" s="32" t="s">
        <v>1659</v>
      </c>
      <c r="BN68" s="32" t="s">
        <v>294</v>
      </c>
      <c r="BO68" s="68" t="s">
        <v>1787</v>
      </c>
      <c r="BP68" s="68" t="s">
        <v>1788</v>
      </c>
    </row>
    <row r="69" spans="4:68" ht="15" customHeight="1" x14ac:dyDescent="0.25">
      <c r="AI69" s="32" t="s">
        <v>3558</v>
      </c>
      <c r="AJ69" s="32" t="s">
        <v>3559</v>
      </c>
      <c r="AL69" s="32" t="s">
        <v>1044</v>
      </c>
      <c r="AM69" s="32" t="s">
        <v>1045</v>
      </c>
      <c r="AO69" s="32" t="s">
        <v>1673</v>
      </c>
      <c r="AP69" s="32" t="s">
        <v>1674</v>
      </c>
      <c r="BN69" s="32" t="s">
        <v>294</v>
      </c>
      <c r="BO69" s="68" t="s">
        <v>1798</v>
      </c>
      <c r="BP69" s="68" t="s">
        <v>1799</v>
      </c>
    </row>
    <row r="70" spans="4:68" ht="15" customHeight="1" x14ac:dyDescent="0.25">
      <c r="AI70" s="32" t="s">
        <v>3560</v>
      </c>
      <c r="AJ70" s="32" t="s">
        <v>3561</v>
      </c>
      <c r="AL70" s="32" t="s">
        <v>1066</v>
      </c>
      <c r="AM70" s="32" t="s">
        <v>1067</v>
      </c>
      <c r="AO70" s="32" t="s">
        <v>3562</v>
      </c>
      <c r="AP70" s="32" t="s">
        <v>1689</v>
      </c>
      <c r="BN70" s="32" t="s">
        <v>294</v>
      </c>
      <c r="BO70" s="68" t="s">
        <v>1809</v>
      </c>
      <c r="BP70" s="68" t="s">
        <v>1810</v>
      </c>
    </row>
    <row r="71" spans="4:68" ht="15" customHeight="1" x14ac:dyDescent="0.25">
      <c r="AI71" s="32" t="s">
        <v>3563</v>
      </c>
      <c r="AJ71" s="32" t="s">
        <v>3564</v>
      </c>
      <c r="AL71" s="32" t="s">
        <v>1087</v>
      </c>
      <c r="AM71" s="32" t="s">
        <v>1088</v>
      </c>
      <c r="AO71" s="32" t="s">
        <v>1701</v>
      </c>
      <c r="AP71" s="32" t="s">
        <v>1702</v>
      </c>
      <c r="BN71" s="32" t="s">
        <v>294</v>
      </c>
      <c r="BO71" s="68" t="s">
        <v>1820</v>
      </c>
      <c r="BP71" s="68" t="s">
        <v>1821</v>
      </c>
    </row>
    <row r="72" spans="4:68" ht="15" customHeight="1" x14ac:dyDescent="0.25">
      <c r="AI72" s="32" t="s">
        <v>3565</v>
      </c>
      <c r="AJ72" s="32" t="s">
        <v>3566</v>
      </c>
      <c r="AL72" s="32" t="s">
        <v>1129</v>
      </c>
      <c r="AM72" s="32" t="s">
        <v>1130</v>
      </c>
      <c r="AO72" s="32" t="s">
        <v>3567</v>
      </c>
      <c r="AP72" s="32" t="s">
        <v>1715</v>
      </c>
      <c r="BN72" s="32" t="s">
        <v>294</v>
      </c>
      <c r="BO72" s="68" t="s">
        <v>1831</v>
      </c>
      <c r="BP72" s="68" t="s">
        <v>1832</v>
      </c>
    </row>
    <row r="73" spans="4:68" ht="15" customHeight="1" x14ac:dyDescent="0.25">
      <c r="AI73" s="32" t="s">
        <v>3568</v>
      </c>
      <c r="AJ73" s="32" t="s">
        <v>3569</v>
      </c>
      <c r="AL73" s="32" t="s">
        <v>1151</v>
      </c>
      <c r="AM73" s="32" t="s">
        <v>1152</v>
      </c>
      <c r="AO73" s="32" t="s">
        <v>1726</v>
      </c>
      <c r="AP73" s="32" t="s">
        <v>1727</v>
      </c>
      <c r="BN73" s="32" t="s">
        <v>294</v>
      </c>
      <c r="BO73" s="68" t="s">
        <v>1840</v>
      </c>
      <c r="BP73" s="68" t="s">
        <v>1841</v>
      </c>
    </row>
    <row r="74" spans="4:68" ht="15" customHeight="1" x14ac:dyDescent="0.25">
      <c r="AI74" s="32" t="s">
        <v>3570</v>
      </c>
      <c r="AJ74" s="32" t="s">
        <v>3571</v>
      </c>
      <c r="AL74" s="32" t="s">
        <v>3209</v>
      </c>
      <c r="AM74" s="32" t="s">
        <v>3572</v>
      </c>
      <c r="AO74" s="32" t="s">
        <v>3573</v>
      </c>
      <c r="AP74" s="32" t="s">
        <v>1740</v>
      </c>
      <c r="BN74" s="32" t="s">
        <v>294</v>
      </c>
      <c r="BO74" s="68" t="s">
        <v>1849</v>
      </c>
      <c r="BP74" s="68" t="s">
        <v>1850</v>
      </c>
    </row>
    <row r="75" spans="4:68" ht="15" customHeight="1" x14ac:dyDescent="0.25">
      <c r="AI75" s="32" t="s">
        <v>3574</v>
      </c>
      <c r="AJ75" s="32" t="s">
        <v>3575</v>
      </c>
      <c r="AL75" s="32" t="s">
        <v>1172</v>
      </c>
      <c r="AM75" s="32" t="s">
        <v>1173</v>
      </c>
      <c r="AO75" s="32" t="s">
        <v>1752</v>
      </c>
      <c r="AP75" s="32" t="s">
        <v>1753</v>
      </c>
      <c r="BN75" s="32" t="s">
        <v>294</v>
      </c>
      <c r="BO75" s="68" t="s">
        <v>1858</v>
      </c>
      <c r="BP75" s="68" t="s">
        <v>1859</v>
      </c>
    </row>
    <row r="76" spans="4:68" ht="15" customHeight="1" x14ac:dyDescent="0.25">
      <c r="AI76" s="32" t="s">
        <v>3576</v>
      </c>
      <c r="AJ76" s="32" t="s">
        <v>3577</v>
      </c>
      <c r="AL76" s="32" t="s">
        <v>1194</v>
      </c>
      <c r="AM76" s="32" t="s">
        <v>1195</v>
      </c>
      <c r="AO76" s="32" t="s">
        <v>1763</v>
      </c>
      <c r="AP76" s="32" t="s">
        <v>1764</v>
      </c>
      <c r="BN76" s="32" t="s">
        <v>294</v>
      </c>
      <c r="BO76" s="68" t="s">
        <v>1867</v>
      </c>
      <c r="BP76" s="68" t="s">
        <v>1868</v>
      </c>
    </row>
    <row r="77" spans="4:68" ht="15" customHeight="1" x14ac:dyDescent="0.25">
      <c r="AI77" s="32" t="s">
        <v>3578</v>
      </c>
      <c r="AJ77" s="32" t="s">
        <v>3579</v>
      </c>
      <c r="AL77" s="32" t="s">
        <v>1066</v>
      </c>
      <c r="AM77" s="32" t="s">
        <v>1215</v>
      </c>
      <c r="AO77" s="32" t="s">
        <v>3580</v>
      </c>
      <c r="AP77" s="32" t="s">
        <v>1775</v>
      </c>
      <c r="BN77" s="32" t="s">
        <v>294</v>
      </c>
      <c r="BO77" s="68" t="s">
        <v>1876</v>
      </c>
      <c r="BP77" s="68" t="s">
        <v>1877</v>
      </c>
    </row>
    <row r="78" spans="4:68" ht="15" customHeight="1" x14ac:dyDescent="0.25">
      <c r="AI78" s="32" t="s">
        <v>3581</v>
      </c>
      <c r="AJ78" s="32" t="s">
        <v>3582</v>
      </c>
      <c r="AL78" s="32" t="s">
        <v>1235</v>
      </c>
      <c r="AM78" s="32" t="s">
        <v>1236</v>
      </c>
      <c r="AO78" s="32" t="s">
        <v>1785</v>
      </c>
      <c r="AP78" s="32" t="s">
        <v>1786</v>
      </c>
      <c r="BN78" s="32" t="s">
        <v>294</v>
      </c>
      <c r="BO78" s="68" t="s">
        <v>1885</v>
      </c>
      <c r="BP78" s="68" t="s">
        <v>1886</v>
      </c>
    </row>
    <row r="79" spans="4:68" ht="15" customHeight="1" x14ac:dyDescent="0.25">
      <c r="AI79" s="32" t="s">
        <v>3583</v>
      </c>
      <c r="AJ79" s="32" t="s">
        <v>3584</v>
      </c>
      <c r="AL79" s="32" t="s">
        <v>1394</v>
      </c>
      <c r="AM79" s="32" t="s">
        <v>1395</v>
      </c>
      <c r="AO79" s="32" t="s">
        <v>3585</v>
      </c>
      <c r="AP79" s="32" t="s">
        <v>1797</v>
      </c>
      <c r="BN79" s="32" t="s">
        <v>294</v>
      </c>
      <c r="BO79" s="68" t="s">
        <v>1894</v>
      </c>
      <c r="BP79" s="68" t="s">
        <v>1895</v>
      </c>
    </row>
    <row r="80" spans="4:68" ht="15" customHeight="1" x14ac:dyDescent="0.25">
      <c r="AI80" s="32" t="s">
        <v>3586</v>
      </c>
      <c r="AJ80" s="32" t="s">
        <v>3587</v>
      </c>
      <c r="AL80" s="32" t="s">
        <v>3209</v>
      </c>
      <c r="AM80" s="32" t="s">
        <v>3588</v>
      </c>
      <c r="AO80" s="32" t="s">
        <v>3589</v>
      </c>
      <c r="AP80" s="32" t="s">
        <v>1808</v>
      </c>
      <c r="BN80" s="32" t="s">
        <v>294</v>
      </c>
      <c r="BO80" s="68" t="s">
        <v>1903</v>
      </c>
      <c r="BP80" s="68" t="s">
        <v>1904</v>
      </c>
    </row>
    <row r="81" spans="35:68" ht="15" customHeight="1" x14ac:dyDescent="0.25">
      <c r="AI81" s="32" t="s">
        <v>3590</v>
      </c>
      <c r="AJ81" s="32" t="s">
        <v>3591</v>
      </c>
      <c r="AL81" s="32" t="s">
        <v>3209</v>
      </c>
      <c r="AM81" s="32" t="s">
        <v>3592</v>
      </c>
      <c r="AO81" s="32" t="s">
        <v>1818</v>
      </c>
      <c r="AP81" s="32" t="s">
        <v>1819</v>
      </c>
      <c r="BN81" s="32" t="s">
        <v>294</v>
      </c>
      <c r="BO81" s="68" t="s">
        <v>1912</v>
      </c>
      <c r="BP81" s="68" t="s">
        <v>1913</v>
      </c>
    </row>
    <row r="82" spans="35:68" ht="15" customHeight="1" x14ac:dyDescent="0.25">
      <c r="AI82" s="32" t="s">
        <v>3593</v>
      </c>
      <c r="AJ82" s="32" t="s">
        <v>3594</v>
      </c>
      <c r="AL82" s="32" t="s">
        <v>3209</v>
      </c>
      <c r="AM82" s="32" t="s">
        <v>3595</v>
      </c>
      <c r="AO82" s="32" t="s">
        <v>1829</v>
      </c>
      <c r="AP82" s="32" t="s">
        <v>1830</v>
      </c>
      <c r="BN82" s="32" t="s">
        <v>294</v>
      </c>
      <c r="BO82" s="68" t="s">
        <v>1921</v>
      </c>
      <c r="BP82" s="68" t="s">
        <v>1922</v>
      </c>
    </row>
    <row r="83" spans="35:68" ht="15" customHeight="1" x14ac:dyDescent="0.25">
      <c r="AI83" s="32" t="s">
        <v>3596</v>
      </c>
      <c r="AJ83" s="32" t="s">
        <v>3597</v>
      </c>
      <c r="AL83" s="32" t="s">
        <v>1461</v>
      </c>
      <c r="AM83" s="32" t="s">
        <v>1462</v>
      </c>
      <c r="AO83" s="32" t="s">
        <v>3598</v>
      </c>
      <c r="AP83" s="32" t="s">
        <v>1839</v>
      </c>
      <c r="BN83" s="32" t="s">
        <v>294</v>
      </c>
      <c r="BO83" s="68" t="s">
        <v>1930</v>
      </c>
      <c r="BP83" s="68" t="s">
        <v>1931</v>
      </c>
    </row>
    <row r="84" spans="35:68" ht="15" customHeight="1" x14ac:dyDescent="0.25">
      <c r="AI84" s="32" t="s">
        <v>3599</v>
      </c>
      <c r="AJ84" s="32" t="s">
        <v>3600</v>
      </c>
      <c r="AL84" s="32" t="s">
        <v>1493</v>
      </c>
      <c r="AM84" s="32" t="s">
        <v>1494</v>
      </c>
      <c r="AO84" s="32" t="s">
        <v>1847</v>
      </c>
      <c r="AP84" s="32" t="s">
        <v>1848</v>
      </c>
      <c r="BN84" s="32" t="s">
        <v>294</v>
      </c>
      <c r="BO84" s="68" t="s">
        <v>1939</v>
      </c>
      <c r="BP84" s="68" t="s">
        <v>1940</v>
      </c>
    </row>
    <row r="85" spans="35:68" ht="15" customHeight="1" x14ac:dyDescent="0.25">
      <c r="AI85" s="32" t="s">
        <v>3601</v>
      </c>
      <c r="AJ85" s="32" t="s">
        <v>3602</v>
      </c>
      <c r="AL85" s="32" t="s">
        <v>3209</v>
      </c>
      <c r="AM85" s="32" t="s">
        <v>3603</v>
      </c>
      <c r="AO85" s="32" t="s">
        <v>3604</v>
      </c>
      <c r="AP85" s="32" t="s">
        <v>1857</v>
      </c>
      <c r="BN85" s="32" t="s">
        <v>294</v>
      </c>
      <c r="BO85" s="68" t="s">
        <v>1948</v>
      </c>
      <c r="BP85" s="68" t="s">
        <v>1949</v>
      </c>
    </row>
    <row r="86" spans="35:68" ht="15" customHeight="1" x14ac:dyDescent="0.25">
      <c r="AI86" s="32" t="s">
        <v>3605</v>
      </c>
      <c r="AJ86" s="32" t="s">
        <v>3606</v>
      </c>
      <c r="AL86" s="32" t="s">
        <v>1508</v>
      </c>
      <c r="AM86" s="32" t="s">
        <v>1509</v>
      </c>
      <c r="AO86" s="32" t="s">
        <v>1865</v>
      </c>
      <c r="AP86" s="32" t="s">
        <v>1866</v>
      </c>
      <c r="BN86" s="32" t="s">
        <v>294</v>
      </c>
      <c r="BO86" s="68" t="s">
        <v>1954</v>
      </c>
      <c r="BP86" s="68" t="s">
        <v>1955</v>
      </c>
    </row>
    <row r="87" spans="35:68" ht="15" customHeight="1" x14ac:dyDescent="0.25">
      <c r="AI87" s="32" t="s">
        <v>3607</v>
      </c>
      <c r="AJ87" s="32" t="s">
        <v>3608</v>
      </c>
      <c r="AL87" s="32" t="s">
        <v>1522</v>
      </c>
      <c r="AM87" s="32" t="s">
        <v>1523</v>
      </c>
      <c r="AO87" s="32" t="s">
        <v>1874</v>
      </c>
      <c r="AP87" s="32" t="s">
        <v>1875</v>
      </c>
      <c r="BN87" s="32" t="s">
        <v>294</v>
      </c>
      <c r="BO87" s="68" t="s">
        <v>1961</v>
      </c>
      <c r="BP87" s="68" t="s">
        <v>1962</v>
      </c>
    </row>
    <row r="88" spans="35:68" ht="15" customHeight="1" x14ac:dyDescent="0.25">
      <c r="AI88" s="32" t="s">
        <v>3609</v>
      </c>
      <c r="AJ88" s="32" t="s">
        <v>3610</v>
      </c>
      <c r="AL88" s="32" t="s">
        <v>1537</v>
      </c>
      <c r="AM88" s="32" t="s">
        <v>1538</v>
      </c>
      <c r="AO88" s="32" t="s">
        <v>3611</v>
      </c>
      <c r="AP88" s="32" t="s">
        <v>1884</v>
      </c>
      <c r="BN88" s="32" t="s">
        <v>294</v>
      </c>
      <c r="BO88" s="68" t="s">
        <v>1968</v>
      </c>
      <c r="BP88" s="68" t="s">
        <v>1969</v>
      </c>
    </row>
    <row r="89" spans="35:68" ht="15" customHeight="1" x14ac:dyDescent="0.25">
      <c r="AI89" s="32" t="s">
        <v>3612</v>
      </c>
      <c r="AJ89" s="32" t="s">
        <v>3613</v>
      </c>
      <c r="AL89" s="32" t="s">
        <v>1508</v>
      </c>
      <c r="AM89" s="32" t="s">
        <v>1552</v>
      </c>
      <c r="AO89" s="32" t="s">
        <v>3614</v>
      </c>
      <c r="AP89" s="32" t="s">
        <v>1893</v>
      </c>
      <c r="BN89" s="32" t="s">
        <v>294</v>
      </c>
      <c r="BO89" s="68" t="s">
        <v>1974</v>
      </c>
      <c r="BP89" s="68" t="s">
        <v>1975</v>
      </c>
    </row>
    <row r="90" spans="35:68" ht="15" customHeight="1" x14ac:dyDescent="0.25">
      <c r="AI90" s="32" t="s">
        <v>3615</v>
      </c>
      <c r="AJ90" s="32" t="s">
        <v>3616</v>
      </c>
      <c r="AL90" s="32" t="s">
        <v>1566</v>
      </c>
      <c r="AM90" s="32" t="s">
        <v>1567</v>
      </c>
      <c r="AO90" s="32" t="s">
        <v>3617</v>
      </c>
      <c r="AP90" s="32" t="s">
        <v>1902</v>
      </c>
      <c r="BN90" s="32" t="s">
        <v>294</v>
      </c>
      <c r="BO90" s="68" t="s">
        <v>1981</v>
      </c>
      <c r="BP90" s="68" t="s">
        <v>1982</v>
      </c>
    </row>
    <row r="91" spans="35:68" ht="15" customHeight="1" x14ac:dyDescent="0.25">
      <c r="AI91" s="32" t="s">
        <v>3618</v>
      </c>
      <c r="AJ91" s="32" t="s">
        <v>3619</v>
      </c>
      <c r="AL91" s="32" t="s">
        <v>3209</v>
      </c>
      <c r="AM91" s="32" t="s">
        <v>3620</v>
      </c>
      <c r="AO91" s="32" t="s">
        <v>1910</v>
      </c>
      <c r="AP91" s="32" t="s">
        <v>1911</v>
      </c>
      <c r="BN91" s="32" t="s">
        <v>294</v>
      </c>
      <c r="BO91" s="68" t="s">
        <v>1988</v>
      </c>
      <c r="BP91" s="68" t="s">
        <v>1989</v>
      </c>
    </row>
    <row r="92" spans="35:68" ht="15" customHeight="1" x14ac:dyDescent="0.25">
      <c r="AI92" s="32" t="s">
        <v>3621</v>
      </c>
      <c r="AJ92" s="32" t="s">
        <v>3622</v>
      </c>
      <c r="AL92" s="32" t="s">
        <v>3623</v>
      </c>
      <c r="AM92" s="32" t="s">
        <v>1700</v>
      </c>
      <c r="AO92" s="32" t="s">
        <v>3624</v>
      </c>
      <c r="AP92" s="32" t="s">
        <v>1920</v>
      </c>
      <c r="BN92" s="32" t="s">
        <v>294</v>
      </c>
      <c r="BO92" s="68" t="s">
        <v>1995</v>
      </c>
      <c r="BP92" s="68" t="s">
        <v>1996</v>
      </c>
    </row>
    <row r="93" spans="35:68" ht="15" customHeight="1" x14ac:dyDescent="0.25">
      <c r="AI93" s="32" t="s">
        <v>3625</v>
      </c>
      <c r="AJ93" s="32" t="s">
        <v>3626</v>
      </c>
      <c r="AL93" s="32" t="s">
        <v>3209</v>
      </c>
      <c r="AM93" s="32" t="s">
        <v>3627</v>
      </c>
      <c r="AO93" s="32" t="s">
        <v>1937</v>
      </c>
      <c r="AP93" s="32" t="s">
        <v>1938</v>
      </c>
      <c r="BN93" s="32" t="s">
        <v>294</v>
      </c>
      <c r="BO93" s="68" t="s">
        <v>2002</v>
      </c>
      <c r="BP93" s="68" t="s">
        <v>2003</v>
      </c>
    </row>
    <row r="94" spans="35:68" ht="15" customHeight="1" x14ac:dyDescent="0.25">
      <c r="AI94" s="32" t="s">
        <v>3628</v>
      </c>
      <c r="AJ94" s="32" t="s">
        <v>3629</v>
      </c>
      <c r="AL94" s="32" t="s">
        <v>1737</v>
      </c>
      <c r="AM94" s="32" t="s">
        <v>1738</v>
      </c>
      <c r="AO94" s="32" t="s">
        <v>1946</v>
      </c>
      <c r="AP94" s="32" t="s">
        <v>1947</v>
      </c>
      <c r="BN94" s="32" t="s">
        <v>294</v>
      </c>
      <c r="BO94" s="68" t="s">
        <v>2009</v>
      </c>
      <c r="BP94" s="68" t="s">
        <v>2010</v>
      </c>
    </row>
    <row r="95" spans="35:68" ht="15" customHeight="1" x14ac:dyDescent="0.25">
      <c r="AI95" s="32" t="s">
        <v>3630</v>
      </c>
      <c r="AJ95" s="32" t="s">
        <v>3631</v>
      </c>
      <c r="AL95" s="32" t="s">
        <v>1750</v>
      </c>
      <c r="AM95" s="32" t="s">
        <v>1751</v>
      </c>
      <c r="AO95" s="32" t="s">
        <v>3632</v>
      </c>
      <c r="AP95" s="32" t="s">
        <v>586</v>
      </c>
      <c r="BN95" s="32" t="s">
        <v>294</v>
      </c>
      <c r="BO95" s="68" t="s">
        <v>2015</v>
      </c>
      <c r="BP95" s="68" t="s">
        <v>2016</v>
      </c>
    </row>
    <row r="96" spans="35:68" ht="15" customHeight="1" x14ac:dyDescent="0.25">
      <c r="AI96" s="32" t="s">
        <v>3633</v>
      </c>
      <c r="AJ96" s="32" t="s">
        <v>3634</v>
      </c>
      <c r="AL96" s="32" t="s">
        <v>1761</v>
      </c>
      <c r="AM96" s="32" t="s">
        <v>1762</v>
      </c>
      <c r="AO96" s="32" t="s">
        <v>1959</v>
      </c>
      <c r="AP96" s="32" t="s">
        <v>1960</v>
      </c>
      <c r="BN96" s="32" t="s">
        <v>294</v>
      </c>
      <c r="BO96" s="68" t="s">
        <v>2022</v>
      </c>
      <c r="BP96" s="68" t="s">
        <v>2023</v>
      </c>
    </row>
    <row r="97" spans="35:68" ht="15" customHeight="1" x14ac:dyDescent="0.25">
      <c r="AI97" s="32" t="s">
        <v>3635</v>
      </c>
      <c r="AJ97" s="32" t="s">
        <v>3636</v>
      </c>
      <c r="AL97" s="32" t="s">
        <v>1772</v>
      </c>
      <c r="AM97" s="32" t="s">
        <v>1773</v>
      </c>
      <c r="AO97" s="32" t="s">
        <v>3637</v>
      </c>
      <c r="AP97" s="32" t="s">
        <v>1967</v>
      </c>
      <c r="BN97" s="32" t="s">
        <v>294</v>
      </c>
      <c r="BO97" s="68" t="s">
        <v>2029</v>
      </c>
      <c r="BP97" s="68" t="s">
        <v>2030</v>
      </c>
    </row>
    <row r="98" spans="35:68" ht="15" customHeight="1" x14ac:dyDescent="0.25">
      <c r="AI98" s="32" t="s">
        <v>3638</v>
      </c>
      <c r="AJ98" s="32" t="s">
        <v>3639</v>
      </c>
      <c r="AL98" s="32" t="s">
        <v>1805</v>
      </c>
      <c r="AM98" s="32" t="s">
        <v>1806</v>
      </c>
      <c r="AO98" s="32" t="s">
        <v>3640</v>
      </c>
      <c r="AP98" s="32" t="s">
        <v>551</v>
      </c>
      <c r="BN98" s="32" t="s">
        <v>294</v>
      </c>
      <c r="BO98" s="68" t="s">
        <v>2036</v>
      </c>
      <c r="BP98" s="68" t="s">
        <v>2037</v>
      </c>
    </row>
    <row r="99" spans="35:68" ht="15" customHeight="1" x14ac:dyDescent="0.25">
      <c r="AI99" s="32" t="s">
        <v>3641</v>
      </c>
      <c r="AJ99" s="32" t="s">
        <v>3642</v>
      </c>
      <c r="AL99" s="32" t="s">
        <v>3209</v>
      </c>
      <c r="AM99" s="32" t="s">
        <v>3643</v>
      </c>
      <c r="AO99" s="32" t="s">
        <v>3644</v>
      </c>
      <c r="AP99" s="32" t="s">
        <v>1980</v>
      </c>
      <c r="BN99" s="32" t="s">
        <v>294</v>
      </c>
      <c r="BO99" s="68" t="s">
        <v>2043</v>
      </c>
      <c r="BP99" s="68" t="s">
        <v>2044</v>
      </c>
    </row>
    <row r="100" spans="35:68" ht="15" customHeight="1" x14ac:dyDescent="0.25">
      <c r="AI100" s="32" t="s">
        <v>3645</v>
      </c>
      <c r="AJ100" s="32" t="s">
        <v>3646</v>
      </c>
      <c r="AL100" s="32" t="s">
        <v>1816</v>
      </c>
      <c r="AM100" s="32" t="s">
        <v>1817</v>
      </c>
      <c r="AO100" s="32" t="s">
        <v>3647</v>
      </c>
      <c r="AP100" s="32" t="s">
        <v>1987</v>
      </c>
      <c r="BN100" s="32" t="s">
        <v>294</v>
      </c>
      <c r="BO100" s="68" t="s">
        <v>2049</v>
      </c>
      <c r="BP100" s="68" t="s">
        <v>2050</v>
      </c>
    </row>
    <row r="101" spans="35:68" ht="15" customHeight="1" x14ac:dyDescent="0.25">
      <c r="AI101" s="32" t="s">
        <v>3648</v>
      </c>
      <c r="AJ101" s="32" t="s">
        <v>3649</v>
      </c>
      <c r="AL101" s="32" t="s">
        <v>1827</v>
      </c>
      <c r="AM101" s="32" t="s">
        <v>1828</v>
      </c>
      <c r="AO101" s="32" t="s">
        <v>3650</v>
      </c>
      <c r="AP101" s="32" t="s">
        <v>3651</v>
      </c>
      <c r="BN101" s="32" t="s">
        <v>294</v>
      </c>
      <c r="BO101" s="68" t="s">
        <v>2056</v>
      </c>
      <c r="BP101" s="68" t="s">
        <v>2057</v>
      </c>
    </row>
    <row r="102" spans="35:68" ht="15" customHeight="1" x14ac:dyDescent="0.25">
      <c r="AI102" s="32" t="s">
        <v>3652</v>
      </c>
      <c r="AJ102" s="32" t="s">
        <v>3653</v>
      </c>
      <c r="AO102" s="32" t="s">
        <v>3654</v>
      </c>
      <c r="AP102" s="32" t="s">
        <v>1994</v>
      </c>
      <c r="BN102" s="32" t="s">
        <v>294</v>
      </c>
      <c r="BO102" s="68" t="s">
        <v>2063</v>
      </c>
      <c r="BP102" s="68" t="s">
        <v>2064</v>
      </c>
    </row>
    <row r="103" spans="35:68" ht="15" customHeight="1" x14ac:dyDescent="0.25">
      <c r="AI103" s="32" t="s">
        <v>3655</v>
      </c>
      <c r="AJ103" s="32" t="s">
        <v>3656</v>
      </c>
      <c r="AO103" s="32" t="s">
        <v>3657</v>
      </c>
      <c r="AP103" s="32" t="s">
        <v>2001</v>
      </c>
      <c r="BN103" s="32" t="s">
        <v>294</v>
      </c>
      <c r="BO103" s="68" t="s">
        <v>2070</v>
      </c>
      <c r="BP103" s="68" t="s">
        <v>2071</v>
      </c>
    </row>
    <row r="104" spans="35:68" ht="15" customHeight="1" x14ac:dyDescent="0.25">
      <c r="AI104" s="32" t="s">
        <v>3658</v>
      </c>
      <c r="AJ104" s="32" t="s">
        <v>3659</v>
      </c>
      <c r="AO104" s="32" t="s">
        <v>3660</v>
      </c>
      <c r="AP104" s="32" t="s">
        <v>2008</v>
      </c>
      <c r="BN104" s="32" t="s">
        <v>294</v>
      </c>
      <c r="BO104" s="68" t="s">
        <v>2077</v>
      </c>
      <c r="BP104" s="68" t="s">
        <v>2078</v>
      </c>
    </row>
    <row r="105" spans="35:68" ht="15" customHeight="1" x14ac:dyDescent="0.25">
      <c r="AI105" s="32" t="s">
        <v>3661</v>
      </c>
      <c r="AJ105" s="32" t="s">
        <v>3662</v>
      </c>
      <c r="AO105" s="32" t="s">
        <v>3663</v>
      </c>
      <c r="AP105" s="32" t="s">
        <v>578</v>
      </c>
      <c r="BN105" s="32" t="s">
        <v>294</v>
      </c>
      <c r="BO105" s="68" t="s">
        <v>2083</v>
      </c>
      <c r="BP105" s="68" t="s">
        <v>2084</v>
      </c>
    </row>
    <row r="106" spans="35:68" ht="15" customHeight="1" x14ac:dyDescent="0.25">
      <c r="AI106" s="32" t="s">
        <v>3664</v>
      </c>
      <c r="AJ106" s="32" t="s">
        <v>3665</v>
      </c>
      <c r="AO106" s="32" t="s">
        <v>2020</v>
      </c>
      <c r="AP106" s="32" t="s">
        <v>2021</v>
      </c>
      <c r="BN106" s="32" t="s">
        <v>294</v>
      </c>
      <c r="BO106" s="68" t="s">
        <v>2089</v>
      </c>
      <c r="BP106" s="68" t="s">
        <v>2090</v>
      </c>
    </row>
    <row r="107" spans="35:68" ht="15" customHeight="1" x14ac:dyDescent="0.25">
      <c r="AI107" s="32" t="s">
        <v>3666</v>
      </c>
      <c r="AJ107" s="32" t="s">
        <v>3667</v>
      </c>
      <c r="AO107" s="32" t="s">
        <v>2027</v>
      </c>
      <c r="AP107" s="32" t="s">
        <v>2028</v>
      </c>
      <c r="BN107" s="32" t="s">
        <v>294</v>
      </c>
      <c r="BO107" s="68" t="s">
        <v>2096</v>
      </c>
      <c r="BP107" s="68" t="s">
        <v>2097</v>
      </c>
    </row>
    <row r="108" spans="35:68" ht="15" customHeight="1" x14ac:dyDescent="0.25">
      <c r="AI108" s="32" t="s">
        <v>3668</v>
      </c>
      <c r="AJ108" s="32" t="s">
        <v>3669</v>
      </c>
      <c r="AO108" s="32" t="s">
        <v>3670</v>
      </c>
      <c r="AP108" s="32" t="s">
        <v>2035</v>
      </c>
      <c r="BN108" s="32" t="s">
        <v>294</v>
      </c>
      <c r="BO108" s="68" t="s">
        <v>2103</v>
      </c>
      <c r="BP108" s="68" t="s">
        <v>2104</v>
      </c>
    </row>
    <row r="109" spans="35:68" ht="15" customHeight="1" x14ac:dyDescent="0.25">
      <c r="AI109" s="32" t="s">
        <v>3671</v>
      </c>
      <c r="AJ109" s="32" t="s">
        <v>3672</v>
      </c>
      <c r="AO109" s="32" t="s">
        <v>3650</v>
      </c>
      <c r="AP109" s="32" t="s">
        <v>2042</v>
      </c>
      <c r="BN109" s="32" t="s">
        <v>294</v>
      </c>
      <c r="BO109" s="68" t="s">
        <v>2110</v>
      </c>
      <c r="BP109" s="68" t="s">
        <v>2111</v>
      </c>
    </row>
    <row r="110" spans="35:68" ht="15" customHeight="1" x14ac:dyDescent="0.25">
      <c r="AI110" s="32" t="s">
        <v>3673</v>
      </c>
      <c r="AJ110" s="32" t="s">
        <v>3674</v>
      </c>
      <c r="AO110" s="32" t="s">
        <v>3675</v>
      </c>
      <c r="AP110" s="32" t="s">
        <v>614</v>
      </c>
      <c r="BN110" s="32" t="s">
        <v>294</v>
      </c>
      <c r="BO110" s="68" t="s">
        <v>2117</v>
      </c>
      <c r="BP110" s="68" t="s">
        <v>2118</v>
      </c>
    </row>
    <row r="111" spans="35:68" ht="15" customHeight="1" x14ac:dyDescent="0.25">
      <c r="AI111" s="32" t="s">
        <v>3676</v>
      </c>
      <c r="AJ111" s="32" t="s">
        <v>3677</v>
      </c>
      <c r="AO111" s="32" t="s">
        <v>3678</v>
      </c>
      <c r="AP111" s="32" t="s">
        <v>2055</v>
      </c>
      <c r="BN111" s="32" t="s">
        <v>294</v>
      </c>
      <c r="BO111" s="68" t="s">
        <v>2124</v>
      </c>
      <c r="BP111" s="68" t="s">
        <v>2125</v>
      </c>
    </row>
    <row r="112" spans="35:68" ht="15" customHeight="1" x14ac:dyDescent="0.25">
      <c r="AI112" s="32" t="s">
        <v>3679</v>
      </c>
      <c r="AJ112" s="32" t="s">
        <v>3680</v>
      </c>
      <c r="AO112" s="32" t="s">
        <v>3681</v>
      </c>
      <c r="AP112" s="32" t="s">
        <v>2062</v>
      </c>
      <c r="BN112" s="32" t="s">
        <v>294</v>
      </c>
      <c r="BO112" s="68" t="s">
        <v>2131</v>
      </c>
      <c r="BP112" s="68" t="s">
        <v>2132</v>
      </c>
    </row>
    <row r="113" spans="35:68" ht="15" customHeight="1" x14ac:dyDescent="0.25">
      <c r="AI113" s="32" t="s">
        <v>3682</v>
      </c>
      <c r="AJ113" s="32" t="s">
        <v>3683</v>
      </c>
      <c r="AO113" s="32" t="s">
        <v>3684</v>
      </c>
      <c r="AP113" s="32" t="s">
        <v>2069</v>
      </c>
      <c r="BN113" s="32" t="s">
        <v>294</v>
      </c>
      <c r="BO113" s="68" t="s">
        <v>2138</v>
      </c>
      <c r="BP113" s="68" t="s">
        <v>2139</v>
      </c>
    </row>
    <row r="114" spans="35:68" ht="15" customHeight="1" x14ac:dyDescent="0.25">
      <c r="AI114" s="32" t="s">
        <v>3685</v>
      </c>
      <c r="AJ114" s="32" t="s">
        <v>3686</v>
      </c>
      <c r="AO114" s="32" t="s">
        <v>3687</v>
      </c>
      <c r="AP114" s="32" t="s">
        <v>2076</v>
      </c>
      <c r="BN114" s="32" t="s">
        <v>294</v>
      </c>
      <c r="BO114" s="68" t="s">
        <v>2145</v>
      </c>
      <c r="BP114" s="68" t="s">
        <v>2146</v>
      </c>
    </row>
    <row r="115" spans="35:68" ht="15" customHeight="1" x14ac:dyDescent="0.25">
      <c r="AI115" s="32" t="s">
        <v>3688</v>
      </c>
      <c r="AJ115" s="32" t="s">
        <v>3689</v>
      </c>
      <c r="AO115" s="32" t="s">
        <v>3690</v>
      </c>
      <c r="AP115" s="32" t="s">
        <v>605</v>
      </c>
      <c r="BN115" s="32" t="s">
        <v>294</v>
      </c>
      <c r="BO115" s="68" t="s">
        <v>2152</v>
      </c>
      <c r="BP115" s="68" t="s">
        <v>2153</v>
      </c>
    </row>
    <row r="116" spans="35:68" ht="15" customHeight="1" x14ac:dyDescent="0.25">
      <c r="AI116" s="32" t="s">
        <v>3691</v>
      </c>
      <c r="AJ116" s="32" t="s">
        <v>3692</v>
      </c>
      <c r="AO116" s="32" t="s">
        <v>3693</v>
      </c>
      <c r="AP116" s="32" t="s">
        <v>2088</v>
      </c>
      <c r="BN116" s="32" t="s">
        <v>294</v>
      </c>
      <c r="BO116" s="68" t="s">
        <v>2158</v>
      </c>
      <c r="BP116" s="68" t="s">
        <v>2159</v>
      </c>
    </row>
    <row r="117" spans="35:68" ht="15" customHeight="1" x14ac:dyDescent="0.25">
      <c r="AI117" s="32" t="s">
        <v>3694</v>
      </c>
      <c r="AJ117" s="32" t="s">
        <v>3695</v>
      </c>
      <c r="AO117" s="32" t="s">
        <v>3696</v>
      </c>
      <c r="AP117" s="32" t="s">
        <v>2095</v>
      </c>
      <c r="BN117" s="32" t="s">
        <v>294</v>
      </c>
      <c r="BO117" s="68" t="s">
        <v>2164</v>
      </c>
      <c r="BP117" s="68" t="s">
        <v>2165</v>
      </c>
    </row>
    <row r="118" spans="35:68" ht="15" customHeight="1" x14ac:dyDescent="0.25">
      <c r="AI118" s="32" t="s">
        <v>3697</v>
      </c>
      <c r="AJ118" s="32" t="s">
        <v>3698</v>
      </c>
      <c r="AO118" s="32" t="s">
        <v>2101</v>
      </c>
      <c r="AP118" s="32" t="s">
        <v>2102</v>
      </c>
      <c r="BN118" s="32" t="s">
        <v>294</v>
      </c>
      <c r="BO118" s="68" t="s">
        <v>2170</v>
      </c>
      <c r="BP118" s="68" t="s">
        <v>2171</v>
      </c>
    </row>
    <row r="119" spans="35:68" ht="15" customHeight="1" x14ac:dyDescent="0.25">
      <c r="AI119" s="32" t="s">
        <v>3699</v>
      </c>
      <c r="AJ119" s="32" t="s">
        <v>3700</v>
      </c>
      <c r="AO119" s="32" t="s">
        <v>2108</v>
      </c>
      <c r="AP119" s="32" t="s">
        <v>2109</v>
      </c>
      <c r="BN119" s="32" t="s">
        <v>294</v>
      </c>
      <c r="BO119" s="68" t="s">
        <v>2177</v>
      </c>
      <c r="BP119" s="68" t="s">
        <v>2178</v>
      </c>
    </row>
    <row r="120" spans="35:68" ht="15" customHeight="1" x14ac:dyDescent="0.25">
      <c r="AI120" s="32" t="s">
        <v>3701</v>
      </c>
      <c r="AJ120" s="32" t="s">
        <v>3702</v>
      </c>
      <c r="AO120" s="32" t="s">
        <v>2115</v>
      </c>
      <c r="AP120" s="32" t="s">
        <v>2116</v>
      </c>
      <c r="BN120" s="32" t="s">
        <v>294</v>
      </c>
      <c r="BO120" s="68" t="s">
        <v>2184</v>
      </c>
      <c r="BP120" s="68" t="s">
        <v>2185</v>
      </c>
    </row>
    <row r="121" spans="35:68" ht="15" customHeight="1" x14ac:dyDescent="0.25">
      <c r="AI121" s="32" t="s">
        <v>3703</v>
      </c>
      <c r="AJ121" s="32" t="s">
        <v>3704</v>
      </c>
      <c r="AO121" s="32" t="s">
        <v>3705</v>
      </c>
      <c r="AP121" s="32" t="s">
        <v>2123</v>
      </c>
      <c r="BN121" s="32" t="s">
        <v>294</v>
      </c>
      <c r="BO121" s="68" t="s">
        <v>2191</v>
      </c>
      <c r="BP121" s="68" t="s">
        <v>2192</v>
      </c>
    </row>
    <row r="122" spans="35:68" ht="15" customHeight="1" x14ac:dyDescent="0.25">
      <c r="AI122" s="32" t="s">
        <v>3706</v>
      </c>
      <c r="AJ122" s="32" t="s">
        <v>3707</v>
      </c>
      <c r="AO122" s="32" t="s">
        <v>3708</v>
      </c>
      <c r="AP122" s="32" t="s">
        <v>2130</v>
      </c>
      <c r="BN122" s="32" t="s">
        <v>294</v>
      </c>
      <c r="BO122" s="68" t="s">
        <v>2198</v>
      </c>
      <c r="BP122" s="68" t="s">
        <v>2199</v>
      </c>
    </row>
    <row r="123" spans="35:68" ht="15" customHeight="1" x14ac:dyDescent="0.25">
      <c r="AI123" s="32" t="s">
        <v>3709</v>
      </c>
      <c r="AJ123" s="32" t="s">
        <v>3710</v>
      </c>
      <c r="AO123" s="32" t="s">
        <v>3711</v>
      </c>
      <c r="AP123" s="32" t="s">
        <v>2137</v>
      </c>
      <c r="BN123" s="32" t="s">
        <v>294</v>
      </c>
      <c r="BO123" s="68" t="s">
        <v>2206</v>
      </c>
      <c r="BP123" s="68" t="s">
        <v>2207</v>
      </c>
    </row>
    <row r="124" spans="35:68" ht="15" customHeight="1" x14ac:dyDescent="0.25">
      <c r="AI124" s="32" t="s">
        <v>3712</v>
      </c>
      <c r="AJ124" s="32" t="s">
        <v>3713</v>
      </c>
      <c r="AO124" s="32" t="s">
        <v>3714</v>
      </c>
      <c r="AP124" s="32" t="s">
        <v>2144</v>
      </c>
      <c r="BN124" s="32" t="s">
        <v>294</v>
      </c>
      <c r="BO124" s="68" t="s">
        <v>2214</v>
      </c>
      <c r="BP124" s="68" t="s">
        <v>2215</v>
      </c>
    </row>
    <row r="125" spans="35:68" ht="15" customHeight="1" x14ac:dyDescent="0.25">
      <c r="AI125" s="32" t="s">
        <v>3715</v>
      </c>
      <c r="AJ125" s="32" t="s">
        <v>3716</v>
      </c>
      <c r="AO125" s="32" t="s">
        <v>3717</v>
      </c>
      <c r="AP125" s="32" t="s">
        <v>2151</v>
      </c>
      <c r="BN125" s="32" t="s">
        <v>294</v>
      </c>
      <c r="BO125" s="68" t="s">
        <v>2222</v>
      </c>
      <c r="BP125" s="68" t="s">
        <v>2223</v>
      </c>
    </row>
    <row r="126" spans="35:68" ht="15" customHeight="1" x14ac:dyDescent="0.25">
      <c r="AI126" s="32" t="s">
        <v>3718</v>
      </c>
      <c r="AJ126" s="32" t="s">
        <v>3719</v>
      </c>
      <c r="AO126" s="32" t="s">
        <v>3720</v>
      </c>
      <c r="AP126" s="32" t="s">
        <v>660</v>
      </c>
      <c r="BN126" s="32" t="s">
        <v>294</v>
      </c>
      <c r="BO126" s="68" t="s">
        <v>2229</v>
      </c>
      <c r="BP126" s="68" t="s">
        <v>2230</v>
      </c>
    </row>
    <row r="127" spans="35:68" ht="15" customHeight="1" x14ac:dyDescent="0.25">
      <c r="AI127" s="32" t="s">
        <v>3721</v>
      </c>
      <c r="AJ127" s="32" t="s">
        <v>3722</v>
      </c>
      <c r="AO127" s="32" t="s">
        <v>3723</v>
      </c>
      <c r="AP127" s="32" t="s">
        <v>2163</v>
      </c>
      <c r="BN127" s="32" t="s">
        <v>294</v>
      </c>
      <c r="BO127" s="68" t="s">
        <v>2237</v>
      </c>
      <c r="BP127" s="68" t="s">
        <v>2238</v>
      </c>
    </row>
    <row r="128" spans="35:68" ht="15" customHeight="1" x14ac:dyDescent="0.25">
      <c r="AI128" s="32" t="s">
        <v>3724</v>
      </c>
      <c r="AJ128" s="32" t="s">
        <v>3725</v>
      </c>
      <c r="AO128" s="32" t="s">
        <v>3726</v>
      </c>
      <c r="AP128" s="32" t="s">
        <v>2169</v>
      </c>
      <c r="BN128" s="32" t="s">
        <v>294</v>
      </c>
      <c r="BO128" s="68" t="s">
        <v>2245</v>
      </c>
      <c r="BP128" s="68" t="s">
        <v>2246</v>
      </c>
    </row>
    <row r="129" spans="35:68" ht="15" customHeight="1" x14ac:dyDescent="0.25">
      <c r="AI129" s="32" t="s">
        <v>3727</v>
      </c>
      <c r="AJ129" s="32" t="s">
        <v>3728</v>
      </c>
      <c r="AO129" s="32" t="s">
        <v>2175</v>
      </c>
      <c r="AP129" s="32" t="s">
        <v>2176</v>
      </c>
      <c r="BN129" s="32" t="s">
        <v>294</v>
      </c>
      <c r="BO129" s="68" t="s">
        <v>2251</v>
      </c>
      <c r="BP129" s="68" t="s">
        <v>2252</v>
      </c>
    </row>
    <row r="130" spans="35:68" ht="15" customHeight="1" x14ac:dyDescent="0.25">
      <c r="AI130" s="32" t="s">
        <v>3729</v>
      </c>
      <c r="AJ130" s="32" t="s">
        <v>3730</v>
      </c>
      <c r="AO130" s="32" t="s">
        <v>2182</v>
      </c>
      <c r="AP130" s="32" t="s">
        <v>2183</v>
      </c>
      <c r="BN130" s="32" t="s">
        <v>294</v>
      </c>
      <c r="BO130" s="68" t="s">
        <v>2257</v>
      </c>
      <c r="BP130" s="68" t="s">
        <v>2258</v>
      </c>
    </row>
    <row r="131" spans="35:68" ht="15" customHeight="1" x14ac:dyDescent="0.25">
      <c r="AI131" s="32" t="s">
        <v>3731</v>
      </c>
      <c r="AJ131" s="32" t="s">
        <v>3732</v>
      </c>
      <c r="AO131" s="32" t="s">
        <v>2189</v>
      </c>
      <c r="AP131" s="32" t="s">
        <v>2190</v>
      </c>
      <c r="BN131" s="32" t="s">
        <v>294</v>
      </c>
      <c r="BO131" s="68" t="s">
        <v>15491</v>
      </c>
      <c r="BP131" s="68" t="s">
        <v>15490</v>
      </c>
    </row>
    <row r="132" spans="35:68" ht="15" customHeight="1" x14ac:dyDescent="0.25">
      <c r="AI132" s="32" t="s">
        <v>3733</v>
      </c>
      <c r="AJ132" s="32" t="s">
        <v>3734</v>
      </c>
      <c r="AO132" s="32" t="s">
        <v>3735</v>
      </c>
      <c r="AP132" s="32" t="s">
        <v>2197</v>
      </c>
      <c r="BN132" s="32" t="s">
        <v>294</v>
      </c>
      <c r="BO132" s="68" t="s">
        <v>15493</v>
      </c>
      <c r="BP132" s="68" t="s">
        <v>15492</v>
      </c>
    </row>
    <row r="133" spans="35:68" ht="15" customHeight="1" x14ac:dyDescent="0.25">
      <c r="AI133" s="32" t="s">
        <v>3736</v>
      </c>
      <c r="AJ133" s="32" t="s">
        <v>3737</v>
      </c>
      <c r="AO133" s="32" t="s">
        <v>3738</v>
      </c>
      <c r="AP133" s="32" t="s">
        <v>2205</v>
      </c>
      <c r="BN133" s="32" t="s">
        <v>294</v>
      </c>
      <c r="BO133" s="68" t="s">
        <v>15495</v>
      </c>
      <c r="BP133" s="68" t="s">
        <v>15494</v>
      </c>
    </row>
    <row r="134" spans="35:68" ht="15" customHeight="1" x14ac:dyDescent="0.25">
      <c r="AI134" s="32" t="s">
        <v>3739</v>
      </c>
      <c r="AJ134" s="32" t="s">
        <v>3740</v>
      </c>
      <c r="AO134" s="32" t="s">
        <v>3741</v>
      </c>
      <c r="AP134" s="32" t="s">
        <v>2213</v>
      </c>
      <c r="BN134" s="32" t="s">
        <v>294</v>
      </c>
      <c r="BO134" s="68" t="s">
        <v>2264</v>
      </c>
      <c r="BP134" s="68" t="s">
        <v>2265</v>
      </c>
    </row>
    <row r="135" spans="35:68" ht="15" customHeight="1" x14ac:dyDescent="0.25">
      <c r="AI135" s="32" t="s">
        <v>3742</v>
      </c>
      <c r="AJ135" s="32" t="s">
        <v>3743</v>
      </c>
      <c r="AO135" s="32" t="s">
        <v>3744</v>
      </c>
      <c r="AP135" s="32" t="s">
        <v>2221</v>
      </c>
      <c r="BN135" s="32" t="s">
        <v>294</v>
      </c>
      <c r="BO135" s="68" t="s">
        <v>2272</v>
      </c>
      <c r="BP135" s="68" t="s">
        <v>2273</v>
      </c>
    </row>
    <row r="136" spans="35:68" ht="15" customHeight="1" x14ac:dyDescent="0.25">
      <c r="AI136" s="32" t="s">
        <v>3745</v>
      </c>
      <c r="AJ136" s="32" t="s">
        <v>3746</v>
      </c>
      <c r="AO136" s="32" t="s">
        <v>3747</v>
      </c>
      <c r="AP136" s="32" t="s">
        <v>2228</v>
      </c>
      <c r="BN136" s="32" t="s">
        <v>294</v>
      </c>
      <c r="BO136" s="68" t="s">
        <v>2279</v>
      </c>
      <c r="BP136" s="68" t="s">
        <v>2280</v>
      </c>
    </row>
    <row r="137" spans="35:68" ht="15" customHeight="1" x14ac:dyDescent="0.25">
      <c r="AI137" s="32" t="s">
        <v>3748</v>
      </c>
      <c r="AJ137" s="32" t="s">
        <v>3749</v>
      </c>
      <c r="AO137" s="32" t="s">
        <v>3750</v>
      </c>
      <c r="AP137" s="32" t="s">
        <v>2236</v>
      </c>
      <c r="BN137" s="32" t="s">
        <v>294</v>
      </c>
      <c r="BO137" s="68" t="s">
        <v>2285</v>
      </c>
      <c r="BP137" s="68" t="s">
        <v>2286</v>
      </c>
    </row>
    <row r="138" spans="35:68" ht="15" customHeight="1" x14ac:dyDescent="0.25">
      <c r="AI138" s="32" t="s">
        <v>3751</v>
      </c>
      <c r="AJ138" s="32" t="s">
        <v>3752</v>
      </c>
      <c r="AO138" s="32" t="s">
        <v>3753</v>
      </c>
      <c r="AP138" s="32" t="s">
        <v>2244</v>
      </c>
      <c r="BN138" s="32" t="s">
        <v>294</v>
      </c>
      <c r="BO138" s="68" t="s">
        <v>2293</v>
      </c>
      <c r="BP138" s="68" t="s">
        <v>2294</v>
      </c>
    </row>
    <row r="139" spans="35:68" ht="15" customHeight="1" x14ac:dyDescent="0.25">
      <c r="AI139" s="32" t="s">
        <v>3754</v>
      </c>
      <c r="AJ139" s="32" t="s">
        <v>3755</v>
      </c>
      <c r="AO139" s="32" t="s">
        <v>3756</v>
      </c>
      <c r="AP139" s="32" t="s">
        <v>2250</v>
      </c>
      <c r="BN139" s="32" t="s">
        <v>294</v>
      </c>
      <c r="BO139" s="68" t="s">
        <v>2301</v>
      </c>
      <c r="BP139" s="68" t="s">
        <v>2302</v>
      </c>
    </row>
    <row r="140" spans="35:68" ht="15" customHeight="1" x14ac:dyDescent="0.25">
      <c r="AI140" s="32" t="s">
        <v>3757</v>
      </c>
      <c r="AJ140" s="32" t="s">
        <v>3758</v>
      </c>
      <c r="AO140" s="32" t="s">
        <v>2256</v>
      </c>
      <c r="AP140" s="32" t="s">
        <v>741</v>
      </c>
      <c r="BN140" s="32" t="s">
        <v>294</v>
      </c>
      <c r="BO140" s="68" t="s">
        <v>2309</v>
      </c>
      <c r="BP140" s="68" t="s">
        <v>2310</v>
      </c>
    </row>
    <row r="141" spans="35:68" ht="15" customHeight="1" x14ac:dyDescent="0.25">
      <c r="AI141" s="32" t="s">
        <v>3759</v>
      </c>
      <c r="AJ141" s="32" t="s">
        <v>3760</v>
      </c>
      <c r="AO141" s="32" t="s">
        <v>2262</v>
      </c>
      <c r="AP141" s="32" t="s">
        <v>2263</v>
      </c>
      <c r="BN141" s="32" t="s">
        <v>294</v>
      </c>
      <c r="BO141" s="68" t="s">
        <v>2317</v>
      </c>
      <c r="BP141" s="68" t="s">
        <v>2318</v>
      </c>
    </row>
    <row r="142" spans="35:68" ht="15" customHeight="1" x14ac:dyDescent="0.25">
      <c r="AI142" s="32" t="s">
        <v>3761</v>
      </c>
      <c r="AJ142" s="32" t="s">
        <v>3762</v>
      </c>
      <c r="AO142" s="32" t="s">
        <v>2270</v>
      </c>
      <c r="AP142" s="32" t="s">
        <v>2271</v>
      </c>
      <c r="BN142" s="32" t="s">
        <v>294</v>
      </c>
      <c r="BO142" s="68" t="s">
        <v>2325</v>
      </c>
      <c r="BP142" s="68" t="s">
        <v>2326</v>
      </c>
    </row>
    <row r="143" spans="35:68" ht="15" customHeight="1" x14ac:dyDescent="0.25">
      <c r="AI143" s="32" t="s">
        <v>3763</v>
      </c>
      <c r="AJ143" s="32" t="s">
        <v>3764</v>
      </c>
      <c r="AO143" s="32" t="s">
        <v>2278</v>
      </c>
      <c r="AP143" s="32" t="s">
        <v>792</v>
      </c>
      <c r="BN143" s="32" t="s">
        <v>294</v>
      </c>
      <c r="BO143" s="68" t="s">
        <v>2333</v>
      </c>
      <c r="BP143" s="68" t="s">
        <v>2334</v>
      </c>
    </row>
    <row r="144" spans="35:68" ht="15" customHeight="1" x14ac:dyDescent="0.25">
      <c r="AI144" s="32" t="s">
        <v>3765</v>
      </c>
      <c r="AJ144" s="32" t="s">
        <v>3766</v>
      </c>
      <c r="AO144" s="32" t="s">
        <v>2284</v>
      </c>
      <c r="AP144" s="32" t="s">
        <v>816</v>
      </c>
      <c r="BN144" s="32" t="s">
        <v>294</v>
      </c>
      <c r="BO144" s="68" t="s">
        <v>2341</v>
      </c>
      <c r="BP144" s="68" t="s">
        <v>2342</v>
      </c>
    </row>
    <row r="145" spans="35:68" ht="15" customHeight="1" x14ac:dyDescent="0.25">
      <c r="AI145" s="32" t="s">
        <v>3767</v>
      </c>
      <c r="AJ145" s="32" t="s">
        <v>3768</v>
      </c>
      <c r="AO145" s="32" t="s">
        <v>2291</v>
      </c>
      <c r="AP145" s="32" t="s">
        <v>2292</v>
      </c>
      <c r="BN145" s="32" t="s">
        <v>294</v>
      </c>
      <c r="BO145" s="68" t="s">
        <v>2349</v>
      </c>
      <c r="BP145" s="68" t="s">
        <v>2350</v>
      </c>
    </row>
    <row r="146" spans="35:68" ht="15" customHeight="1" x14ac:dyDescent="0.25">
      <c r="AI146" s="32" t="s">
        <v>3769</v>
      </c>
      <c r="AJ146" s="32" t="s">
        <v>3770</v>
      </c>
      <c r="AO146" s="32" t="s">
        <v>2299</v>
      </c>
      <c r="AP146" s="32" t="s">
        <v>2300</v>
      </c>
      <c r="BN146" s="32" t="s">
        <v>294</v>
      </c>
      <c r="BO146" s="68" t="s">
        <v>2357</v>
      </c>
      <c r="BP146" s="68" t="s">
        <v>2358</v>
      </c>
    </row>
    <row r="147" spans="35:68" ht="15" customHeight="1" x14ac:dyDescent="0.25">
      <c r="AI147" s="32" t="s">
        <v>3771</v>
      </c>
      <c r="AJ147" s="32" t="s">
        <v>3772</v>
      </c>
      <c r="AO147" s="32" t="s">
        <v>2315</v>
      </c>
      <c r="AP147" s="32" t="s">
        <v>2316</v>
      </c>
      <c r="BN147" s="32" t="s">
        <v>294</v>
      </c>
      <c r="BO147" s="68" t="s">
        <v>2363</v>
      </c>
      <c r="BP147" s="68" t="s">
        <v>2364</v>
      </c>
    </row>
    <row r="148" spans="35:68" ht="15" customHeight="1" x14ac:dyDescent="0.25">
      <c r="AI148" s="32" t="s">
        <v>3773</v>
      </c>
      <c r="AJ148" s="32" t="s">
        <v>3774</v>
      </c>
      <c r="AO148" s="32" t="s">
        <v>2323</v>
      </c>
      <c r="AP148" s="32" t="s">
        <v>2324</v>
      </c>
      <c r="BN148" s="32" t="s">
        <v>294</v>
      </c>
      <c r="BO148" s="68" t="s">
        <v>2371</v>
      </c>
      <c r="BP148" s="68" t="s">
        <v>2372</v>
      </c>
    </row>
    <row r="149" spans="35:68" ht="15" customHeight="1" x14ac:dyDescent="0.25">
      <c r="AI149" s="32" t="s">
        <v>3775</v>
      </c>
      <c r="AJ149" s="32" t="s">
        <v>3776</v>
      </c>
      <c r="AO149" s="32" t="s">
        <v>2331</v>
      </c>
      <c r="AP149" s="32" t="s">
        <v>2332</v>
      </c>
      <c r="BN149" s="32" t="s">
        <v>294</v>
      </c>
      <c r="BO149" s="68" t="s">
        <v>2379</v>
      </c>
      <c r="BP149" s="68" t="s">
        <v>2380</v>
      </c>
    </row>
    <row r="150" spans="35:68" ht="15" customHeight="1" x14ac:dyDescent="0.25">
      <c r="AI150" s="32" t="s">
        <v>3777</v>
      </c>
      <c r="AJ150" s="32" t="s">
        <v>3778</v>
      </c>
      <c r="AO150" s="32" t="s">
        <v>3779</v>
      </c>
      <c r="AP150" s="32" t="s">
        <v>2340</v>
      </c>
      <c r="BN150" s="32" t="s">
        <v>294</v>
      </c>
      <c r="BO150" s="68" t="s">
        <v>2387</v>
      </c>
      <c r="BP150" s="68" t="s">
        <v>2388</v>
      </c>
    </row>
    <row r="151" spans="35:68" ht="15" customHeight="1" x14ac:dyDescent="0.25">
      <c r="AI151" s="32" t="s">
        <v>3780</v>
      </c>
      <c r="AJ151" s="32" t="s">
        <v>3781</v>
      </c>
      <c r="AO151" s="32" t="s">
        <v>3782</v>
      </c>
      <c r="AP151" s="32" t="s">
        <v>2348</v>
      </c>
      <c r="BN151" s="32" t="s">
        <v>294</v>
      </c>
      <c r="BO151" s="68" t="s">
        <v>2394</v>
      </c>
      <c r="BP151" s="68" t="s">
        <v>2395</v>
      </c>
    </row>
    <row r="152" spans="35:68" ht="15" customHeight="1" x14ac:dyDescent="0.25">
      <c r="AI152" s="32" t="s">
        <v>3783</v>
      </c>
      <c r="AJ152" s="32" t="s">
        <v>3784</v>
      </c>
      <c r="AO152" s="32" t="s">
        <v>2355</v>
      </c>
      <c r="AP152" s="32" t="s">
        <v>2356</v>
      </c>
      <c r="BN152" s="32" t="s">
        <v>294</v>
      </c>
      <c r="BO152" s="68" t="s">
        <v>2402</v>
      </c>
      <c r="BP152" s="68" t="s">
        <v>2403</v>
      </c>
    </row>
    <row r="153" spans="35:68" ht="15" customHeight="1" x14ac:dyDescent="0.25">
      <c r="AI153" s="32" t="s">
        <v>3785</v>
      </c>
      <c r="AJ153" s="32" t="s">
        <v>3786</v>
      </c>
      <c r="AO153" s="32" t="s">
        <v>2362</v>
      </c>
      <c r="AP153" s="32" t="s">
        <v>2174</v>
      </c>
      <c r="BN153" s="32" t="s">
        <v>294</v>
      </c>
      <c r="BO153" s="68" t="s">
        <v>2410</v>
      </c>
      <c r="BP153" s="68" t="s">
        <v>2411</v>
      </c>
    </row>
    <row r="154" spans="35:68" ht="15" customHeight="1" x14ac:dyDescent="0.25">
      <c r="AI154" s="32" t="s">
        <v>3787</v>
      </c>
      <c r="AJ154" s="32" t="s">
        <v>3788</v>
      </c>
      <c r="AO154" s="32" t="s">
        <v>3789</v>
      </c>
      <c r="AP154" s="32" t="s">
        <v>2370</v>
      </c>
      <c r="BN154" s="32" t="s">
        <v>294</v>
      </c>
      <c r="BO154" s="68" t="s">
        <v>2417</v>
      </c>
      <c r="BP154" s="68" t="s">
        <v>2418</v>
      </c>
    </row>
    <row r="155" spans="35:68" ht="15" customHeight="1" x14ac:dyDescent="0.25">
      <c r="AI155" s="32" t="s">
        <v>3790</v>
      </c>
      <c r="AJ155" s="32" t="s">
        <v>3791</v>
      </c>
      <c r="AO155" s="32" t="s">
        <v>3792</v>
      </c>
      <c r="AP155" s="32" t="s">
        <v>2378</v>
      </c>
      <c r="BN155" s="32" t="s">
        <v>294</v>
      </c>
      <c r="BO155" s="68" t="s">
        <v>2425</v>
      </c>
      <c r="BP155" s="68" t="s">
        <v>2426</v>
      </c>
    </row>
    <row r="156" spans="35:68" ht="15" customHeight="1" x14ac:dyDescent="0.25">
      <c r="AI156" s="32" t="s">
        <v>3793</v>
      </c>
      <c r="AJ156" s="32" t="s">
        <v>3794</v>
      </c>
      <c r="AO156" s="32" t="s">
        <v>2385</v>
      </c>
      <c r="AP156" s="32" t="s">
        <v>2386</v>
      </c>
      <c r="BN156" s="32" t="s">
        <v>294</v>
      </c>
      <c r="BO156" s="68" t="s">
        <v>2431</v>
      </c>
      <c r="BP156" s="68" t="s">
        <v>2432</v>
      </c>
    </row>
    <row r="157" spans="35:68" ht="15" customHeight="1" x14ac:dyDescent="0.25">
      <c r="AI157" s="32" t="s">
        <v>3795</v>
      </c>
      <c r="AJ157" s="32" t="s">
        <v>3796</v>
      </c>
      <c r="AO157" s="32" t="s">
        <v>3797</v>
      </c>
      <c r="AP157" s="32" t="s">
        <v>2376</v>
      </c>
      <c r="BN157" s="32" t="s">
        <v>294</v>
      </c>
      <c r="BO157" s="68" t="s">
        <v>2437</v>
      </c>
      <c r="BP157" s="68" t="s">
        <v>2438</v>
      </c>
    </row>
    <row r="158" spans="35:68" ht="15" customHeight="1" x14ac:dyDescent="0.25">
      <c r="AI158" s="32" t="s">
        <v>3798</v>
      </c>
      <c r="AJ158" s="32" t="s">
        <v>3799</v>
      </c>
      <c r="AO158" s="32" t="s">
        <v>3800</v>
      </c>
      <c r="AP158" s="32" t="s">
        <v>2401</v>
      </c>
      <c r="BN158" s="32" t="s">
        <v>294</v>
      </c>
      <c r="BO158" s="68" t="s">
        <v>2443</v>
      </c>
      <c r="BP158" s="68" t="s">
        <v>2444</v>
      </c>
    </row>
    <row r="159" spans="35:68" ht="15" customHeight="1" x14ac:dyDescent="0.25">
      <c r="AI159" s="32" t="s">
        <v>3801</v>
      </c>
      <c r="AJ159" s="32" t="s">
        <v>3802</v>
      </c>
      <c r="AO159" s="32" t="s">
        <v>2408</v>
      </c>
      <c r="AP159" s="32" t="s">
        <v>2409</v>
      </c>
      <c r="BN159" s="32" t="s">
        <v>294</v>
      </c>
      <c r="BO159" s="68" t="s">
        <v>2451</v>
      </c>
      <c r="BP159" s="68" t="s">
        <v>2452</v>
      </c>
    </row>
    <row r="160" spans="35:68" ht="15" customHeight="1" x14ac:dyDescent="0.25">
      <c r="AI160" s="32" t="s">
        <v>3803</v>
      </c>
      <c r="AJ160" s="32" t="s">
        <v>3804</v>
      </c>
      <c r="AO160" s="32" t="s">
        <v>2416</v>
      </c>
      <c r="AP160" s="32" t="s">
        <v>2384</v>
      </c>
      <c r="BN160" s="32" t="s">
        <v>294</v>
      </c>
      <c r="BO160" s="68" t="s">
        <v>2458</v>
      </c>
      <c r="BP160" s="68" t="s">
        <v>2459</v>
      </c>
    </row>
    <row r="161" spans="35:68" ht="15" customHeight="1" x14ac:dyDescent="0.25">
      <c r="AI161" s="32" t="s">
        <v>3805</v>
      </c>
      <c r="AJ161" s="32" t="s">
        <v>3806</v>
      </c>
      <c r="AO161" s="32" t="s">
        <v>3807</v>
      </c>
      <c r="AP161" s="32" t="s">
        <v>2424</v>
      </c>
      <c r="BN161" s="32" t="s">
        <v>294</v>
      </c>
      <c r="BO161" s="68" t="s">
        <v>2465</v>
      </c>
      <c r="BP161" s="68" t="s">
        <v>2466</v>
      </c>
    </row>
    <row r="162" spans="35:68" ht="15" customHeight="1" x14ac:dyDescent="0.25">
      <c r="AI162" s="32" t="s">
        <v>3808</v>
      </c>
      <c r="AJ162" s="32" t="s">
        <v>3809</v>
      </c>
      <c r="AO162" s="32" t="s">
        <v>2430</v>
      </c>
      <c r="AP162" s="32" t="s">
        <v>2392</v>
      </c>
      <c r="BN162" s="32" t="s">
        <v>294</v>
      </c>
      <c r="BO162" s="68" t="s">
        <v>2473</v>
      </c>
      <c r="BP162" s="68" t="s">
        <v>2474</v>
      </c>
    </row>
    <row r="163" spans="35:68" ht="15" customHeight="1" x14ac:dyDescent="0.25">
      <c r="AI163" s="32" t="s">
        <v>3810</v>
      </c>
      <c r="AJ163" s="32" t="s">
        <v>3811</v>
      </c>
      <c r="AO163" s="32" t="s">
        <v>3812</v>
      </c>
      <c r="AP163" s="32" t="s">
        <v>2436</v>
      </c>
      <c r="BN163" s="32" t="s">
        <v>294</v>
      </c>
      <c r="BO163" s="68" t="s">
        <v>2481</v>
      </c>
      <c r="BP163" s="68" t="s">
        <v>2482</v>
      </c>
    </row>
    <row r="164" spans="35:68" ht="15" customHeight="1" x14ac:dyDescent="0.25">
      <c r="AI164" s="32" t="s">
        <v>3813</v>
      </c>
      <c r="AJ164" s="32" t="s">
        <v>3814</v>
      </c>
      <c r="AO164" s="32" t="s">
        <v>3815</v>
      </c>
      <c r="AP164" s="32" t="s">
        <v>2442</v>
      </c>
      <c r="BN164" s="32" t="s">
        <v>294</v>
      </c>
      <c r="BO164" s="68" t="s">
        <v>2489</v>
      </c>
      <c r="BP164" s="68" t="s">
        <v>2490</v>
      </c>
    </row>
    <row r="165" spans="35:68" ht="15" customHeight="1" x14ac:dyDescent="0.25">
      <c r="AI165" s="32" t="s">
        <v>3816</v>
      </c>
      <c r="AJ165" s="32" t="s">
        <v>3817</v>
      </c>
      <c r="AO165" s="32" t="s">
        <v>2449</v>
      </c>
      <c r="AP165" s="32" t="s">
        <v>2450</v>
      </c>
      <c r="BN165" s="32" t="s">
        <v>294</v>
      </c>
      <c r="BO165" s="68" t="s">
        <v>2497</v>
      </c>
      <c r="BP165" s="68" t="s">
        <v>2498</v>
      </c>
    </row>
    <row r="166" spans="35:68" ht="15" customHeight="1" x14ac:dyDescent="0.25">
      <c r="AI166" s="32" t="s">
        <v>3818</v>
      </c>
      <c r="AJ166" s="32" t="s">
        <v>3819</v>
      </c>
      <c r="AO166" s="32" t="s">
        <v>3820</v>
      </c>
      <c r="AP166" s="32" t="s">
        <v>2457</v>
      </c>
      <c r="BN166" s="32" t="s">
        <v>294</v>
      </c>
      <c r="BO166" s="68" t="s">
        <v>2504</v>
      </c>
      <c r="BP166" s="68" t="s">
        <v>2505</v>
      </c>
    </row>
    <row r="167" spans="35:68" ht="15" customHeight="1" x14ac:dyDescent="0.25">
      <c r="AI167" s="32" t="s">
        <v>3821</v>
      </c>
      <c r="AJ167" s="32" t="s">
        <v>3822</v>
      </c>
      <c r="AO167" s="32" t="s">
        <v>2463</v>
      </c>
      <c r="AP167" s="32" t="s">
        <v>2464</v>
      </c>
      <c r="BN167" s="32" t="s">
        <v>294</v>
      </c>
      <c r="BO167" s="68" t="s">
        <v>2510</v>
      </c>
      <c r="BP167" s="68" t="s">
        <v>2511</v>
      </c>
    </row>
    <row r="168" spans="35:68" ht="15" customHeight="1" x14ac:dyDescent="0.25">
      <c r="AI168" s="32" t="s">
        <v>3823</v>
      </c>
      <c r="AJ168" s="32" t="s">
        <v>3824</v>
      </c>
      <c r="AO168" s="32" t="s">
        <v>3825</v>
      </c>
      <c r="AP168" s="32" t="s">
        <v>2472</v>
      </c>
      <c r="BN168" s="32" t="s">
        <v>294</v>
      </c>
      <c r="BO168" s="68" t="s">
        <v>2518</v>
      </c>
      <c r="BP168" s="68" t="s">
        <v>2519</v>
      </c>
    </row>
    <row r="169" spans="35:68" ht="15" customHeight="1" x14ac:dyDescent="0.25">
      <c r="AI169" s="32" t="s">
        <v>3826</v>
      </c>
      <c r="AJ169" s="32" t="s">
        <v>3827</v>
      </c>
      <c r="AO169" s="32" t="s">
        <v>3828</v>
      </c>
      <c r="AP169" s="32" t="s">
        <v>2480</v>
      </c>
      <c r="BN169" s="32" t="s">
        <v>294</v>
      </c>
      <c r="BO169" s="68" t="s">
        <v>2524</v>
      </c>
      <c r="BP169" s="68" t="s">
        <v>2525</v>
      </c>
    </row>
    <row r="170" spans="35:68" ht="15" customHeight="1" x14ac:dyDescent="0.25">
      <c r="AI170" s="32" t="s">
        <v>3829</v>
      </c>
      <c r="AJ170" s="32" t="s">
        <v>3830</v>
      </c>
      <c r="AO170" s="32" t="s">
        <v>3831</v>
      </c>
      <c r="AP170" s="32" t="s">
        <v>2488</v>
      </c>
      <c r="BN170" s="32" t="s">
        <v>294</v>
      </c>
      <c r="BO170" s="68" t="s">
        <v>2532</v>
      </c>
      <c r="BP170" s="68" t="s">
        <v>2533</v>
      </c>
    </row>
    <row r="171" spans="35:68" ht="15" customHeight="1" x14ac:dyDescent="0.25">
      <c r="AI171" s="32" t="s">
        <v>3832</v>
      </c>
      <c r="AJ171" s="32" t="s">
        <v>3833</v>
      </c>
      <c r="AO171" s="32" t="s">
        <v>3834</v>
      </c>
      <c r="AP171" s="32" t="s">
        <v>2496</v>
      </c>
      <c r="BN171" s="32" t="s">
        <v>294</v>
      </c>
      <c r="BO171" s="68" t="s">
        <v>2540</v>
      </c>
      <c r="BP171" s="68" t="s">
        <v>2541</v>
      </c>
    </row>
    <row r="172" spans="35:68" ht="15" customHeight="1" x14ac:dyDescent="0.25">
      <c r="AI172" s="32" t="s">
        <v>3835</v>
      </c>
      <c r="AJ172" s="32" t="s">
        <v>3836</v>
      </c>
      <c r="AO172" s="32" t="s">
        <v>2502</v>
      </c>
      <c r="AP172" s="32" t="s">
        <v>2503</v>
      </c>
      <c r="BN172" s="32" t="s">
        <v>294</v>
      </c>
      <c r="BO172" s="68" t="s">
        <v>2548</v>
      </c>
      <c r="BP172" s="68" t="s">
        <v>2549</v>
      </c>
    </row>
    <row r="173" spans="35:68" ht="15" customHeight="1" x14ac:dyDescent="0.25">
      <c r="AI173" s="32" t="s">
        <v>3837</v>
      </c>
      <c r="AJ173" s="32" t="s">
        <v>3838</v>
      </c>
      <c r="AO173" s="32" t="s">
        <v>2508</v>
      </c>
      <c r="AP173" s="32" t="s">
        <v>2509</v>
      </c>
      <c r="BN173" s="32" t="s">
        <v>294</v>
      </c>
      <c r="BO173" s="68" t="s">
        <v>2556</v>
      </c>
      <c r="BP173" s="68" t="s">
        <v>2557</v>
      </c>
    </row>
    <row r="174" spans="35:68" ht="15" customHeight="1" x14ac:dyDescent="0.25">
      <c r="AI174" s="32" t="s">
        <v>3839</v>
      </c>
      <c r="AJ174" s="32" t="s">
        <v>3840</v>
      </c>
      <c r="AO174" s="32" t="s">
        <v>3841</v>
      </c>
      <c r="AP174" s="32" t="s">
        <v>2517</v>
      </c>
      <c r="BN174" s="32" t="s">
        <v>294</v>
      </c>
      <c r="BO174" s="68" t="s">
        <v>2564</v>
      </c>
      <c r="BP174" s="68" t="s">
        <v>2565</v>
      </c>
    </row>
    <row r="175" spans="35:68" ht="15" customHeight="1" x14ac:dyDescent="0.25">
      <c r="AI175" s="32" t="s">
        <v>3842</v>
      </c>
      <c r="AJ175" s="32" t="s">
        <v>3843</v>
      </c>
      <c r="AO175" s="32" t="s">
        <v>3844</v>
      </c>
      <c r="AP175" s="32" t="s">
        <v>890</v>
      </c>
      <c r="BN175" s="32" t="s">
        <v>294</v>
      </c>
      <c r="BO175" s="68" t="s">
        <v>2572</v>
      </c>
      <c r="BP175" s="68" t="s">
        <v>2573</v>
      </c>
    </row>
    <row r="176" spans="35:68" ht="15" customHeight="1" x14ac:dyDescent="0.25">
      <c r="AI176" s="32" t="s">
        <v>3845</v>
      </c>
      <c r="AJ176" s="32" t="s">
        <v>3846</v>
      </c>
      <c r="AO176" s="32" t="s">
        <v>3847</v>
      </c>
      <c r="AP176" s="32" t="s">
        <v>2531</v>
      </c>
      <c r="BN176" s="32" t="s">
        <v>294</v>
      </c>
      <c r="BO176" s="68" t="s">
        <v>2580</v>
      </c>
      <c r="BP176" s="68" t="s">
        <v>2581</v>
      </c>
    </row>
    <row r="177" spans="35:68" ht="15" customHeight="1" x14ac:dyDescent="0.25">
      <c r="AI177" s="32" t="s">
        <v>3848</v>
      </c>
      <c r="AJ177" s="32" t="s">
        <v>3849</v>
      </c>
      <c r="AO177" s="32" t="s">
        <v>2538</v>
      </c>
      <c r="AP177" s="32" t="s">
        <v>2539</v>
      </c>
      <c r="BN177" s="32" t="s">
        <v>294</v>
      </c>
      <c r="BO177" s="68" t="s">
        <v>2588</v>
      </c>
      <c r="BP177" s="68" t="s">
        <v>2589</v>
      </c>
    </row>
    <row r="178" spans="35:68" ht="15" customHeight="1" x14ac:dyDescent="0.25">
      <c r="AI178" s="32" t="s">
        <v>3850</v>
      </c>
      <c r="AJ178" s="32" t="s">
        <v>3851</v>
      </c>
      <c r="AO178" s="32" t="s">
        <v>2546</v>
      </c>
      <c r="AP178" s="32" t="s">
        <v>2547</v>
      </c>
      <c r="BN178" s="32" t="s">
        <v>294</v>
      </c>
      <c r="BO178" s="68" t="s">
        <v>2595</v>
      </c>
      <c r="BP178" s="68" t="s">
        <v>2596</v>
      </c>
    </row>
    <row r="179" spans="35:68" ht="15" customHeight="1" x14ac:dyDescent="0.25">
      <c r="AI179" s="32" t="s">
        <v>3852</v>
      </c>
      <c r="AJ179" s="32" t="s">
        <v>3853</v>
      </c>
      <c r="AO179" s="32" t="s">
        <v>2554</v>
      </c>
      <c r="AP179" s="32" t="s">
        <v>2555</v>
      </c>
      <c r="BN179" s="32" t="s">
        <v>294</v>
      </c>
      <c r="BO179" s="68" t="s">
        <v>2602</v>
      </c>
      <c r="BP179" s="68" t="s">
        <v>2603</v>
      </c>
    </row>
    <row r="180" spans="35:68" ht="15" customHeight="1" x14ac:dyDescent="0.25">
      <c r="AI180" s="32" t="s">
        <v>3854</v>
      </c>
      <c r="AJ180" s="32" t="s">
        <v>3855</v>
      </c>
      <c r="AO180" s="32" t="s">
        <v>2562</v>
      </c>
      <c r="AP180" s="32" t="s">
        <v>2563</v>
      </c>
      <c r="BN180" s="32" t="s">
        <v>294</v>
      </c>
      <c r="BO180" s="68" t="s">
        <v>2610</v>
      </c>
      <c r="BP180" s="68" t="s">
        <v>2611</v>
      </c>
    </row>
    <row r="181" spans="35:68" ht="15" customHeight="1" x14ac:dyDescent="0.25">
      <c r="AI181" s="32" t="s">
        <v>3856</v>
      </c>
      <c r="AJ181" s="32" t="s">
        <v>3857</v>
      </c>
      <c r="AO181" s="32" t="s">
        <v>3858</v>
      </c>
      <c r="AP181" s="32" t="s">
        <v>2571</v>
      </c>
      <c r="BN181" s="32" t="s">
        <v>294</v>
      </c>
      <c r="BO181" s="68" t="s">
        <v>2618</v>
      </c>
      <c r="BP181" s="68" t="s">
        <v>2619</v>
      </c>
    </row>
    <row r="182" spans="35:68" ht="15" customHeight="1" x14ac:dyDescent="0.25">
      <c r="AI182" s="32" t="s">
        <v>3859</v>
      </c>
      <c r="AJ182" s="32" t="s">
        <v>3860</v>
      </c>
      <c r="AO182" s="32" t="s">
        <v>2578</v>
      </c>
      <c r="AP182" s="32" t="s">
        <v>2579</v>
      </c>
      <c r="BN182" s="32" t="s">
        <v>294</v>
      </c>
      <c r="BO182" s="68" t="s">
        <v>2626</v>
      </c>
      <c r="BP182" s="68" t="s">
        <v>2627</v>
      </c>
    </row>
    <row r="183" spans="35:68" ht="15" customHeight="1" x14ac:dyDescent="0.25">
      <c r="AI183" s="32" t="s">
        <v>3861</v>
      </c>
      <c r="AJ183" s="32" t="s">
        <v>3862</v>
      </c>
      <c r="AO183" s="32" t="s">
        <v>3863</v>
      </c>
      <c r="AP183" s="32" t="s">
        <v>2587</v>
      </c>
      <c r="BN183" s="32" t="s">
        <v>294</v>
      </c>
      <c r="BO183" s="68" t="s">
        <v>2631</v>
      </c>
      <c r="BP183" s="68" t="s">
        <v>2632</v>
      </c>
    </row>
    <row r="184" spans="35:68" ht="15" customHeight="1" x14ac:dyDescent="0.25">
      <c r="AI184" s="32" t="s">
        <v>3864</v>
      </c>
      <c r="AJ184" s="32" t="s">
        <v>3865</v>
      </c>
      <c r="AO184" s="32" t="s">
        <v>3866</v>
      </c>
      <c r="AP184" s="32" t="s">
        <v>2594</v>
      </c>
      <c r="BN184" s="32" t="s">
        <v>294</v>
      </c>
      <c r="BO184" s="68" t="s">
        <v>2637</v>
      </c>
      <c r="BP184" s="68" t="s">
        <v>2638</v>
      </c>
    </row>
    <row r="185" spans="35:68" ht="15" customHeight="1" x14ac:dyDescent="0.25">
      <c r="AI185" s="32" t="s">
        <v>3867</v>
      </c>
      <c r="AJ185" s="32" t="s">
        <v>3868</v>
      </c>
      <c r="AO185" s="32" t="s">
        <v>2600</v>
      </c>
      <c r="AP185" s="32" t="s">
        <v>2601</v>
      </c>
      <c r="BN185" s="32" t="s">
        <v>294</v>
      </c>
      <c r="BO185" s="68" t="s">
        <v>2643</v>
      </c>
      <c r="BP185" s="68" t="s">
        <v>2644</v>
      </c>
    </row>
    <row r="186" spans="35:68" ht="15" customHeight="1" x14ac:dyDescent="0.25">
      <c r="AI186" s="32" t="s">
        <v>3869</v>
      </c>
      <c r="AJ186" s="32" t="s">
        <v>3870</v>
      </c>
      <c r="AO186" s="32" t="s">
        <v>2608</v>
      </c>
      <c r="AP186" s="32" t="s">
        <v>2609</v>
      </c>
      <c r="BN186" s="32" t="s">
        <v>294</v>
      </c>
      <c r="BO186" s="68" t="s">
        <v>2649</v>
      </c>
      <c r="BP186" s="68" t="s">
        <v>2650</v>
      </c>
    </row>
    <row r="187" spans="35:68" ht="15" customHeight="1" x14ac:dyDescent="0.25">
      <c r="AI187" s="32" t="s">
        <v>3871</v>
      </c>
      <c r="AJ187" s="32" t="s">
        <v>3872</v>
      </c>
      <c r="AO187" s="32" t="s">
        <v>3873</v>
      </c>
      <c r="AP187" s="32" t="s">
        <v>2617</v>
      </c>
      <c r="BN187" s="32" t="s">
        <v>294</v>
      </c>
      <c r="BO187" s="68" t="s">
        <v>2656</v>
      </c>
      <c r="BP187" s="68" t="s">
        <v>2657</v>
      </c>
    </row>
    <row r="188" spans="35:68" ht="15" customHeight="1" x14ac:dyDescent="0.25">
      <c r="AI188" s="32" t="s">
        <v>3874</v>
      </c>
      <c r="AJ188" s="32" t="s">
        <v>3875</v>
      </c>
      <c r="AO188" s="32" t="s">
        <v>3876</v>
      </c>
      <c r="AP188" s="32" t="s">
        <v>2625</v>
      </c>
      <c r="BN188" s="32" t="s">
        <v>294</v>
      </c>
      <c r="BO188" s="68" t="s">
        <v>2663</v>
      </c>
      <c r="BP188" s="68" t="s">
        <v>2664</v>
      </c>
    </row>
    <row r="189" spans="35:68" ht="15" customHeight="1" x14ac:dyDescent="0.25">
      <c r="AI189" s="32" t="s">
        <v>3877</v>
      </c>
      <c r="AJ189" s="32" t="s">
        <v>3878</v>
      </c>
      <c r="AO189" s="32" t="s">
        <v>3879</v>
      </c>
      <c r="AP189" s="32" t="s">
        <v>288</v>
      </c>
      <c r="BN189" s="32" t="s">
        <v>294</v>
      </c>
      <c r="BO189" s="68" t="s">
        <v>2668</v>
      </c>
      <c r="BP189" s="68" t="s">
        <v>2669</v>
      </c>
    </row>
    <row r="190" spans="35:68" ht="15" customHeight="1" x14ac:dyDescent="0.25">
      <c r="AI190" s="32" t="s">
        <v>3880</v>
      </c>
      <c r="AJ190" s="32" t="s">
        <v>3881</v>
      </c>
      <c r="AO190" s="32" t="s">
        <v>2636</v>
      </c>
      <c r="AP190" s="32" t="s">
        <v>328</v>
      </c>
      <c r="BN190" s="32" t="s">
        <v>294</v>
      </c>
      <c r="BO190" s="68" t="s">
        <v>2675</v>
      </c>
      <c r="BP190" s="68" t="s">
        <v>2676</v>
      </c>
    </row>
    <row r="191" spans="35:68" ht="15" customHeight="1" x14ac:dyDescent="0.25">
      <c r="AI191" s="32" t="s">
        <v>3882</v>
      </c>
      <c r="AJ191" s="32" t="s">
        <v>3883</v>
      </c>
      <c r="AO191" s="32" t="s">
        <v>2642</v>
      </c>
      <c r="AP191" s="32" t="s">
        <v>366</v>
      </c>
      <c r="BN191" s="32" t="s">
        <v>294</v>
      </c>
      <c r="BO191" s="68" t="s">
        <v>2682</v>
      </c>
      <c r="BP191" s="68" t="s">
        <v>2683</v>
      </c>
    </row>
    <row r="192" spans="35:68" ht="15" customHeight="1" x14ac:dyDescent="0.25">
      <c r="AI192" s="32" t="s">
        <v>3884</v>
      </c>
      <c r="AJ192" s="32" t="s">
        <v>3885</v>
      </c>
      <c r="AO192" s="32" t="s">
        <v>2648</v>
      </c>
      <c r="AP192" s="32" t="s">
        <v>404</v>
      </c>
      <c r="BN192" s="32" t="s">
        <v>294</v>
      </c>
      <c r="BO192" s="68" t="s">
        <v>2689</v>
      </c>
      <c r="BP192" s="68" t="s">
        <v>2690</v>
      </c>
    </row>
    <row r="193" spans="35:68" ht="15" customHeight="1" x14ac:dyDescent="0.25">
      <c r="AI193" s="32" t="s">
        <v>3886</v>
      </c>
      <c r="AJ193" s="32" t="s">
        <v>3887</v>
      </c>
      <c r="AO193" s="32" t="s">
        <v>3888</v>
      </c>
      <c r="AP193" s="32" t="s">
        <v>441</v>
      </c>
      <c r="BN193" s="32" t="s">
        <v>294</v>
      </c>
      <c r="BO193" s="68" t="s">
        <v>2696</v>
      </c>
      <c r="BP193" s="68" t="s">
        <v>2697</v>
      </c>
    </row>
    <row r="194" spans="35:68" ht="15" customHeight="1" x14ac:dyDescent="0.25">
      <c r="AI194" s="32" t="s">
        <v>3889</v>
      </c>
      <c r="AJ194" s="32" t="s">
        <v>3890</v>
      </c>
      <c r="AO194" s="32" t="s">
        <v>3891</v>
      </c>
      <c r="AP194" s="32" t="s">
        <v>508</v>
      </c>
      <c r="BN194" s="32" t="s">
        <v>294</v>
      </c>
      <c r="BO194" s="68" t="s">
        <v>2703</v>
      </c>
      <c r="BP194" s="68" t="s">
        <v>2704</v>
      </c>
    </row>
    <row r="195" spans="35:68" ht="15" customHeight="1" x14ac:dyDescent="0.25">
      <c r="AI195" s="32" t="s">
        <v>3892</v>
      </c>
      <c r="AJ195" s="32" t="s">
        <v>3893</v>
      </c>
      <c r="AO195" s="32" t="s">
        <v>2667</v>
      </c>
      <c r="AP195" s="32" t="s">
        <v>535</v>
      </c>
      <c r="BN195" s="32" t="s">
        <v>294</v>
      </c>
      <c r="BO195" s="68" t="s">
        <v>2709</v>
      </c>
      <c r="BP195" s="68" t="s">
        <v>2710</v>
      </c>
    </row>
    <row r="196" spans="35:68" ht="15" customHeight="1" x14ac:dyDescent="0.25">
      <c r="AI196" s="32" t="s">
        <v>3894</v>
      </c>
      <c r="AJ196" s="32" t="s">
        <v>3895</v>
      </c>
      <c r="AO196" s="32" t="s">
        <v>3896</v>
      </c>
      <c r="AP196" s="32" t="s">
        <v>561</v>
      </c>
      <c r="BN196" s="32" t="s">
        <v>294</v>
      </c>
      <c r="BO196" s="68" t="s">
        <v>2715</v>
      </c>
      <c r="BP196" s="68" t="s">
        <v>2716</v>
      </c>
    </row>
    <row r="197" spans="35:68" ht="15" customHeight="1" x14ac:dyDescent="0.25">
      <c r="AI197" s="32" t="s">
        <v>3897</v>
      </c>
      <c r="AJ197" s="32" t="s">
        <v>3898</v>
      </c>
      <c r="AO197" s="32" t="s">
        <v>2681</v>
      </c>
      <c r="AP197" s="32" t="s">
        <v>588</v>
      </c>
      <c r="BN197" s="32" t="s">
        <v>294</v>
      </c>
      <c r="BO197" s="68" t="s">
        <v>2723</v>
      </c>
      <c r="BP197" s="68" t="s">
        <v>2724</v>
      </c>
    </row>
    <row r="198" spans="35:68" ht="15" customHeight="1" x14ac:dyDescent="0.25">
      <c r="AI198" s="32" t="s">
        <v>3899</v>
      </c>
      <c r="AJ198" s="32" t="s">
        <v>3900</v>
      </c>
      <c r="AO198" s="32" t="s">
        <v>3901</v>
      </c>
      <c r="AP198" s="32" t="s">
        <v>616</v>
      </c>
      <c r="BN198" s="32" t="s">
        <v>294</v>
      </c>
      <c r="BO198" s="68" t="s">
        <v>2729</v>
      </c>
      <c r="BP198" s="68" t="s">
        <v>2730</v>
      </c>
    </row>
    <row r="199" spans="35:68" ht="15" customHeight="1" x14ac:dyDescent="0.25">
      <c r="AI199" s="32" t="s">
        <v>3902</v>
      </c>
      <c r="AJ199" s="32" t="s">
        <v>3903</v>
      </c>
      <c r="AO199" s="32" t="s">
        <v>2695</v>
      </c>
      <c r="AP199" s="32" t="s">
        <v>643</v>
      </c>
      <c r="BN199" s="32" t="s">
        <v>294</v>
      </c>
      <c r="BO199" s="68" t="s">
        <v>2737</v>
      </c>
      <c r="BP199" s="68" t="s">
        <v>2738</v>
      </c>
    </row>
    <row r="200" spans="35:68" ht="15" customHeight="1" x14ac:dyDescent="0.25">
      <c r="AI200" s="32" t="s">
        <v>3904</v>
      </c>
      <c r="AJ200" s="32" t="s">
        <v>3905</v>
      </c>
      <c r="AO200" s="32" t="s">
        <v>2702</v>
      </c>
      <c r="AP200" s="32" t="s">
        <v>670</v>
      </c>
      <c r="BN200" s="32" t="s">
        <v>294</v>
      </c>
      <c r="BO200" s="68" t="s">
        <v>2744</v>
      </c>
      <c r="BP200" s="68" t="s">
        <v>2745</v>
      </c>
    </row>
    <row r="201" spans="35:68" ht="15" customHeight="1" x14ac:dyDescent="0.25">
      <c r="AI201" s="32" t="s">
        <v>3906</v>
      </c>
      <c r="AJ201" s="32" t="s">
        <v>3907</v>
      </c>
      <c r="AO201" s="32" t="s">
        <v>3908</v>
      </c>
      <c r="AP201" s="32" t="s">
        <v>697</v>
      </c>
      <c r="BN201" s="32" t="s">
        <v>294</v>
      </c>
      <c r="BO201" s="68" t="s">
        <v>2750</v>
      </c>
      <c r="BP201" s="68" t="s">
        <v>2751</v>
      </c>
    </row>
    <row r="202" spans="35:68" ht="15" customHeight="1" x14ac:dyDescent="0.25">
      <c r="AI202" s="32" t="s">
        <v>3909</v>
      </c>
      <c r="AJ202" s="32" t="s">
        <v>3910</v>
      </c>
      <c r="AO202" s="32" t="s">
        <v>2714</v>
      </c>
      <c r="AP202" s="32" t="s">
        <v>724</v>
      </c>
      <c r="BN202" s="32" t="s">
        <v>294</v>
      </c>
      <c r="BO202" s="68" t="s">
        <v>2755</v>
      </c>
      <c r="BP202" s="68" t="s">
        <v>2756</v>
      </c>
    </row>
    <row r="203" spans="35:68" ht="15" customHeight="1" x14ac:dyDescent="0.25">
      <c r="AI203" s="32" t="s">
        <v>3911</v>
      </c>
      <c r="AJ203" s="32" t="s">
        <v>3912</v>
      </c>
      <c r="AO203" s="32" t="s">
        <v>2721</v>
      </c>
      <c r="AP203" s="32" t="s">
        <v>2722</v>
      </c>
      <c r="BN203" s="32" t="s">
        <v>294</v>
      </c>
      <c r="BO203" s="68" t="s">
        <v>2760</v>
      </c>
      <c r="BP203" s="68" t="s">
        <v>2761</v>
      </c>
    </row>
    <row r="204" spans="35:68" ht="15" customHeight="1" x14ac:dyDescent="0.25">
      <c r="AI204" s="32" t="s">
        <v>3913</v>
      </c>
      <c r="AJ204" s="32" t="s">
        <v>3914</v>
      </c>
      <c r="AO204" s="32" t="s">
        <v>2727</v>
      </c>
      <c r="AP204" s="32" t="s">
        <v>2728</v>
      </c>
      <c r="BN204" s="32" t="s">
        <v>294</v>
      </c>
      <c r="BO204" s="68" t="s">
        <v>2766</v>
      </c>
      <c r="BP204" s="68" t="s">
        <v>2767</v>
      </c>
    </row>
    <row r="205" spans="35:68" ht="15" customHeight="1" x14ac:dyDescent="0.25">
      <c r="AI205" s="32" t="s">
        <v>3915</v>
      </c>
      <c r="AJ205" s="32" t="s">
        <v>3916</v>
      </c>
      <c r="AO205" s="32" t="s">
        <v>3917</v>
      </c>
      <c r="AP205" s="32" t="s">
        <v>2736</v>
      </c>
      <c r="BN205" s="32" t="s">
        <v>294</v>
      </c>
      <c r="BO205" s="68" t="s">
        <v>2772</v>
      </c>
      <c r="BP205" s="68" t="s">
        <v>2773</v>
      </c>
    </row>
    <row r="206" spans="35:68" ht="15" customHeight="1" x14ac:dyDescent="0.25">
      <c r="AI206" s="32" t="s">
        <v>3918</v>
      </c>
      <c r="AJ206" s="32" t="s">
        <v>3919</v>
      </c>
      <c r="AO206" s="32" t="s">
        <v>3920</v>
      </c>
      <c r="AP206" s="32" t="s">
        <v>2743</v>
      </c>
      <c r="BN206" s="32" t="s">
        <v>294</v>
      </c>
      <c r="BO206" s="68" t="s">
        <v>2778</v>
      </c>
      <c r="BP206" s="68" t="s">
        <v>2779</v>
      </c>
    </row>
    <row r="207" spans="35:68" ht="15" customHeight="1" x14ac:dyDescent="0.25">
      <c r="AI207" s="32" t="s">
        <v>3921</v>
      </c>
      <c r="AJ207" s="32" t="s">
        <v>3922</v>
      </c>
      <c r="AO207" s="32" t="s">
        <v>2748</v>
      </c>
      <c r="AP207" s="32" t="s">
        <v>2749</v>
      </c>
      <c r="BN207" s="32" t="s">
        <v>294</v>
      </c>
      <c r="BO207" s="68" t="s">
        <v>2784</v>
      </c>
      <c r="BP207" s="68" t="s">
        <v>2785</v>
      </c>
    </row>
    <row r="208" spans="35:68" ht="15" customHeight="1" x14ac:dyDescent="0.25">
      <c r="AI208" s="32" t="s">
        <v>3923</v>
      </c>
      <c r="AJ208" s="32" t="s">
        <v>3924</v>
      </c>
      <c r="AO208" s="32" t="s">
        <v>2754</v>
      </c>
      <c r="AP208" s="32" t="s">
        <v>368</v>
      </c>
      <c r="BN208" s="32" t="s">
        <v>294</v>
      </c>
      <c r="BO208" s="68" t="s">
        <v>2790</v>
      </c>
      <c r="BP208" s="68" t="s">
        <v>2791</v>
      </c>
    </row>
    <row r="209" spans="35:68" ht="15" customHeight="1" x14ac:dyDescent="0.25">
      <c r="AI209" s="32" t="s">
        <v>3925</v>
      </c>
      <c r="AJ209" s="32" t="s">
        <v>3926</v>
      </c>
      <c r="AO209" s="32" t="s">
        <v>2759</v>
      </c>
      <c r="AP209" s="32" t="s">
        <v>406</v>
      </c>
      <c r="BN209" s="32" t="s">
        <v>294</v>
      </c>
      <c r="BO209" s="68" t="s">
        <v>2796</v>
      </c>
      <c r="BP209" s="68" t="s">
        <v>2797</v>
      </c>
    </row>
    <row r="210" spans="35:68" ht="15" customHeight="1" x14ac:dyDescent="0.25">
      <c r="AI210" s="32" t="s">
        <v>3927</v>
      </c>
      <c r="AJ210" s="32" t="s">
        <v>3928</v>
      </c>
      <c r="AO210" s="32" t="s">
        <v>3929</v>
      </c>
      <c r="AP210" s="32" t="s">
        <v>2765</v>
      </c>
      <c r="BN210" s="32" t="s">
        <v>294</v>
      </c>
      <c r="BO210" s="68" t="s">
        <v>2802</v>
      </c>
      <c r="BP210" s="68" t="s">
        <v>2803</v>
      </c>
    </row>
    <row r="211" spans="35:68" ht="15" customHeight="1" x14ac:dyDescent="0.25">
      <c r="AI211" s="32" t="s">
        <v>3930</v>
      </c>
      <c r="AJ211" s="32" t="s">
        <v>3931</v>
      </c>
      <c r="AO211" s="32" t="s">
        <v>2770</v>
      </c>
      <c r="AP211" s="32" t="s">
        <v>2771</v>
      </c>
      <c r="BN211" s="32" t="s">
        <v>294</v>
      </c>
      <c r="BO211" s="68" t="s">
        <v>2808</v>
      </c>
      <c r="BP211" s="68" t="s">
        <v>2809</v>
      </c>
    </row>
    <row r="212" spans="35:68" ht="15" customHeight="1" x14ac:dyDescent="0.25">
      <c r="AI212" s="32" t="s">
        <v>3932</v>
      </c>
      <c r="AJ212" s="32" t="s">
        <v>3933</v>
      </c>
      <c r="AO212" s="32" t="s">
        <v>3934</v>
      </c>
      <c r="AP212" s="32" t="s">
        <v>2777</v>
      </c>
      <c r="BN212" s="32" t="s">
        <v>294</v>
      </c>
      <c r="BO212" s="68" t="s">
        <v>2814</v>
      </c>
      <c r="BP212" s="68" t="s">
        <v>2815</v>
      </c>
    </row>
    <row r="213" spans="35:68" ht="15" customHeight="1" x14ac:dyDescent="0.25">
      <c r="AI213" s="32" t="s">
        <v>3935</v>
      </c>
      <c r="AJ213" s="32" t="s">
        <v>3936</v>
      </c>
      <c r="AO213" s="32" t="s">
        <v>2782</v>
      </c>
      <c r="AP213" s="32" t="s">
        <v>2783</v>
      </c>
      <c r="BN213" s="32" t="s">
        <v>294</v>
      </c>
      <c r="BO213" s="68" t="s">
        <v>2820</v>
      </c>
      <c r="BP213" s="68" t="s">
        <v>2821</v>
      </c>
    </row>
    <row r="214" spans="35:68" ht="15" customHeight="1" x14ac:dyDescent="0.25">
      <c r="AI214" s="32" t="s">
        <v>3937</v>
      </c>
      <c r="AJ214" s="32" t="s">
        <v>3938</v>
      </c>
      <c r="AO214" s="32" t="s">
        <v>2788</v>
      </c>
      <c r="AP214" s="32" t="s">
        <v>2789</v>
      </c>
      <c r="BN214" s="32" t="s">
        <v>294</v>
      </c>
      <c r="BO214" s="68" t="s">
        <v>2826</v>
      </c>
      <c r="BP214" s="68" t="s">
        <v>2827</v>
      </c>
    </row>
    <row r="215" spans="35:68" ht="15" customHeight="1" x14ac:dyDescent="0.25">
      <c r="AI215" s="32" t="s">
        <v>3939</v>
      </c>
      <c r="AJ215" s="32" t="s">
        <v>3940</v>
      </c>
      <c r="AO215" s="32" t="s">
        <v>2794</v>
      </c>
      <c r="AP215" s="32" t="s">
        <v>2795</v>
      </c>
      <c r="BN215" s="32" t="s">
        <v>294</v>
      </c>
      <c r="BO215" s="68" t="s">
        <v>2832</v>
      </c>
      <c r="BP215" s="68" t="s">
        <v>2833</v>
      </c>
    </row>
    <row r="216" spans="35:68" ht="15" customHeight="1" x14ac:dyDescent="0.25">
      <c r="AI216" s="32" t="s">
        <v>3941</v>
      </c>
      <c r="AJ216" s="32" t="s">
        <v>3942</v>
      </c>
      <c r="AO216" s="32" t="s">
        <v>2800</v>
      </c>
      <c r="AP216" s="32" t="s">
        <v>2801</v>
      </c>
      <c r="BN216" s="32" t="s">
        <v>294</v>
      </c>
      <c r="BO216" s="68" t="s">
        <v>2838</v>
      </c>
      <c r="BP216" s="68" t="s">
        <v>2839</v>
      </c>
    </row>
    <row r="217" spans="35:68" ht="15" customHeight="1" x14ac:dyDescent="0.25">
      <c r="AI217" s="32" t="s">
        <v>3943</v>
      </c>
      <c r="AJ217" s="32" t="s">
        <v>3944</v>
      </c>
      <c r="AO217" s="32" t="s">
        <v>2806</v>
      </c>
      <c r="AP217" s="32" t="s">
        <v>2807</v>
      </c>
      <c r="BN217" s="32" t="s">
        <v>294</v>
      </c>
      <c r="BO217" s="68" t="s">
        <v>2843</v>
      </c>
      <c r="BP217" s="68" t="s">
        <v>2844</v>
      </c>
    </row>
    <row r="218" spans="35:68" ht="15" customHeight="1" x14ac:dyDescent="0.25">
      <c r="AI218" s="32" t="s">
        <v>3945</v>
      </c>
      <c r="AJ218" s="32" t="s">
        <v>3946</v>
      </c>
      <c r="AO218" s="32" t="s">
        <v>2812</v>
      </c>
      <c r="AP218" s="32" t="s">
        <v>2813</v>
      </c>
      <c r="BN218" s="32" t="s">
        <v>294</v>
      </c>
      <c r="BO218" s="68" t="s">
        <v>2849</v>
      </c>
      <c r="BP218" s="68" t="s">
        <v>2850</v>
      </c>
    </row>
    <row r="219" spans="35:68" ht="15" customHeight="1" x14ac:dyDescent="0.25">
      <c r="AI219" s="32" t="s">
        <v>3947</v>
      </c>
      <c r="AJ219" s="32" t="s">
        <v>3948</v>
      </c>
      <c r="AO219" s="32" t="s">
        <v>3949</v>
      </c>
      <c r="AP219" s="32" t="s">
        <v>2819</v>
      </c>
      <c r="BN219" s="32" t="s">
        <v>294</v>
      </c>
      <c r="BO219" s="68" t="s">
        <v>2855</v>
      </c>
      <c r="BP219" s="68" t="s">
        <v>2856</v>
      </c>
    </row>
    <row r="220" spans="35:68" ht="15" customHeight="1" x14ac:dyDescent="0.25">
      <c r="AI220" s="32" t="s">
        <v>3950</v>
      </c>
      <c r="AJ220" s="32" t="s">
        <v>3951</v>
      </c>
      <c r="AO220" s="32" t="s">
        <v>3952</v>
      </c>
      <c r="AP220" s="32" t="s">
        <v>2825</v>
      </c>
      <c r="BN220" s="32" t="s">
        <v>294</v>
      </c>
      <c r="BO220" s="68" t="s">
        <v>2861</v>
      </c>
      <c r="BP220" s="68" t="s">
        <v>2862</v>
      </c>
    </row>
    <row r="221" spans="35:68" ht="15" customHeight="1" x14ac:dyDescent="0.25">
      <c r="AI221" s="32" t="s">
        <v>3953</v>
      </c>
      <c r="AJ221" s="32" t="s">
        <v>3954</v>
      </c>
      <c r="AO221" s="32" t="s">
        <v>2830</v>
      </c>
      <c r="AP221" s="32" t="s">
        <v>2831</v>
      </c>
      <c r="BN221" s="32" t="s">
        <v>294</v>
      </c>
      <c r="BO221" s="68" t="s">
        <v>2867</v>
      </c>
      <c r="BP221" s="68" t="s">
        <v>2868</v>
      </c>
    </row>
    <row r="222" spans="35:68" ht="15" customHeight="1" x14ac:dyDescent="0.25">
      <c r="AI222" s="32" t="s">
        <v>3955</v>
      </c>
      <c r="AJ222" s="32" t="s">
        <v>3956</v>
      </c>
      <c r="AO222" s="32" t="s">
        <v>3957</v>
      </c>
      <c r="AP222" s="32" t="s">
        <v>2837</v>
      </c>
      <c r="BN222" s="32" t="s">
        <v>294</v>
      </c>
      <c r="BO222" s="68" t="s">
        <v>2873</v>
      </c>
      <c r="BP222" s="68" t="s">
        <v>2874</v>
      </c>
    </row>
    <row r="223" spans="35:68" ht="15" customHeight="1" x14ac:dyDescent="0.25">
      <c r="AI223" s="32" t="s">
        <v>3958</v>
      </c>
      <c r="AJ223" s="32" t="s">
        <v>3959</v>
      </c>
      <c r="AO223" s="32" t="s">
        <v>2842</v>
      </c>
      <c r="AP223" s="32" t="s">
        <v>443</v>
      </c>
      <c r="BN223" s="32" t="s">
        <v>294</v>
      </c>
      <c r="BO223" s="68" t="s">
        <v>2879</v>
      </c>
      <c r="BP223" s="68" t="s">
        <v>2880</v>
      </c>
    </row>
    <row r="224" spans="35:68" ht="15" customHeight="1" x14ac:dyDescent="0.25">
      <c r="AI224" s="32" t="s">
        <v>3960</v>
      </c>
      <c r="AJ224" s="32" t="s">
        <v>3961</v>
      </c>
      <c r="AO224" s="32" t="s">
        <v>3962</v>
      </c>
      <c r="AP224" s="32" t="s">
        <v>2848</v>
      </c>
      <c r="BN224" s="32" t="s">
        <v>294</v>
      </c>
      <c r="BO224" s="68" t="s">
        <v>2885</v>
      </c>
      <c r="BP224" s="68" t="s">
        <v>2886</v>
      </c>
    </row>
    <row r="225" spans="35:68" ht="15" customHeight="1" x14ac:dyDescent="0.25">
      <c r="AI225" s="32" t="s">
        <v>3963</v>
      </c>
      <c r="AJ225" s="32" t="s">
        <v>3964</v>
      </c>
      <c r="AO225" s="32" t="s">
        <v>2853</v>
      </c>
      <c r="AP225" s="32" t="s">
        <v>2854</v>
      </c>
      <c r="BN225" s="32" t="s">
        <v>294</v>
      </c>
      <c r="BO225" s="68" t="s">
        <v>2891</v>
      </c>
      <c r="BP225" s="68" t="s">
        <v>2892</v>
      </c>
    </row>
    <row r="226" spans="35:68" ht="15" customHeight="1" x14ac:dyDescent="0.25">
      <c r="AI226" s="32" t="s">
        <v>3965</v>
      </c>
      <c r="AJ226" s="32" t="s">
        <v>3966</v>
      </c>
      <c r="AO226" s="32" t="s">
        <v>1796</v>
      </c>
      <c r="AP226" s="32" t="s">
        <v>2860</v>
      </c>
      <c r="BN226" s="32" t="s">
        <v>294</v>
      </c>
      <c r="BO226" s="68" t="s">
        <v>2897</v>
      </c>
      <c r="BP226" s="68" t="s">
        <v>2898</v>
      </c>
    </row>
    <row r="227" spans="35:68" ht="15" customHeight="1" x14ac:dyDescent="0.25">
      <c r="AI227" s="32" t="s">
        <v>3967</v>
      </c>
      <c r="AJ227" s="32" t="s">
        <v>3968</v>
      </c>
      <c r="AO227" s="32" t="s">
        <v>2865</v>
      </c>
      <c r="AP227" s="32" t="s">
        <v>2866</v>
      </c>
      <c r="BN227" s="32" t="s">
        <v>294</v>
      </c>
      <c r="BO227" s="68" t="s">
        <v>15497</v>
      </c>
      <c r="BP227" s="68" t="s">
        <v>15496</v>
      </c>
    </row>
    <row r="228" spans="35:68" ht="15" customHeight="1" x14ac:dyDescent="0.25">
      <c r="AI228" s="32" t="s">
        <v>3969</v>
      </c>
      <c r="AJ228" s="32" t="s">
        <v>3970</v>
      </c>
      <c r="AO228" s="32" t="s">
        <v>3971</v>
      </c>
      <c r="AP228" s="32" t="s">
        <v>2872</v>
      </c>
      <c r="BN228" s="32" t="s">
        <v>294</v>
      </c>
      <c r="BO228" s="68" t="s">
        <v>2903</v>
      </c>
      <c r="BP228" s="68" t="s">
        <v>2904</v>
      </c>
    </row>
    <row r="229" spans="35:68" ht="15" customHeight="1" x14ac:dyDescent="0.25">
      <c r="AI229" s="32" t="s">
        <v>3972</v>
      </c>
      <c r="AJ229" s="32" t="s">
        <v>3973</v>
      </c>
      <c r="AO229" s="32" t="s">
        <v>3974</v>
      </c>
      <c r="AP229" s="32" t="s">
        <v>2878</v>
      </c>
      <c r="BN229" s="32" t="s">
        <v>294</v>
      </c>
      <c r="BO229" s="68" t="s">
        <v>2909</v>
      </c>
      <c r="BP229" s="68" t="s">
        <v>2910</v>
      </c>
    </row>
    <row r="230" spans="35:68" ht="15" customHeight="1" x14ac:dyDescent="0.25">
      <c r="AI230" s="32" t="s">
        <v>3975</v>
      </c>
      <c r="AJ230" s="32" t="s">
        <v>3976</v>
      </c>
      <c r="AO230" s="32" t="s">
        <v>2883</v>
      </c>
      <c r="AP230" s="32" t="s">
        <v>2884</v>
      </c>
      <c r="BN230" s="32" t="s">
        <v>294</v>
      </c>
      <c r="BO230" s="68" t="s">
        <v>2915</v>
      </c>
      <c r="BP230" s="68" t="s">
        <v>2916</v>
      </c>
    </row>
    <row r="231" spans="35:68" ht="15" customHeight="1" x14ac:dyDescent="0.25">
      <c r="AI231" s="32" t="s">
        <v>3977</v>
      </c>
      <c r="AJ231" s="32" t="s">
        <v>3978</v>
      </c>
      <c r="AO231" s="32" t="s">
        <v>3979</v>
      </c>
      <c r="AP231" s="32" t="s">
        <v>2896</v>
      </c>
      <c r="BN231" s="32" t="s">
        <v>294</v>
      </c>
      <c r="BO231" s="68" t="s">
        <v>2921</v>
      </c>
      <c r="BP231" s="68" t="s">
        <v>2922</v>
      </c>
    </row>
    <row r="232" spans="35:68" ht="15" customHeight="1" x14ac:dyDescent="0.25">
      <c r="AI232" s="32" t="s">
        <v>3980</v>
      </c>
      <c r="AJ232" s="32" t="s">
        <v>3981</v>
      </c>
      <c r="AO232" s="32" t="s">
        <v>3982</v>
      </c>
      <c r="AP232" s="32" t="s">
        <v>2902</v>
      </c>
      <c r="BN232" s="32" t="s">
        <v>294</v>
      </c>
      <c r="BO232" s="68" t="s">
        <v>2927</v>
      </c>
      <c r="BP232" s="68" t="s">
        <v>2928</v>
      </c>
    </row>
    <row r="233" spans="35:68" ht="15" customHeight="1" x14ac:dyDescent="0.25">
      <c r="AI233" s="32" t="s">
        <v>3983</v>
      </c>
      <c r="AJ233" s="32" t="s">
        <v>3984</v>
      </c>
      <c r="AO233" s="32" t="s">
        <v>2907</v>
      </c>
      <c r="AP233" s="32" t="s">
        <v>2908</v>
      </c>
      <c r="BN233" s="32" t="s">
        <v>294</v>
      </c>
      <c r="BO233" s="68" t="s">
        <v>2933</v>
      </c>
      <c r="BP233" s="68" t="s">
        <v>2934</v>
      </c>
    </row>
    <row r="234" spans="35:68" ht="15" customHeight="1" x14ac:dyDescent="0.25">
      <c r="AI234" s="32" t="s">
        <v>3985</v>
      </c>
      <c r="AJ234" s="32" t="s">
        <v>3986</v>
      </c>
      <c r="AO234" s="32" t="s">
        <v>3987</v>
      </c>
      <c r="AP234" s="32" t="s">
        <v>2920</v>
      </c>
      <c r="BN234" s="32" t="s">
        <v>294</v>
      </c>
      <c r="BO234" s="68" t="s">
        <v>2939</v>
      </c>
      <c r="BP234" s="68" t="s">
        <v>2940</v>
      </c>
    </row>
    <row r="235" spans="35:68" ht="15" customHeight="1" x14ac:dyDescent="0.25">
      <c r="AI235" s="32" t="s">
        <v>3988</v>
      </c>
      <c r="AJ235" s="32" t="s">
        <v>3989</v>
      </c>
      <c r="AO235" s="32" t="s">
        <v>3990</v>
      </c>
      <c r="AP235" s="32" t="s">
        <v>2926</v>
      </c>
      <c r="BN235" s="32" t="s">
        <v>294</v>
      </c>
      <c r="BO235" s="68" t="s">
        <v>2945</v>
      </c>
      <c r="BP235" s="68" t="s">
        <v>2946</v>
      </c>
    </row>
    <row r="236" spans="35:68" ht="15" customHeight="1" x14ac:dyDescent="0.25">
      <c r="AI236" s="32" t="s">
        <v>3991</v>
      </c>
      <c r="AJ236" s="32" t="s">
        <v>3992</v>
      </c>
      <c r="AO236" s="32" t="s">
        <v>2931</v>
      </c>
      <c r="AP236" s="32" t="s">
        <v>2932</v>
      </c>
      <c r="BN236" s="32" t="s">
        <v>294</v>
      </c>
      <c r="BO236" s="68" t="s">
        <v>2951</v>
      </c>
      <c r="BP236" s="68" t="s">
        <v>2952</v>
      </c>
    </row>
    <row r="237" spans="35:68" ht="15" customHeight="1" x14ac:dyDescent="0.25">
      <c r="AI237" s="32" t="s">
        <v>3993</v>
      </c>
      <c r="AJ237" s="32" t="s">
        <v>3994</v>
      </c>
      <c r="AO237" s="32" t="s">
        <v>2937</v>
      </c>
      <c r="AP237" s="32" t="s">
        <v>2938</v>
      </c>
      <c r="BN237" s="32" t="s">
        <v>294</v>
      </c>
      <c r="BO237" s="68" t="s">
        <v>2957</v>
      </c>
      <c r="BP237" s="68" t="s">
        <v>2958</v>
      </c>
    </row>
    <row r="238" spans="35:68" ht="15" customHeight="1" x14ac:dyDescent="0.25">
      <c r="AI238" s="32" t="s">
        <v>3995</v>
      </c>
      <c r="AJ238" s="32" t="s">
        <v>3996</v>
      </c>
      <c r="AO238" s="32" t="s">
        <v>2943</v>
      </c>
      <c r="AP238" s="32" t="s">
        <v>2944</v>
      </c>
      <c r="BN238" s="32" t="s">
        <v>294</v>
      </c>
      <c r="BO238" s="68" t="s">
        <v>2963</v>
      </c>
      <c r="BP238" s="68" t="s">
        <v>2964</v>
      </c>
    </row>
    <row r="239" spans="35:68" ht="15" customHeight="1" x14ac:dyDescent="0.25">
      <c r="AI239" s="32" t="s">
        <v>3997</v>
      </c>
      <c r="AJ239" s="32" t="s">
        <v>3998</v>
      </c>
      <c r="AO239" s="32" t="s">
        <v>2949</v>
      </c>
      <c r="AP239" s="32" t="s">
        <v>2950</v>
      </c>
      <c r="BN239" s="32" t="s">
        <v>294</v>
      </c>
      <c r="BO239" s="68" t="s">
        <v>2969</v>
      </c>
      <c r="BP239" s="68" t="s">
        <v>2970</v>
      </c>
    </row>
    <row r="240" spans="35:68" ht="15" customHeight="1" x14ac:dyDescent="0.25">
      <c r="AI240" s="32" t="s">
        <v>3993</v>
      </c>
      <c r="AJ240" s="32" t="s">
        <v>3999</v>
      </c>
      <c r="AO240" s="32" t="s">
        <v>2955</v>
      </c>
      <c r="AP240" s="32" t="s">
        <v>2956</v>
      </c>
      <c r="BN240" s="32" t="s">
        <v>294</v>
      </c>
      <c r="BO240" s="68" t="s">
        <v>2975</v>
      </c>
      <c r="BP240" s="68" t="s">
        <v>2976</v>
      </c>
    </row>
    <row r="241" spans="35:68" ht="15" customHeight="1" x14ac:dyDescent="0.25">
      <c r="AI241" s="32" t="s">
        <v>3993</v>
      </c>
      <c r="AJ241" s="32" t="s">
        <v>4000</v>
      </c>
      <c r="AO241" s="32" t="s">
        <v>2961</v>
      </c>
      <c r="AP241" s="32" t="s">
        <v>2962</v>
      </c>
      <c r="BN241" s="32" t="s">
        <v>294</v>
      </c>
      <c r="BO241" s="68" t="s">
        <v>2981</v>
      </c>
      <c r="BP241" s="68" t="s">
        <v>2982</v>
      </c>
    </row>
    <row r="242" spans="35:68" ht="15" customHeight="1" x14ac:dyDescent="0.25">
      <c r="AI242" s="32" t="s">
        <v>4001</v>
      </c>
      <c r="AJ242" s="32" t="s">
        <v>4002</v>
      </c>
      <c r="AO242" s="32" t="s">
        <v>4003</v>
      </c>
      <c r="AP242" s="32" t="s">
        <v>2968</v>
      </c>
      <c r="BN242" s="32" t="s">
        <v>294</v>
      </c>
      <c r="BO242" s="68" t="s">
        <v>2985</v>
      </c>
      <c r="BP242" s="68" t="s">
        <v>2986</v>
      </c>
    </row>
    <row r="243" spans="35:68" ht="15" customHeight="1" x14ac:dyDescent="0.25">
      <c r="AI243" s="32" t="s">
        <v>4004</v>
      </c>
      <c r="AJ243" s="32" t="s">
        <v>4005</v>
      </c>
      <c r="AO243" s="32" t="s">
        <v>2973</v>
      </c>
      <c r="AP243" s="32" t="s">
        <v>2974</v>
      </c>
      <c r="BN243" s="32" t="s">
        <v>294</v>
      </c>
      <c r="BO243" s="68" t="s">
        <v>2989</v>
      </c>
      <c r="BP243" s="68" t="s">
        <v>2990</v>
      </c>
    </row>
    <row r="244" spans="35:68" ht="15" customHeight="1" x14ac:dyDescent="0.25">
      <c r="AI244" s="32" t="s">
        <v>4006</v>
      </c>
      <c r="AJ244" s="32" t="s">
        <v>4007</v>
      </c>
      <c r="AO244" s="32" t="s">
        <v>2979</v>
      </c>
      <c r="AP244" s="32" t="s">
        <v>2980</v>
      </c>
      <c r="BN244" s="32" t="s">
        <v>294</v>
      </c>
      <c r="BO244" s="68" t="s">
        <v>2993</v>
      </c>
      <c r="BP244" s="68" t="s">
        <v>2994</v>
      </c>
    </row>
    <row r="245" spans="35:68" ht="15" customHeight="1" x14ac:dyDescent="0.25">
      <c r="AI245" s="32" t="s">
        <v>4008</v>
      </c>
      <c r="AJ245" s="32" t="s">
        <v>4009</v>
      </c>
      <c r="BN245" s="32" t="s">
        <v>294</v>
      </c>
      <c r="BO245" s="68" t="s">
        <v>2997</v>
      </c>
      <c r="BP245" s="68" t="s">
        <v>2998</v>
      </c>
    </row>
    <row r="246" spans="35:68" ht="15" customHeight="1" x14ac:dyDescent="0.25">
      <c r="AI246" s="32" t="s">
        <v>4010</v>
      </c>
      <c r="AJ246" s="32" t="s">
        <v>4011</v>
      </c>
      <c r="BN246" s="32" t="s">
        <v>294</v>
      </c>
      <c r="BO246" s="68" t="s">
        <v>3001</v>
      </c>
      <c r="BP246" s="68" t="s">
        <v>3002</v>
      </c>
    </row>
    <row r="247" spans="35:68" ht="15" customHeight="1" x14ac:dyDescent="0.25">
      <c r="AI247" s="32" t="s">
        <v>4012</v>
      </c>
      <c r="AJ247" s="32" t="s">
        <v>4013</v>
      </c>
      <c r="BN247" s="32" t="s">
        <v>294</v>
      </c>
      <c r="BO247" s="68" t="s">
        <v>3005</v>
      </c>
      <c r="BP247" s="68" t="s">
        <v>3006</v>
      </c>
    </row>
    <row r="248" spans="35:68" ht="15" customHeight="1" x14ac:dyDescent="0.25">
      <c r="AI248" s="32" t="s">
        <v>4014</v>
      </c>
      <c r="AJ248" s="32" t="s">
        <v>4015</v>
      </c>
      <c r="BN248" s="32" t="s">
        <v>294</v>
      </c>
      <c r="BO248" s="68" t="s">
        <v>3009</v>
      </c>
      <c r="BP248" s="68" t="s">
        <v>3010</v>
      </c>
    </row>
    <row r="249" spans="35:68" ht="15" customHeight="1" x14ac:dyDescent="0.25">
      <c r="AI249" s="32" t="s">
        <v>4016</v>
      </c>
      <c r="AJ249" s="32" t="s">
        <v>4017</v>
      </c>
      <c r="BN249" s="32" t="s">
        <v>294</v>
      </c>
      <c r="BO249" s="68" t="s">
        <v>3013</v>
      </c>
      <c r="BP249" s="68" t="s">
        <v>3014</v>
      </c>
    </row>
    <row r="250" spans="35:68" ht="15" customHeight="1" x14ac:dyDescent="0.25">
      <c r="AI250" s="32" t="s">
        <v>4018</v>
      </c>
      <c r="AJ250" s="32" t="s">
        <v>4019</v>
      </c>
      <c r="BN250" s="32" t="s">
        <v>294</v>
      </c>
      <c r="BO250" s="68" t="s">
        <v>3017</v>
      </c>
      <c r="BP250" s="68" t="s">
        <v>3018</v>
      </c>
    </row>
    <row r="251" spans="35:68" ht="15" customHeight="1" x14ac:dyDescent="0.25">
      <c r="AI251" s="32" t="s">
        <v>4020</v>
      </c>
      <c r="AJ251" s="32" t="s">
        <v>4021</v>
      </c>
      <c r="BN251" s="32" t="s">
        <v>294</v>
      </c>
      <c r="BO251" s="68" t="s">
        <v>3021</v>
      </c>
      <c r="BP251" s="68" t="s">
        <v>3022</v>
      </c>
    </row>
    <row r="252" spans="35:68" ht="15" customHeight="1" x14ac:dyDescent="0.25">
      <c r="AI252" s="32" t="s">
        <v>4022</v>
      </c>
      <c r="AJ252" s="32" t="s">
        <v>4023</v>
      </c>
      <c r="BN252" s="32" t="s">
        <v>294</v>
      </c>
      <c r="BO252" s="68" t="s">
        <v>3025</v>
      </c>
      <c r="BP252" s="68" t="s">
        <v>3026</v>
      </c>
    </row>
    <row r="253" spans="35:68" ht="15" customHeight="1" x14ac:dyDescent="0.25">
      <c r="AI253" s="32" t="s">
        <v>4024</v>
      </c>
      <c r="AJ253" s="32" t="s">
        <v>4025</v>
      </c>
      <c r="BN253" s="32" t="s">
        <v>294</v>
      </c>
      <c r="BO253" s="68" t="s">
        <v>3029</v>
      </c>
      <c r="BP253" s="68" t="s">
        <v>3030</v>
      </c>
    </row>
    <row r="254" spans="35:68" ht="15" customHeight="1" x14ac:dyDescent="0.25">
      <c r="AI254" s="32" t="s">
        <v>4026</v>
      </c>
      <c r="AJ254" s="32" t="s">
        <v>4027</v>
      </c>
      <c r="BN254" s="32" t="s">
        <v>294</v>
      </c>
      <c r="BO254" s="68" t="s">
        <v>3033</v>
      </c>
      <c r="BP254" s="68" t="s">
        <v>3034</v>
      </c>
    </row>
    <row r="255" spans="35:68" ht="15" customHeight="1" x14ac:dyDescent="0.25">
      <c r="AI255" s="32" t="s">
        <v>4028</v>
      </c>
      <c r="AJ255" s="32" t="s">
        <v>4029</v>
      </c>
      <c r="BN255" s="32" t="s">
        <v>294</v>
      </c>
      <c r="BO255" s="68" t="s">
        <v>3037</v>
      </c>
      <c r="BP255" s="68" t="s">
        <v>3038</v>
      </c>
    </row>
    <row r="256" spans="35:68" ht="15" customHeight="1" x14ac:dyDescent="0.25">
      <c r="AI256" s="32" t="s">
        <v>4030</v>
      </c>
      <c r="AJ256" s="32" t="s">
        <v>4031</v>
      </c>
      <c r="BN256" s="32" t="s">
        <v>294</v>
      </c>
      <c r="BO256" s="68" t="s">
        <v>3041</v>
      </c>
      <c r="BP256" s="68" t="s">
        <v>3042</v>
      </c>
    </row>
    <row r="257" spans="35:68" ht="15" customHeight="1" x14ac:dyDescent="0.25">
      <c r="AI257" s="32" t="s">
        <v>4032</v>
      </c>
      <c r="AJ257" s="32" t="s">
        <v>4033</v>
      </c>
      <c r="BN257" s="32" t="s">
        <v>294</v>
      </c>
      <c r="BO257" s="68" t="s">
        <v>3045</v>
      </c>
      <c r="BP257" s="68" t="s">
        <v>3046</v>
      </c>
    </row>
    <row r="258" spans="35:68" ht="15" customHeight="1" x14ac:dyDescent="0.25">
      <c r="AI258" s="32" t="s">
        <v>4034</v>
      </c>
      <c r="AJ258" s="32" t="s">
        <v>4035</v>
      </c>
      <c r="BN258" s="32" t="s">
        <v>294</v>
      </c>
      <c r="BO258" s="68" t="s">
        <v>3049</v>
      </c>
      <c r="BP258" s="68" t="s">
        <v>3050</v>
      </c>
    </row>
    <row r="259" spans="35:68" ht="15" customHeight="1" x14ac:dyDescent="0.25">
      <c r="AI259" s="32" t="s">
        <v>4036</v>
      </c>
      <c r="AJ259" s="32" t="s">
        <v>4037</v>
      </c>
      <c r="BN259" s="32" t="s">
        <v>294</v>
      </c>
      <c r="BO259" s="68" t="s">
        <v>3053</v>
      </c>
      <c r="BP259" s="68" t="s">
        <v>3054</v>
      </c>
    </row>
    <row r="260" spans="35:68" ht="15" customHeight="1" x14ac:dyDescent="0.25">
      <c r="AI260" s="32" t="s">
        <v>4038</v>
      </c>
      <c r="AJ260" s="32" t="s">
        <v>4039</v>
      </c>
      <c r="BN260" s="32" t="s">
        <v>294</v>
      </c>
      <c r="BO260" s="68" t="s">
        <v>3055</v>
      </c>
      <c r="BP260" s="68" t="s">
        <v>3056</v>
      </c>
    </row>
    <row r="261" spans="35:68" ht="15" customHeight="1" x14ac:dyDescent="0.25">
      <c r="AI261" s="32" t="s">
        <v>4040</v>
      </c>
      <c r="AJ261" s="32" t="s">
        <v>4041</v>
      </c>
      <c r="BN261" s="32" t="s">
        <v>294</v>
      </c>
      <c r="BO261" s="68" t="s">
        <v>3057</v>
      </c>
      <c r="BP261" s="68" t="s">
        <v>3058</v>
      </c>
    </row>
    <row r="262" spans="35:68" ht="15" customHeight="1" x14ac:dyDescent="0.25">
      <c r="AI262" s="32" t="s">
        <v>4042</v>
      </c>
      <c r="AJ262" s="32" t="s">
        <v>4043</v>
      </c>
      <c r="BN262" s="32" t="s">
        <v>294</v>
      </c>
      <c r="BO262" s="68" t="s">
        <v>3059</v>
      </c>
      <c r="BP262" s="68" t="s">
        <v>3060</v>
      </c>
    </row>
    <row r="263" spans="35:68" ht="15" customHeight="1" x14ac:dyDescent="0.25">
      <c r="AI263" s="32" t="s">
        <v>4044</v>
      </c>
      <c r="AJ263" s="32" t="s">
        <v>4045</v>
      </c>
      <c r="BN263" s="32" t="s">
        <v>294</v>
      </c>
      <c r="BO263" s="68" t="s">
        <v>3061</v>
      </c>
      <c r="BP263" s="68" t="s">
        <v>3062</v>
      </c>
    </row>
    <row r="264" spans="35:68" ht="15" customHeight="1" x14ac:dyDescent="0.25">
      <c r="AI264" s="32" t="s">
        <v>4046</v>
      </c>
      <c r="AJ264" s="32" t="s">
        <v>4047</v>
      </c>
      <c r="BN264" s="32" t="s">
        <v>294</v>
      </c>
      <c r="BO264" s="68" t="s">
        <v>3063</v>
      </c>
      <c r="BP264" s="68" t="s">
        <v>3064</v>
      </c>
    </row>
    <row r="265" spans="35:68" ht="15" customHeight="1" x14ac:dyDescent="0.25">
      <c r="AI265" s="32" t="s">
        <v>4048</v>
      </c>
      <c r="AJ265" s="32" t="s">
        <v>4049</v>
      </c>
      <c r="BN265" s="32" t="s">
        <v>294</v>
      </c>
      <c r="BO265" s="68" t="s">
        <v>3065</v>
      </c>
      <c r="BP265" s="68" t="s">
        <v>3066</v>
      </c>
    </row>
    <row r="266" spans="35:68" ht="15" customHeight="1" x14ac:dyDescent="0.25">
      <c r="AI266" s="32" t="s">
        <v>4050</v>
      </c>
      <c r="AJ266" s="32" t="s">
        <v>4051</v>
      </c>
      <c r="BN266" s="32" t="s">
        <v>294</v>
      </c>
      <c r="BO266" s="68" t="s">
        <v>3067</v>
      </c>
      <c r="BP266" s="68" t="s">
        <v>3068</v>
      </c>
    </row>
    <row r="267" spans="35:68" ht="15" customHeight="1" x14ac:dyDescent="0.25">
      <c r="AI267" s="32" t="s">
        <v>4052</v>
      </c>
      <c r="AJ267" s="32" t="s">
        <v>4053</v>
      </c>
      <c r="BN267" s="32" t="s">
        <v>294</v>
      </c>
      <c r="BO267" s="68" t="s">
        <v>3069</v>
      </c>
      <c r="BP267" s="68" t="s">
        <v>3070</v>
      </c>
    </row>
    <row r="268" spans="35:68" ht="15" customHeight="1" x14ac:dyDescent="0.25">
      <c r="AI268" s="32" t="s">
        <v>4054</v>
      </c>
      <c r="AJ268" s="32" t="s">
        <v>4055</v>
      </c>
      <c r="BN268" s="32" t="s">
        <v>294</v>
      </c>
      <c r="BO268" s="68" t="s">
        <v>3071</v>
      </c>
      <c r="BP268" s="68" t="s">
        <v>3072</v>
      </c>
    </row>
    <row r="269" spans="35:68" ht="15" customHeight="1" x14ac:dyDescent="0.25">
      <c r="AI269" s="32" t="s">
        <v>4056</v>
      </c>
      <c r="AJ269" s="32" t="s">
        <v>4057</v>
      </c>
      <c r="BN269" s="32" t="s">
        <v>294</v>
      </c>
      <c r="BO269" s="68" t="s">
        <v>3073</v>
      </c>
      <c r="BP269" s="68" t="s">
        <v>3074</v>
      </c>
    </row>
    <row r="270" spans="35:68" ht="15" customHeight="1" x14ac:dyDescent="0.25">
      <c r="AI270" s="32" t="s">
        <v>4058</v>
      </c>
      <c r="AJ270" s="32" t="s">
        <v>4059</v>
      </c>
      <c r="BN270" s="32" t="s">
        <v>294</v>
      </c>
      <c r="BO270" s="68" t="s">
        <v>3075</v>
      </c>
      <c r="BP270" s="68" t="s">
        <v>3076</v>
      </c>
    </row>
    <row r="271" spans="35:68" ht="15" customHeight="1" x14ac:dyDescent="0.25">
      <c r="AI271" s="32" t="s">
        <v>4060</v>
      </c>
      <c r="AJ271" s="32" t="s">
        <v>4061</v>
      </c>
      <c r="BN271" s="32" t="s">
        <v>294</v>
      </c>
      <c r="BO271" s="68" t="s">
        <v>3077</v>
      </c>
      <c r="BP271" s="68" t="s">
        <v>3078</v>
      </c>
    </row>
    <row r="272" spans="35:68" ht="15" customHeight="1" x14ac:dyDescent="0.25">
      <c r="AI272" s="32" t="s">
        <v>4062</v>
      </c>
      <c r="AJ272" s="32" t="s">
        <v>4063</v>
      </c>
      <c r="BN272" s="32" t="s">
        <v>294</v>
      </c>
      <c r="BO272" s="68" t="s">
        <v>3079</v>
      </c>
      <c r="BP272" s="68" t="s">
        <v>3080</v>
      </c>
    </row>
    <row r="273" spans="35:68" ht="15" customHeight="1" x14ac:dyDescent="0.25">
      <c r="AI273" s="32" t="s">
        <v>4064</v>
      </c>
      <c r="AJ273" s="32" t="s">
        <v>4065</v>
      </c>
      <c r="BN273" s="32" t="s">
        <v>294</v>
      </c>
      <c r="BO273" s="68" t="s">
        <v>3081</v>
      </c>
      <c r="BP273" s="68" t="s">
        <v>3082</v>
      </c>
    </row>
    <row r="274" spans="35:68" ht="15" customHeight="1" x14ac:dyDescent="0.25">
      <c r="AI274" s="32" t="s">
        <v>4066</v>
      </c>
      <c r="AJ274" s="32" t="s">
        <v>4067</v>
      </c>
      <c r="BN274" s="32" t="s">
        <v>294</v>
      </c>
      <c r="BO274" s="68" t="s">
        <v>3083</v>
      </c>
      <c r="BP274" s="68" t="s">
        <v>3084</v>
      </c>
    </row>
    <row r="275" spans="35:68" ht="15" customHeight="1" x14ac:dyDescent="0.25">
      <c r="AI275" s="32" t="s">
        <v>4068</v>
      </c>
      <c r="AJ275" s="32" t="s">
        <v>4069</v>
      </c>
      <c r="BN275" s="32" t="s">
        <v>294</v>
      </c>
      <c r="BO275" s="68" t="s">
        <v>3085</v>
      </c>
      <c r="BP275" s="68" t="s">
        <v>3086</v>
      </c>
    </row>
    <row r="276" spans="35:68" ht="15" customHeight="1" x14ac:dyDescent="0.25">
      <c r="AI276" s="32" t="s">
        <v>4070</v>
      </c>
      <c r="AJ276" s="32" t="s">
        <v>4071</v>
      </c>
      <c r="BN276" s="32" t="s">
        <v>294</v>
      </c>
      <c r="BO276" s="68" t="s">
        <v>3087</v>
      </c>
      <c r="BP276" s="68" t="s">
        <v>3088</v>
      </c>
    </row>
    <row r="277" spans="35:68" ht="15" customHeight="1" x14ac:dyDescent="0.25">
      <c r="AI277" s="32" t="s">
        <v>4072</v>
      </c>
      <c r="AJ277" s="32" t="s">
        <v>4073</v>
      </c>
      <c r="BN277" s="32" t="s">
        <v>294</v>
      </c>
      <c r="BO277" s="68" t="s">
        <v>3089</v>
      </c>
      <c r="BP277" s="68" t="s">
        <v>3090</v>
      </c>
    </row>
    <row r="278" spans="35:68" ht="15" customHeight="1" x14ac:dyDescent="0.25">
      <c r="AI278" s="32" t="s">
        <v>4074</v>
      </c>
      <c r="AJ278" s="32" t="s">
        <v>4075</v>
      </c>
      <c r="BN278" s="32" t="s">
        <v>294</v>
      </c>
      <c r="BO278" s="68" t="s">
        <v>3091</v>
      </c>
      <c r="BP278" s="68" t="s">
        <v>3092</v>
      </c>
    </row>
    <row r="279" spans="35:68" ht="15" customHeight="1" x14ac:dyDescent="0.25">
      <c r="AI279" s="32" t="s">
        <v>4076</v>
      </c>
      <c r="AJ279" s="32" t="s">
        <v>4077</v>
      </c>
      <c r="BN279" s="32" t="s">
        <v>294</v>
      </c>
      <c r="BO279" s="68" t="s">
        <v>3093</v>
      </c>
      <c r="BP279" s="68" t="s">
        <v>3094</v>
      </c>
    </row>
    <row r="280" spans="35:68" ht="15" customHeight="1" x14ac:dyDescent="0.25">
      <c r="AI280" s="32" t="s">
        <v>4078</v>
      </c>
      <c r="AJ280" s="32" t="s">
        <v>4079</v>
      </c>
      <c r="BN280" s="32" t="s">
        <v>294</v>
      </c>
      <c r="BO280" s="68" t="s">
        <v>3095</v>
      </c>
      <c r="BP280" s="68" t="s">
        <v>3096</v>
      </c>
    </row>
    <row r="281" spans="35:68" ht="15" customHeight="1" x14ac:dyDescent="0.25">
      <c r="AI281" s="32" t="s">
        <v>4080</v>
      </c>
      <c r="AJ281" s="32" t="s">
        <v>4081</v>
      </c>
      <c r="BN281" s="32" t="s">
        <v>294</v>
      </c>
      <c r="BO281" s="68" t="s">
        <v>3097</v>
      </c>
      <c r="BP281" s="68" t="s">
        <v>3098</v>
      </c>
    </row>
    <row r="282" spans="35:68" ht="15" customHeight="1" x14ac:dyDescent="0.25">
      <c r="AI282" s="32" t="s">
        <v>4082</v>
      </c>
      <c r="AJ282" s="32" t="s">
        <v>4083</v>
      </c>
      <c r="BN282" s="32" t="s">
        <v>294</v>
      </c>
      <c r="BO282" s="68" t="s">
        <v>3099</v>
      </c>
      <c r="BP282" s="68" t="s">
        <v>3100</v>
      </c>
    </row>
    <row r="283" spans="35:68" ht="15" customHeight="1" x14ac:dyDescent="0.25">
      <c r="AI283" s="32" t="s">
        <v>4084</v>
      </c>
      <c r="AJ283" s="32" t="s">
        <v>4085</v>
      </c>
      <c r="BN283" s="32" t="s">
        <v>294</v>
      </c>
      <c r="BO283" s="68" t="s">
        <v>3101</v>
      </c>
      <c r="BP283" s="68" t="s">
        <v>3102</v>
      </c>
    </row>
    <row r="284" spans="35:68" ht="15" customHeight="1" x14ac:dyDescent="0.25">
      <c r="AI284" s="32" t="s">
        <v>4086</v>
      </c>
      <c r="AJ284" s="32" t="s">
        <v>4087</v>
      </c>
      <c r="BN284" s="32" t="s">
        <v>294</v>
      </c>
      <c r="BO284" s="68" t="s">
        <v>3103</v>
      </c>
      <c r="BP284" s="68" t="s">
        <v>3104</v>
      </c>
    </row>
    <row r="285" spans="35:68" ht="15" customHeight="1" x14ac:dyDescent="0.25">
      <c r="AI285" s="32" t="s">
        <v>4088</v>
      </c>
      <c r="AJ285" s="32" t="s">
        <v>4089</v>
      </c>
      <c r="BN285" s="32" t="s">
        <v>294</v>
      </c>
      <c r="BO285" s="68" t="s">
        <v>3105</v>
      </c>
      <c r="BP285" s="68" t="s">
        <v>3106</v>
      </c>
    </row>
    <row r="286" spans="35:68" ht="15" customHeight="1" x14ac:dyDescent="0.25">
      <c r="AI286" s="32" t="s">
        <v>4090</v>
      </c>
      <c r="AJ286" s="32" t="s">
        <v>4091</v>
      </c>
      <c r="BN286" s="32" t="s">
        <v>294</v>
      </c>
      <c r="BO286" s="68" t="s">
        <v>3107</v>
      </c>
      <c r="BP286" s="68" t="s">
        <v>3108</v>
      </c>
    </row>
    <row r="287" spans="35:68" ht="15" customHeight="1" x14ac:dyDescent="0.25">
      <c r="AI287" s="32" t="s">
        <v>4092</v>
      </c>
      <c r="AJ287" s="32" t="s">
        <v>4093</v>
      </c>
      <c r="BN287" s="32" t="s">
        <v>294</v>
      </c>
      <c r="BO287" s="68" t="s">
        <v>3109</v>
      </c>
      <c r="BP287" s="68" t="s">
        <v>3110</v>
      </c>
    </row>
    <row r="288" spans="35:68" ht="15" customHeight="1" x14ac:dyDescent="0.25">
      <c r="AI288" s="32" t="s">
        <v>4094</v>
      </c>
      <c r="AJ288" s="32" t="s">
        <v>4095</v>
      </c>
      <c r="BN288" s="32" t="s">
        <v>294</v>
      </c>
      <c r="BO288" s="68" t="s">
        <v>3111</v>
      </c>
      <c r="BP288" s="68" t="s">
        <v>3112</v>
      </c>
    </row>
    <row r="289" spans="35:68" ht="15" customHeight="1" x14ac:dyDescent="0.25">
      <c r="AI289" s="32" t="s">
        <v>4096</v>
      </c>
      <c r="AJ289" s="32" t="s">
        <v>4097</v>
      </c>
      <c r="BN289" s="32" t="s">
        <v>294</v>
      </c>
      <c r="BO289" s="68" t="s">
        <v>3113</v>
      </c>
      <c r="BP289" s="68" t="s">
        <v>3114</v>
      </c>
    </row>
    <row r="290" spans="35:68" ht="15" customHeight="1" x14ac:dyDescent="0.25">
      <c r="AI290" s="32" t="s">
        <v>4098</v>
      </c>
      <c r="AJ290" s="32" t="s">
        <v>4099</v>
      </c>
      <c r="BN290" s="32" t="s">
        <v>294</v>
      </c>
      <c r="BO290" s="68" t="s">
        <v>3115</v>
      </c>
      <c r="BP290" s="68" t="s">
        <v>3116</v>
      </c>
    </row>
    <row r="291" spans="35:68" ht="15" customHeight="1" x14ac:dyDescent="0.25">
      <c r="AI291" s="32" t="s">
        <v>4100</v>
      </c>
      <c r="AJ291" s="32" t="s">
        <v>4101</v>
      </c>
      <c r="BN291" s="32" t="s">
        <v>294</v>
      </c>
      <c r="BO291" s="68" t="s">
        <v>3117</v>
      </c>
      <c r="BP291" s="68" t="s">
        <v>3118</v>
      </c>
    </row>
    <row r="292" spans="35:68" ht="15" customHeight="1" x14ac:dyDescent="0.25">
      <c r="AI292" s="32" t="s">
        <v>4102</v>
      </c>
      <c r="AJ292" s="32" t="s">
        <v>4103</v>
      </c>
      <c r="BN292" s="32" t="s">
        <v>294</v>
      </c>
      <c r="BO292" s="68" t="s">
        <v>3119</v>
      </c>
      <c r="BP292" s="68" t="s">
        <v>3120</v>
      </c>
    </row>
    <row r="293" spans="35:68" ht="15" customHeight="1" x14ac:dyDescent="0.25">
      <c r="AI293" s="32" t="s">
        <v>4104</v>
      </c>
      <c r="AJ293" s="32" t="s">
        <v>4105</v>
      </c>
      <c r="BN293" s="32" t="s">
        <v>294</v>
      </c>
      <c r="BO293" s="68" t="s">
        <v>3121</v>
      </c>
      <c r="BP293" s="68" t="s">
        <v>3122</v>
      </c>
    </row>
    <row r="294" spans="35:68" ht="15" customHeight="1" x14ac:dyDescent="0.25">
      <c r="AI294" s="32" t="s">
        <v>4106</v>
      </c>
      <c r="AJ294" s="32" t="s">
        <v>4107</v>
      </c>
      <c r="BN294" s="32" t="s">
        <v>294</v>
      </c>
      <c r="BO294" s="68" t="s">
        <v>3123</v>
      </c>
      <c r="BP294" s="68" t="s">
        <v>3124</v>
      </c>
    </row>
    <row r="295" spans="35:68" ht="15" customHeight="1" x14ac:dyDescent="0.25">
      <c r="AI295" s="32" t="s">
        <v>4108</v>
      </c>
      <c r="AJ295" s="32" t="s">
        <v>4109</v>
      </c>
      <c r="BN295" s="32" t="s">
        <v>294</v>
      </c>
      <c r="BO295" s="68" t="s">
        <v>3125</v>
      </c>
      <c r="BP295" s="68" t="s">
        <v>3126</v>
      </c>
    </row>
    <row r="296" spans="35:68" ht="15" customHeight="1" x14ac:dyDescent="0.25">
      <c r="AI296" s="32" t="s">
        <v>4110</v>
      </c>
      <c r="AJ296" s="32" t="s">
        <v>4111</v>
      </c>
      <c r="BN296" s="32" t="s">
        <v>294</v>
      </c>
      <c r="BO296" s="68" t="s">
        <v>3127</v>
      </c>
      <c r="BP296" s="68" t="s">
        <v>3128</v>
      </c>
    </row>
    <row r="297" spans="35:68" ht="15" customHeight="1" x14ac:dyDescent="0.25">
      <c r="AI297" s="32" t="s">
        <v>4112</v>
      </c>
      <c r="AJ297" s="32" t="s">
        <v>4113</v>
      </c>
      <c r="BN297" s="32" t="s">
        <v>294</v>
      </c>
      <c r="BO297" s="68" t="s">
        <v>3129</v>
      </c>
      <c r="BP297" s="68" t="s">
        <v>3130</v>
      </c>
    </row>
    <row r="298" spans="35:68" ht="15" customHeight="1" x14ac:dyDescent="0.25">
      <c r="AI298" s="32" t="s">
        <v>4114</v>
      </c>
      <c r="AJ298" s="32" t="s">
        <v>4115</v>
      </c>
      <c r="BN298" s="32" t="s">
        <v>294</v>
      </c>
      <c r="BO298" s="68" t="s">
        <v>3131</v>
      </c>
      <c r="BP298" s="68" t="s">
        <v>3132</v>
      </c>
    </row>
    <row r="299" spans="35:68" ht="15" customHeight="1" x14ac:dyDescent="0.25">
      <c r="AI299" s="32" t="s">
        <v>4116</v>
      </c>
      <c r="AJ299" s="32" t="s">
        <v>4117</v>
      </c>
      <c r="BN299" s="32" t="s">
        <v>294</v>
      </c>
      <c r="BO299" s="68" t="s">
        <v>3133</v>
      </c>
      <c r="BP299" s="68" t="s">
        <v>3134</v>
      </c>
    </row>
    <row r="300" spans="35:68" ht="15" customHeight="1" x14ac:dyDescent="0.25">
      <c r="AI300" s="32" t="s">
        <v>4118</v>
      </c>
      <c r="AJ300" s="32" t="s">
        <v>4119</v>
      </c>
      <c r="BN300" s="32" t="s">
        <v>294</v>
      </c>
      <c r="BO300" s="68" t="s">
        <v>3077</v>
      </c>
      <c r="BP300" s="68" t="s">
        <v>3135</v>
      </c>
    </row>
    <row r="301" spans="35:68" ht="15" customHeight="1" x14ac:dyDescent="0.25">
      <c r="AI301" s="32" t="s">
        <v>4120</v>
      </c>
      <c r="AJ301" s="32" t="s">
        <v>4121</v>
      </c>
      <c r="BN301" s="32" t="s">
        <v>294</v>
      </c>
      <c r="BO301" s="68" t="s">
        <v>3136</v>
      </c>
      <c r="BP301" s="68" t="s">
        <v>3137</v>
      </c>
    </row>
    <row r="302" spans="35:68" ht="15" customHeight="1" x14ac:dyDescent="0.25">
      <c r="AI302" s="32" t="s">
        <v>4122</v>
      </c>
      <c r="AJ302" s="32" t="s">
        <v>4123</v>
      </c>
      <c r="BN302" s="32" t="s">
        <v>294</v>
      </c>
      <c r="BO302" s="68" t="s">
        <v>3138</v>
      </c>
      <c r="BP302" s="68" t="s">
        <v>3139</v>
      </c>
    </row>
    <row r="303" spans="35:68" ht="15" customHeight="1" x14ac:dyDescent="0.25">
      <c r="AI303" s="32" t="s">
        <v>4124</v>
      </c>
      <c r="AJ303" s="32" t="s">
        <v>4125</v>
      </c>
      <c r="BN303" s="32" t="s">
        <v>294</v>
      </c>
      <c r="BO303" s="68" t="s">
        <v>3140</v>
      </c>
      <c r="BP303" s="68" t="s">
        <v>3141</v>
      </c>
    </row>
    <row r="304" spans="35:68" ht="15" customHeight="1" x14ac:dyDescent="0.25">
      <c r="AI304" s="32" t="s">
        <v>4126</v>
      </c>
      <c r="AJ304" s="32" t="s">
        <v>4127</v>
      </c>
      <c r="BN304" s="32" t="s">
        <v>294</v>
      </c>
      <c r="BO304" s="68" t="s">
        <v>3142</v>
      </c>
      <c r="BP304" s="68" t="s">
        <v>3143</v>
      </c>
    </row>
    <row r="305" spans="35:68" ht="15" customHeight="1" x14ac:dyDescent="0.25">
      <c r="AI305" s="32" t="s">
        <v>4128</v>
      </c>
      <c r="AJ305" s="32" t="s">
        <v>4129</v>
      </c>
      <c r="BN305" s="32" t="s">
        <v>294</v>
      </c>
      <c r="BO305" s="68" t="s">
        <v>3144</v>
      </c>
      <c r="BP305" s="68" t="s">
        <v>3145</v>
      </c>
    </row>
    <row r="306" spans="35:68" ht="15" customHeight="1" x14ac:dyDescent="0.25">
      <c r="AI306" s="32" t="s">
        <v>4130</v>
      </c>
      <c r="AJ306" s="32" t="s">
        <v>4131</v>
      </c>
      <c r="BN306" s="32" t="s">
        <v>294</v>
      </c>
      <c r="BO306" s="68" t="s">
        <v>3146</v>
      </c>
      <c r="BP306" s="68" t="s">
        <v>3147</v>
      </c>
    </row>
    <row r="307" spans="35:68" ht="15" customHeight="1" x14ac:dyDescent="0.25">
      <c r="AI307" s="32" t="s">
        <v>4132</v>
      </c>
      <c r="AJ307" s="32" t="s">
        <v>4133</v>
      </c>
      <c r="BN307" s="32" t="s">
        <v>294</v>
      </c>
      <c r="BO307" s="68" t="s">
        <v>3148</v>
      </c>
      <c r="BP307" s="68" t="s">
        <v>3149</v>
      </c>
    </row>
    <row r="308" spans="35:68" ht="15" customHeight="1" x14ac:dyDescent="0.25">
      <c r="AI308" s="32" t="s">
        <v>4134</v>
      </c>
      <c r="AJ308" s="32" t="s">
        <v>4135</v>
      </c>
      <c r="BN308" s="32" t="s">
        <v>294</v>
      </c>
      <c r="BO308" s="68" t="s">
        <v>3150</v>
      </c>
      <c r="BP308" s="68" t="s">
        <v>3151</v>
      </c>
    </row>
    <row r="309" spans="35:68" ht="15" customHeight="1" x14ac:dyDescent="0.25">
      <c r="AI309" s="32" t="s">
        <v>4136</v>
      </c>
      <c r="AJ309" s="32" t="s">
        <v>4137</v>
      </c>
      <c r="BN309" s="32" t="s">
        <v>294</v>
      </c>
      <c r="BO309" s="68" t="s">
        <v>3152</v>
      </c>
      <c r="BP309" s="68" t="s">
        <v>3153</v>
      </c>
    </row>
    <row r="310" spans="35:68" ht="15" customHeight="1" x14ac:dyDescent="0.25">
      <c r="AI310" s="32" t="s">
        <v>4138</v>
      </c>
      <c r="AJ310" s="32" t="s">
        <v>4139</v>
      </c>
      <c r="BN310" s="32" t="s">
        <v>294</v>
      </c>
      <c r="BO310" s="68" t="s">
        <v>3154</v>
      </c>
      <c r="BP310" s="68" t="s">
        <v>3155</v>
      </c>
    </row>
    <row r="311" spans="35:68" ht="15" customHeight="1" x14ac:dyDescent="0.25">
      <c r="AI311" s="32" t="s">
        <v>4140</v>
      </c>
      <c r="AJ311" s="32" t="s">
        <v>4141</v>
      </c>
      <c r="BN311" s="32" t="s">
        <v>294</v>
      </c>
      <c r="BO311" s="68" t="s">
        <v>3156</v>
      </c>
      <c r="BP311" s="68" t="s">
        <v>3157</v>
      </c>
    </row>
    <row r="312" spans="35:68" ht="15" customHeight="1" x14ac:dyDescent="0.25">
      <c r="AI312" s="32" t="s">
        <v>4142</v>
      </c>
      <c r="AJ312" s="32" t="s">
        <v>4143</v>
      </c>
      <c r="BN312" s="32" t="s">
        <v>294</v>
      </c>
      <c r="BO312" s="68" t="s">
        <v>15499</v>
      </c>
      <c r="BP312" s="68" t="s">
        <v>15498</v>
      </c>
    </row>
    <row r="313" spans="35:68" ht="15" customHeight="1" x14ac:dyDescent="0.25">
      <c r="AI313" s="32" t="s">
        <v>4144</v>
      </c>
      <c r="AJ313" s="32" t="s">
        <v>4145</v>
      </c>
      <c r="BN313" s="32" t="s">
        <v>294</v>
      </c>
      <c r="BO313" s="68" t="s">
        <v>15500</v>
      </c>
      <c r="BP313" s="68" t="s">
        <v>3159</v>
      </c>
    </row>
    <row r="314" spans="35:68" ht="15" customHeight="1" x14ac:dyDescent="0.25">
      <c r="AI314" s="32" t="s">
        <v>4146</v>
      </c>
      <c r="AJ314" s="32" t="s">
        <v>4147</v>
      </c>
      <c r="BN314" s="32" t="s">
        <v>294</v>
      </c>
      <c r="BO314" s="68" t="s">
        <v>3160</v>
      </c>
      <c r="BP314" s="68" t="s">
        <v>3161</v>
      </c>
    </row>
    <row r="315" spans="35:68" ht="15" customHeight="1" x14ac:dyDescent="0.25">
      <c r="AI315" s="32" t="s">
        <v>4148</v>
      </c>
      <c r="AJ315" s="32" t="s">
        <v>4149</v>
      </c>
      <c r="BN315" s="32" t="s">
        <v>294</v>
      </c>
      <c r="BO315" s="68" t="s">
        <v>3162</v>
      </c>
      <c r="BP315" s="68" t="s">
        <v>3163</v>
      </c>
    </row>
    <row r="316" spans="35:68" ht="15" customHeight="1" x14ac:dyDescent="0.25">
      <c r="AI316" s="32" t="s">
        <v>4150</v>
      </c>
      <c r="AJ316" s="32" t="s">
        <v>4151</v>
      </c>
      <c r="BN316" s="32" t="s">
        <v>294</v>
      </c>
      <c r="BO316" s="68" t="s">
        <v>3164</v>
      </c>
      <c r="BP316" s="68" t="s">
        <v>3165</v>
      </c>
    </row>
    <row r="317" spans="35:68" ht="15" customHeight="1" x14ac:dyDescent="0.25">
      <c r="AI317" s="32" t="s">
        <v>4152</v>
      </c>
      <c r="AJ317" s="32" t="s">
        <v>4153</v>
      </c>
      <c r="BN317" s="32" t="s">
        <v>294</v>
      </c>
      <c r="BO317" s="68" t="s">
        <v>3166</v>
      </c>
      <c r="BP317" s="68" t="s">
        <v>3167</v>
      </c>
    </row>
    <row r="318" spans="35:68" ht="15" customHeight="1" x14ac:dyDescent="0.25">
      <c r="AI318" s="32" t="s">
        <v>4154</v>
      </c>
      <c r="AJ318" s="32" t="s">
        <v>4155</v>
      </c>
      <c r="BN318" s="32" t="s">
        <v>294</v>
      </c>
      <c r="BO318" s="68" t="s">
        <v>3168</v>
      </c>
      <c r="BP318" s="68" t="s">
        <v>3169</v>
      </c>
    </row>
    <row r="319" spans="35:68" ht="15" customHeight="1" x14ac:dyDescent="0.25">
      <c r="AI319" s="32" t="s">
        <v>4156</v>
      </c>
      <c r="AJ319" s="32" t="s">
        <v>4157</v>
      </c>
      <c r="BN319" s="32" t="s">
        <v>294</v>
      </c>
      <c r="BO319" s="68" t="s">
        <v>3170</v>
      </c>
      <c r="BP319" s="68" t="s">
        <v>3171</v>
      </c>
    </row>
    <row r="320" spans="35:68" ht="15" customHeight="1" x14ac:dyDescent="0.25">
      <c r="AI320" s="32" t="s">
        <v>4158</v>
      </c>
      <c r="AJ320" s="32" t="s">
        <v>4159</v>
      </c>
      <c r="BN320" s="32" t="s">
        <v>294</v>
      </c>
      <c r="BO320" s="68" t="s">
        <v>3172</v>
      </c>
      <c r="BP320" s="68" t="s">
        <v>3173</v>
      </c>
    </row>
    <row r="321" spans="35:68" ht="15" customHeight="1" x14ac:dyDescent="0.25">
      <c r="AI321" s="32" t="s">
        <v>4160</v>
      </c>
      <c r="AJ321" s="32" t="s">
        <v>4161</v>
      </c>
      <c r="BN321" s="32" t="s">
        <v>294</v>
      </c>
      <c r="BO321" s="68" t="s">
        <v>3174</v>
      </c>
      <c r="BP321" s="68" t="s">
        <v>3175</v>
      </c>
    </row>
    <row r="322" spans="35:68" ht="15" customHeight="1" x14ac:dyDescent="0.25">
      <c r="AI322" s="32" t="s">
        <v>4162</v>
      </c>
      <c r="AJ322" s="32" t="s">
        <v>4163</v>
      </c>
      <c r="BN322" s="32" t="s">
        <v>294</v>
      </c>
      <c r="BO322" s="68" t="s">
        <v>3176</v>
      </c>
      <c r="BP322" s="68" t="s">
        <v>3177</v>
      </c>
    </row>
    <row r="323" spans="35:68" ht="15" customHeight="1" x14ac:dyDescent="0.25">
      <c r="AI323" s="32" t="s">
        <v>4164</v>
      </c>
      <c r="AJ323" s="32" t="s">
        <v>4165</v>
      </c>
      <c r="BN323" s="32" t="s">
        <v>294</v>
      </c>
      <c r="BO323" s="68" t="s">
        <v>3178</v>
      </c>
      <c r="BP323" s="68" t="s">
        <v>3179</v>
      </c>
    </row>
    <row r="324" spans="35:68" ht="15" customHeight="1" x14ac:dyDescent="0.25">
      <c r="AI324" s="32" t="s">
        <v>4166</v>
      </c>
      <c r="AJ324" s="32" t="s">
        <v>4167</v>
      </c>
      <c r="BN324" s="32" t="s">
        <v>294</v>
      </c>
      <c r="BO324" s="68" t="s">
        <v>3180</v>
      </c>
      <c r="BP324" s="68" t="s">
        <v>3181</v>
      </c>
    </row>
    <row r="325" spans="35:68" ht="15" customHeight="1" x14ac:dyDescent="0.25">
      <c r="AI325" s="32" t="s">
        <v>4168</v>
      </c>
      <c r="AJ325" s="32" t="s">
        <v>4169</v>
      </c>
      <c r="BN325" s="32" t="s">
        <v>294</v>
      </c>
      <c r="BO325" s="68" t="s">
        <v>3182</v>
      </c>
      <c r="BP325" s="68" t="s">
        <v>3183</v>
      </c>
    </row>
    <row r="326" spans="35:68" ht="15" customHeight="1" x14ac:dyDescent="0.25">
      <c r="AI326" s="32" t="s">
        <v>4170</v>
      </c>
      <c r="AJ326" s="32" t="s">
        <v>4171</v>
      </c>
      <c r="BN326" s="32" t="s">
        <v>294</v>
      </c>
      <c r="BO326" s="68" t="s">
        <v>3184</v>
      </c>
      <c r="BP326" s="68" t="s">
        <v>3185</v>
      </c>
    </row>
    <row r="327" spans="35:68" ht="15" customHeight="1" x14ac:dyDescent="0.25">
      <c r="AI327" s="32" t="s">
        <v>4172</v>
      </c>
      <c r="AJ327" s="32" t="s">
        <v>4173</v>
      </c>
      <c r="BN327" s="32" t="s">
        <v>294</v>
      </c>
      <c r="BO327" s="68" t="s">
        <v>3186</v>
      </c>
      <c r="BP327" s="68" t="s">
        <v>3187</v>
      </c>
    </row>
    <row r="328" spans="35:68" ht="15" customHeight="1" x14ac:dyDescent="0.25">
      <c r="AI328" s="32" t="s">
        <v>4174</v>
      </c>
      <c r="AJ328" s="32" t="s">
        <v>4175</v>
      </c>
      <c r="BN328" s="32" t="s">
        <v>294</v>
      </c>
      <c r="BO328" s="68" t="s">
        <v>3188</v>
      </c>
      <c r="BP328" s="68" t="s">
        <v>3189</v>
      </c>
    </row>
    <row r="329" spans="35:68" ht="15" customHeight="1" x14ac:dyDescent="0.25">
      <c r="AI329" s="32" t="s">
        <v>4176</v>
      </c>
      <c r="AJ329" s="32" t="s">
        <v>4177</v>
      </c>
      <c r="BN329" s="32" t="s">
        <v>294</v>
      </c>
      <c r="BO329" s="68" t="s">
        <v>3190</v>
      </c>
      <c r="BP329" s="68" t="s">
        <v>3191</v>
      </c>
    </row>
    <row r="330" spans="35:68" ht="15" customHeight="1" x14ac:dyDescent="0.25">
      <c r="AI330" s="32" t="s">
        <v>4178</v>
      </c>
      <c r="AJ330" s="32" t="s">
        <v>4179</v>
      </c>
      <c r="BN330" s="32" t="s">
        <v>294</v>
      </c>
      <c r="BO330" s="68" t="s">
        <v>3192</v>
      </c>
      <c r="BP330" s="68" t="s">
        <v>3193</v>
      </c>
    </row>
    <row r="331" spans="35:68" ht="15" customHeight="1" x14ac:dyDescent="0.25">
      <c r="AI331" s="32" t="s">
        <v>4180</v>
      </c>
      <c r="AJ331" s="32" t="s">
        <v>4181</v>
      </c>
    </row>
    <row r="332" spans="35:68" ht="15" customHeight="1" x14ac:dyDescent="0.25">
      <c r="AI332" s="32" t="s">
        <v>4182</v>
      </c>
      <c r="AJ332" s="32" t="s">
        <v>4183</v>
      </c>
    </row>
    <row r="333" spans="35:68" ht="15" customHeight="1" x14ac:dyDescent="0.25">
      <c r="AI333" s="32" t="s">
        <v>4184</v>
      </c>
      <c r="AJ333" s="32" t="s">
        <v>4185</v>
      </c>
    </row>
    <row r="334" spans="35:68" ht="15" customHeight="1" x14ac:dyDescent="0.25">
      <c r="AI334" s="32" t="s">
        <v>4186</v>
      </c>
      <c r="AJ334" s="32" t="s">
        <v>4187</v>
      </c>
    </row>
    <row r="335" spans="35:68" ht="15" customHeight="1" x14ac:dyDescent="0.25">
      <c r="AI335" s="32" t="s">
        <v>4188</v>
      </c>
      <c r="AJ335" s="32" t="s">
        <v>4189</v>
      </c>
    </row>
    <row r="336" spans="35:68" ht="15" customHeight="1" x14ac:dyDescent="0.25">
      <c r="AI336" s="32" t="s">
        <v>4190</v>
      </c>
      <c r="AJ336" s="32" t="s">
        <v>4191</v>
      </c>
    </row>
    <row r="337" spans="35:36" ht="15" customHeight="1" x14ac:dyDescent="0.25">
      <c r="AI337" s="32" t="s">
        <v>4192</v>
      </c>
      <c r="AJ337" s="32" t="s">
        <v>4193</v>
      </c>
    </row>
    <row r="338" spans="35:36" ht="15" customHeight="1" x14ac:dyDescent="0.25">
      <c r="AI338" s="32" t="s">
        <v>4194</v>
      </c>
      <c r="AJ338" s="32" t="s">
        <v>4195</v>
      </c>
    </row>
    <row r="339" spans="35:36" ht="15" customHeight="1" x14ac:dyDescent="0.25">
      <c r="AI339" s="32" t="s">
        <v>4196</v>
      </c>
      <c r="AJ339" s="32" t="s">
        <v>4197</v>
      </c>
    </row>
    <row r="340" spans="35:36" ht="15" customHeight="1" x14ac:dyDescent="0.25">
      <c r="AI340" s="32" t="s">
        <v>4198</v>
      </c>
      <c r="AJ340" s="32" t="s">
        <v>4199</v>
      </c>
    </row>
    <row r="341" spans="35:36" ht="15" customHeight="1" x14ac:dyDescent="0.25">
      <c r="AI341" s="32" t="s">
        <v>4200</v>
      </c>
      <c r="AJ341" s="32" t="s">
        <v>4201</v>
      </c>
    </row>
    <row r="342" spans="35:36" ht="15" customHeight="1" x14ac:dyDescent="0.25">
      <c r="AI342" s="32" t="s">
        <v>4202</v>
      </c>
      <c r="AJ342" s="32" t="s">
        <v>4203</v>
      </c>
    </row>
    <row r="343" spans="35:36" ht="15" customHeight="1" x14ac:dyDescent="0.25">
      <c r="AI343" s="32" t="s">
        <v>4204</v>
      </c>
      <c r="AJ343" s="32" t="s">
        <v>4205</v>
      </c>
    </row>
    <row r="344" spans="35:36" ht="15" customHeight="1" x14ac:dyDescent="0.25">
      <c r="AI344" s="32" t="s">
        <v>4206</v>
      </c>
      <c r="AJ344" s="32" t="s">
        <v>4207</v>
      </c>
    </row>
    <row r="345" spans="35:36" ht="15" customHeight="1" x14ac:dyDescent="0.25">
      <c r="AI345" s="32" t="s">
        <v>4208</v>
      </c>
      <c r="AJ345" s="32" t="s">
        <v>4209</v>
      </c>
    </row>
    <row r="346" spans="35:36" ht="15" customHeight="1" x14ac:dyDescent="0.25">
      <c r="AI346" s="32" t="s">
        <v>4210</v>
      </c>
      <c r="AJ346" s="32" t="s">
        <v>4211</v>
      </c>
    </row>
    <row r="347" spans="35:36" ht="15" customHeight="1" x14ac:dyDescent="0.25">
      <c r="AI347" s="32" t="s">
        <v>4212</v>
      </c>
      <c r="AJ347" s="32" t="s">
        <v>4213</v>
      </c>
    </row>
    <row r="348" spans="35:36" ht="15" customHeight="1" x14ac:dyDescent="0.25">
      <c r="AI348" s="32" t="s">
        <v>4214</v>
      </c>
      <c r="AJ348" s="32" t="s">
        <v>4215</v>
      </c>
    </row>
    <row r="349" spans="35:36" ht="15" customHeight="1" x14ac:dyDescent="0.25">
      <c r="AI349" s="32" t="s">
        <v>4216</v>
      </c>
      <c r="AJ349" s="32" t="s">
        <v>4217</v>
      </c>
    </row>
    <row r="350" spans="35:36" ht="15" customHeight="1" x14ac:dyDescent="0.25">
      <c r="AI350" s="32" t="s">
        <v>4218</v>
      </c>
      <c r="AJ350" s="32" t="s">
        <v>4219</v>
      </c>
    </row>
    <row r="351" spans="35:36" ht="15" customHeight="1" x14ac:dyDescent="0.25">
      <c r="AI351" s="32" t="s">
        <v>4220</v>
      </c>
      <c r="AJ351" s="32" t="s">
        <v>4221</v>
      </c>
    </row>
    <row r="352" spans="35:36" ht="15" customHeight="1" x14ac:dyDescent="0.25">
      <c r="AI352" s="32" t="s">
        <v>4222</v>
      </c>
      <c r="AJ352" s="32" t="s">
        <v>4223</v>
      </c>
    </row>
    <row r="353" spans="35:36" ht="15" customHeight="1" x14ac:dyDescent="0.25">
      <c r="AI353" s="32" t="s">
        <v>4224</v>
      </c>
      <c r="AJ353" s="32" t="s">
        <v>4225</v>
      </c>
    </row>
    <row r="354" spans="35:36" ht="15" customHeight="1" x14ac:dyDescent="0.25">
      <c r="AI354" s="32" t="s">
        <v>4226</v>
      </c>
      <c r="AJ354" s="32" t="s">
        <v>4227</v>
      </c>
    </row>
    <row r="355" spans="35:36" ht="15" customHeight="1" x14ac:dyDescent="0.25">
      <c r="AI355" s="32" t="s">
        <v>4228</v>
      </c>
      <c r="AJ355" s="32" t="s">
        <v>4229</v>
      </c>
    </row>
    <row r="356" spans="35:36" ht="15" customHeight="1" x14ac:dyDescent="0.25">
      <c r="AI356" s="32" t="s">
        <v>4230</v>
      </c>
      <c r="AJ356" s="32" t="s">
        <v>4231</v>
      </c>
    </row>
    <row r="357" spans="35:36" ht="15" customHeight="1" x14ac:dyDescent="0.25">
      <c r="AI357" s="32" t="s">
        <v>4232</v>
      </c>
      <c r="AJ357" s="32" t="s">
        <v>4233</v>
      </c>
    </row>
    <row r="358" spans="35:36" ht="15" customHeight="1" x14ac:dyDescent="0.25">
      <c r="AI358" s="32" t="s">
        <v>4234</v>
      </c>
      <c r="AJ358" s="32" t="s">
        <v>4235</v>
      </c>
    </row>
    <row r="359" spans="35:36" ht="15" customHeight="1" x14ac:dyDescent="0.25">
      <c r="AI359" s="32" t="s">
        <v>4236</v>
      </c>
      <c r="AJ359" s="32" t="s">
        <v>4237</v>
      </c>
    </row>
    <row r="360" spans="35:36" ht="15" customHeight="1" x14ac:dyDescent="0.25">
      <c r="AI360" s="32" t="s">
        <v>4238</v>
      </c>
      <c r="AJ360" s="32" t="s">
        <v>4239</v>
      </c>
    </row>
    <row r="361" spans="35:36" ht="15" customHeight="1" x14ac:dyDescent="0.25">
      <c r="AI361" s="32" t="s">
        <v>4240</v>
      </c>
      <c r="AJ361" s="32" t="s">
        <v>4241</v>
      </c>
    </row>
    <row r="362" spans="35:36" ht="15" customHeight="1" x14ac:dyDescent="0.25">
      <c r="AI362" s="32" t="s">
        <v>4242</v>
      </c>
      <c r="AJ362" s="32" t="s">
        <v>4243</v>
      </c>
    </row>
    <row r="363" spans="35:36" ht="15" customHeight="1" x14ac:dyDescent="0.25">
      <c r="AI363" s="32" t="s">
        <v>4244</v>
      </c>
      <c r="AJ363" s="32" t="s">
        <v>4245</v>
      </c>
    </row>
    <row r="364" spans="35:36" ht="15" customHeight="1" x14ac:dyDescent="0.25">
      <c r="AI364" s="32" t="s">
        <v>4246</v>
      </c>
      <c r="AJ364" s="32" t="s">
        <v>4247</v>
      </c>
    </row>
    <row r="365" spans="35:36" ht="15" customHeight="1" x14ac:dyDescent="0.25">
      <c r="AI365" s="32" t="s">
        <v>4248</v>
      </c>
      <c r="AJ365" s="32" t="s">
        <v>4249</v>
      </c>
    </row>
    <row r="366" spans="35:36" ht="15" customHeight="1" x14ac:dyDescent="0.25">
      <c r="AI366" s="32" t="s">
        <v>4250</v>
      </c>
      <c r="AJ366" s="32" t="s">
        <v>4251</v>
      </c>
    </row>
    <row r="367" spans="35:36" ht="15" customHeight="1" x14ac:dyDescent="0.25">
      <c r="AI367" s="32" t="s">
        <v>4094</v>
      </c>
      <c r="AJ367" s="32" t="s">
        <v>4252</v>
      </c>
    </row>
    <row r="368" spans="35:36" ht="15" customHeight="1" x14ac:dyDescent="0.25">
      <c r="AI368" s="32" t="s">
        <v>4253</v>
      </c>
      <c r="AJ368" s="32" t="s">
        <v>4254</v>
      </c>
    </row>
    <row r="369" spans="35:36" ht="15" customHeight="1" x14ac:dyDescent="0.25">
      <c r="AI369" s="32" t="s">
        <v>4255</v>
      </c>
      <c r="AJ369" s="32" t="s">
        <v>4256</v>
      </c>
    </row>
    <row r="370" spans="35:36" ht="15" customHeight="1" x14ac:dyDescent="0.25">
      <c r="AI370" s="32" t="s">
        <v>4257</v>
      </c>
      <c r="AJ370" s="32" t="s">
        <v>4258</v>
      </c>
    </row>
    <row r="371" spans="35:36" ht="15" customHeight="1" x14ac:dyDescent="0.25">
      <c r="AI371" s="32" t="s">
        <v>4259</v>
      </c>
      <c r="AJ371" s="32" t="s">
        <v>4260</v>
      </c>
    </row>
    <row r="372" spans="35:36" ht="15" customHeight="1" x14ac:dyDescent="0.25">
      <c r="AI372" s="32" t="s">
        <v>4094</v>
      </c>
      <c r="AJ372" s="32" t="s">
        <v>4261</v>
      </c>
    </row>
    <row r="373" spans="35:36" ht="15" customHeight="1" x14ac:dyDescent="0.25">
      <c r="AI373" s="32" t="s">
        <v>4262</v>
      </c>
      <c r="AJ373" s="32" t="s">
        <v>4263</v>
      </c>
    </row>
    <row r="374" spans="35:36" ht="15" customHeight="1" x14ac:dyDescent="0.25">
      <c r="AI374" s="32" t="s">
        <v>4264</v>
      </c>
      <c r="AJ374" s="32" t="s">
        <v>4265</v>
      </c>
    </row>
    <row r="375" spans="35:36" ht="15" customHeight="1" x14ac:dyDescent="0.25">
      <c r="AI375" s="32" t="s">
        <v>4266</v>
      </c>
      <c r="AJ375" s="32" t="s">
        <v>4267</v>
      </c>
    </row>
    <row r="376" spans="35:36" ht="15" customHeight="1" x14ac:dyDescent="0.25">
      <c r="AI376" s="32" t="s">
        <v>4268</v>
      </c>
      <c r="AJ376" s="32" t="s">
        <v>4269</v>
      </c>
    </row>
    <row r="377" spans="35:36" ht="15" customHeight="1" x14ac:dyDescent="0.25">
      <c r="AI377" s="32" t="s">
        <v>4094</v>
      </c>
      <c r="AJ377" s="32" t="s">
        <v>4270</v>
      </c>
    </row>
    <row r="378" spans="35:36" ht="15" customHeight="1" x14ac:dyDescent="0.25">
      <c r="AI378" s="32" t="s">
        <v>4271</v>
      </c>
      <c r="AJ378" s="32" t="s">
        <v>4272</v>
      </c>
    </row>
    <row r="379" spans="35:36" ht="15" customHeight="1" x14ac:dyDescent="0.25">
      <c r="AI379" s="32" t="s">
        <v>4273</v>
      </c>
      <c r="AJ379" s="32" t="s">
        <v>4274</v>
      </c>
    </row>
    <row r="380" spans="35:36" ht="15" customHeight="1" x14ac:dyDescent="0.25">
      <c r="AI380" s="32" t="s">
        <v>4094</v>
      </c>
      <c r="AJ380" s="32" t="s">
        <v>4275</v>
      </c>
    </row>
    <row r="381" spans="35:36" ht="15" customHeight="1" x14ac:dyDescent="0.25">
      <c r="AI381" s="32" t="s">
        <v>4276</v>
      </c>
      <c r="AJ381" s="32" t="s">
        <v>4277</v>
      </c>
    </row>
    <row r="382" spans="35:36" ht="15" customHeight="1" x14ac:dyDescent="0.25">
      <c r="AI382" s="32" t="s">
        <v>4278</v>
      </c>
      <c r="AJ382" s="32" t="s">
        <v>4279</v>
      </c>
    </row>
    <row r="383" spans="35:36" ht="15" customHeight="1" x14ac:dyDescent="0.25">
      <c r="AI383" s="32" t="s">
        <v>4280</v>
      </c>
      <c r="AJ383" s="32" t="s">
        <v>4281</v>
      </c>
    </row>
    <row r="384" spans="35:36" ht="15" customHeight="1" x14ac:dyDescent="0.25">
      <c r="AI384" s="32" t="s">
        <v>4282</v>
      </c>
      <c r="AJ384" s="32" t="s">
        <v>4283</v>
      </c>
    </row>
    <row r="385" spans="35:36" ht="15" customHeight="1" x14ac:dyDescent="0.25">
      <c r="AI385" s="32" t="s">
        <v>4284</v>
      </c>
      <c r="AJ385" s="32" t="s">
        <v>4285</v>
      </c>
    </row>
    <row r="386" spans="35:36" ht="15" customHeight="1" x14ac:dyDescent="0.25">
      <c r="AI386" s="32" t="s">
        <v>4286</v>
      </c>
      <c r="AJ386" s="32" t="s">
        <v>4287</v>
      </c>
    </row>
    <row r="387" spans="35:36" ht="15" customHeight="1" x14ac:dyDescent="0.25">
      <c r="AI387" s="32" t="s">
        <v>4288</v>
      </c>
      <c r="AJ387" s="32" t="s">
        <v>4289</v>
      </c>
    </row>
    <row r="388" spans="35:36" ht="15" customHeight="1" x14ac:dyDescent="0.25">
      <c r="AI388" s="32" t="s">
        <v>4290</v>
      </c>
      <c r="AJ388" s="32" t="s">
        <v>4291</v>
      </c>
    </row>
    <row r="389" spans="35:36" ht="15" customHeight="1" x14ac:dyDescent="0.25">
      <c r="AI389" s="32" t="s">
        <v>4292</v>
      </c>
      <c r="AJ389" s="32" t="s">
        <v>4293</v>
      </c>
    </row>
    <row r="390" spans="35:36" ht="15" customHeight="1" x14ac:dyDescent="0.25">
      <c r="AI390" s="32" t="s">
        <v>4010</v>
      </c>
      <c r="AJ390" s="32" t="s">
        <v>4294</v>
      </c>
    </row>
    <row r="391" spans="35:36" ht="15" customHeight="1" x14ac:dyDescent="0.25">
      <c r="AI391" s="32" t="s">
        <v>4295</v>
      </c>
      <c r="AJ391" s="32" t="s">
        <v>4296</v>
      </c>
    </row>
    <row r="392" spans="35:36" ht="15" customHeight="1" x14ac:dyDescent="0.25">
      <c r="AI392" s="32" t="s">
        <v>4297</v>
      </c>
      <c r="AJ392" s="32" t="s">
        <v>4298</v>
      </c>
    </row>
    <row r="393" spans="35:36" ht="15" customHeight="1" x14ac:dyDescent="0.25">
      <c r="AI393" s="32" t="s">
        <v>4299</v>
      </c>
      <c r="AJ393" s="32" t="s">
        <v>4300</v>
      </c>
    </row>
    <row r="394" spans="35:36" ht="15" customHeight="1" x14ac:dyDescent="0.25">
      <c r="AI394" s="32" t="s">
        <v>4301</v>
      </c>
      <c r="AJ394" s="32" t="s">
        <v>4302</v>
      </c>
    </row>
    <row r="395" spans="35:36" ht="15" customHeight="1" x14ac:dyDescent="0.25">
      <c r="AI395" s="32" t="s">
        <v>4094</v>
      </c>
      <c r="AJ395" s="32" t="s">
        <v>4303</v>
      </c>
    </row>
    <row r="396" spans="35:36" ht="15" customHeight="1" x14ac:dyDescent="0.25">
      <c r="AI396" s="32" t="s">
        <v>4094</v>
      </c>
      <c r="AJ396" s="32" t="s">
        <v>4304</v>
      </c>
    </row>
    <row r="397" spans="35:36" ht="15" customHeight="1" x14ac:dyDescent="0.25">
      <c r="AI397" s="32" t="s">
        <v>4264</v>
      </c>
      <c r="AJ397" s="32" t="s">
        <v>4305</v>
      </c>
    </row>
    <row r="398" spans="35:36" ht="15" customHeight="1" x14ac:dyDescent="0.25">
      <c r="AI398" s="32" t="s">
        <v>4264</v>
      </c>
      <c r="AJ398" s="32" t="s">
        <v>4306</v>
      </c>
    </row>
    <row r="399" spans="35:36" ht="15" customHeight="1" x14ac:dyDescent="0.25">
      <c r="AI399" s="32" t="s">
        <v>4307</v>
      </c>
      <c r="AJ399" s="32" t="s">
        <v>4308</v>
      </c>
    </row>
    <row r="400" spans="35:36" ht="15" customHeight="1" x14ac:dyDescent="0.25">
      <c r="AI400" s="32" t="s">
        <v>4309</v>
      </c>
      <c r="AJ400" s="32" t="s">
        <v>4310</v>
      </c>
    </row>
    <row r="401" spans="35:36" ht="15" customHeight="1" x14ac:dyDescent="0.25">
      <c r="AI401" s="32" t="s">
        <v>4311</v>
      </c>
      <c r="AJ401" s="32" t="s">
        <v>4312</v>
      </c>
    </row>
    <row r="402" spans="35:36" ht="15" customHeight="1" x14ac:dyDescent="0.25">
      <c r="AI402" s="32" t="s">
        <v>4313</v>
      </c>
      <c r="AJ402" s="32" t="s">
        <v>4314</v>
      </c>
    </row>
    <row r="403" spans="35:36" ht="15" customHeight="1" x14ac:dyDescent="0.25">
      <c r="AI403" s="32" t="s">
        <v>4315</v>
      </c>
      <c r="AJ403" s="32" t="s">
        <v>4316</v>
      </c>
    </row>
    <row r="404" spans="35:36" ht="15" customHeight="1" x14ac:dyDescent="0.25">
      <c r="AI404" s="32" t="s">
        <v>4317</v>
      </c>
      <c r="AJ404" s="32" t="s">
        <v>4318</v>
      </c>
    </row>
    <row r="405" spans="35:36" ht="15" customHeight="1" x14ac:dyDescent="0.25">
      <c r="AI405" s="32" t="s">
        <v>4319</v>
      </c>
      <c r="AJ405" s="32" t="s">
        <v>4320</v>
      </c>
    </row>
    <row r="406" spans="35:36" ht="15" customHeight="1" x14ac:dyDescent="0.25">
      <c r="AI406" s="32" t="s">
        <v>4321</v>
      </c>
      <c r="AJ406" s="32" t="s">
        <v>4322</v>
      </c>
    </row>
    <row r="407" spans="35:36" ht="15" customHeight="1" x14ac:dyDescent="0.25">
      <c r="AI407" s="32" t="s">
        <v>4264</v>
      </c>
      <c r="AJ407" s="32" t="s">
        <v>4323</v>
      </c>
    </row>
    <row r="408" spans="35:36" ht="15" customHeight="1" x14ac:dyDescent="0.25">
      <c r="AI408" s="32" t="s">
        <v>4324</v>
      </c>
      <c r="AJ408" s="32" t="s">
        <v>4325</v>
      </c>
    </row>
    <row r="409" spans="35:36" ht="15" customHeight="1" x14ac:dyDescent="0.25">
      <c r="AI409" s="32" t="s">
        <v>4326</v>
      </c>
      <c r="AJ409" s="32" t="s">
        <v>4327</v>
      </c>
    </row>
    <row r="410" spans="35:36" ht="15" customHeight="1" x14ac:dyDescent="0.25">
      <c r="AI410" s="32" t="s">
        <v>4328</v>
      </c>
      <c r="AJ410" s="32" t="s">
        <v>4329</v>
      </c>
    </row>
    <row r="411" spans="35:36" ht="15" customHeight="1" x14ac:dyDescent="0.25">
      <c r="AI411" s="32" t="s">
        <v>4330</v>
      </c>
      <c r="AJ411" s="32" t="s">
        <v>4331</v>
      </c>
    </row>
    <row r="412" spans="35:36" ht="15" customHeight="1" x14ac:dyDescent="0.25">
      <c r="AI412" s="32" t="s">
        <v>4332</v>
      </c>
      <c r="AJ412" s="32" t="s">
        <v>4333</v>
      </c>
    </row>
    <row r="413" spans="35:36" ht="15" customHeight="1" x14ac:dyDescent="0.25">
      <c r="AI413" s="32" t="s">
        <v>4334</v>
      </c>
      <c r="AJ413" s="32" t="s">
        <v>4335</v>
      </c>
    </row>
    <row r="414" spans="35:36" ht="15" customHeight="1" x14ac:dyDescent="0.25">
      <c r="AI414" s="32" t="s">
        <v>4336</v>
      </c>
      <c r="AJ414" s="32" t="s">
        <v>4337</v>
      </c>
    </row>
    <row r="415" spans="35:36" ht="15" customHeight="1" x14ac:dyDescent="0.25">
      <c r="AI415" s="32" t="s">
        <v>4338</v>
      </c>
      <c r="AJ415" s="32" t="s">
        <v>4339</v>
      </c>
    </row>
    <row r="416" spans="35:36" ht="15" customHeight="1" x14ac:dyDescent="0.25">
      <c r="AI416" s="32" t="s">
        <v>4340</v>
      </c>
      <c r="AJ416" s="32" t="s">
        <v>4341</v>
      </c>
    </row>
    <row r="417" spans="35:36" ht="15" customHeight="1" x14ac:dyDescent="0.25">
      <c r="AI417" s="32" t="s">
        <v>4342</v>
      </c>
      <c r="AJ417" s="32" t="s">
        <v>4343</v>
      </c>
    </row>
    <row r="418" spans="35:36" ht="15" customHeight="1" x14ac:dyDescent="0.25">
      <c r="AI418" s="32" t="s">
        <v>4344</v>
      </c>
      <c r="AJ418" s="32" t="s">
        <v>4345</v>
      </c>
    </row>
    <row r="419" spans="35:36" ht="15" customHeight="1" x14ac:dyDescent="0.25">
      <c r="AI419" s="32" t="s">
        <v>4346</v>
      </c>
      <c r="AJ419" s="32" t="s">
        <v>4347</v>
      </c>
    </row>
    <row r="420" spans="35:36" ht="15" customHeight="1" x14ac:dyDescent="0.25">
      <c r="AI420" s="32" t="s">
        <v>4348</v>
      </c>
      <c r="AJ420" s="32" t="s">
        <v>4349</v>
      </c>
    </row>
    <row r="421" spans="35:36" ht="15" customHeight="1" x14ac:dyDescent="0.25">
      <c r="AI421" s="32" t="s">
        <v>4350</v>
      </c>
      <c r="AJ421" s="32" t="s">
        <v>4351</v>
      </c>
    </row>
    <row r="422" spans="35:36" ht="15" customHeight="1" x14ac:dyDescent="0.25">
      <c r="AI422" s="32" t="s">
        <v>4352</v>
      </c>
      <c r="AJ422" s="32" t="s">
        <v>4353</v>
      </c>
    </row>
    <row r="423" spans="35:36" ht="15" customHeight="1" x14ac:dyDescent="0.25">
      <c r="AI423" s="32" t="s">
        <v>4264</v>
      </c>
      <c r="AJ423" s="32" t="s">
        <v>4354</v>
      </c>
    </row>
    <row r="424" spans="35:36" ht="15" customHeight="1" x14ac:dyDescent="0.25">
      <c r="AI424" s="32" t="s">
        <v>4094</v>
      </c>
      <c r="AJ424" s="32" t="s">
        <v>4355</v>
      </c>
    </row>
    <row r="425" spans="35:36" ht="15" customHeight="1" x14ac:dyDescent="0.25">
      <c r="AI425" s="32" t="s">
        <v>4356</v>
      </c>
      <c r="AJ425" s="32" t="s">
        <v>4357</v>
      </c>
    </row>
    <row r="426" spans="35:36" ht="15" customHeight="1" x14ac:dyDescent="0.25">
      <c r="AI426" s="32" t="s">
        <v>4358</v>
      </c>
      <c r="AJ426" s="32" t="s">
        <v>4359</v>
      </c>
    </row>
    <row r="427" spans="35:36" ht="15" customHeight="1" x14ac:dyDescent="0.25">
      <c r="AI427" s="32" t="s">
        <v>4360</v>
      </c>
      <c r="AJ427" s="32" t="s">
        <v>4361</v>
      </c>
    </row>
    <row r="428" spans="35:36" ht="15" customHeight="1" x14ac:dyDescent="0.25">
      <c r="AI428" s="32" t="s">
        <v>4362</v>
      </c>
      <c r="AJ428" s="32" t="s">
        <v>4363</v>
      </c>
    </row>
    <row r="429" spans="35:36" ht="15" customHeight="1" x14ac:dyDescent="0.25">
      <c r="AI429" s="32" t="s">
        <v>3461</v>
      </c>
      <c r="AJ429" s="32" t="s">
        <v>4364</v>
      </c>
    </row>
    <row r="430" spans="35:36" ht="15" customHeight="1" x14ac:dyDescent="0.25">
      <c r="AI430" s="32" t="s">
        <v>4365</v>
      </c>
      <c r="AJ430" s="32" t="s">
        <v>4366</v>
      </c>
    </row>
    <row r="431" spans="35:36" ht="15" customHeight="1" x14ac:dyDescent="0.25">
      <c r="AI431" s="32" t="s">
        <v>4264</v>
      </c>
      <c r="AJ431" s="32" t="s">
        <v>4367</v>
      </c>
    </row>
    <row r="432" spans="35:36" ht="15" customHeight="1" x14ac:dyDescent="0.25">
      <c r="AI432" s="32" t="s">
        <v>4368</v>
      </c>
      <c r="AJ432" s="32" t="s">
        <v>4369</v>
      </c>
    </row>
    <row r="433" spans="35:36" ht="15" customHeight="1" x14ac:dyDescent="0.25">
      <c r="AI433" s="32" t="s">
        <v>4264</v>
      </c>
      <c r="AJ433" s="32" t="s">
        <v>4370</v>
      </c>
    </row>
    <row r="434" spans="35:36" ht="15" customHeight="1" x14ac:dyDescent="0.25">
      <c r="AI434" s="32" t="s">
        <v>4094</v>
      </c>
      <c r="AJ434" s="32" t="s">
        <v>4371</v>
      </c>
    </row>
    <row r="435" spans="35:36" ht="15" customHeight="1" x14ac:dyDescent="0.25">
      <c r="AI435" s="32" t="s">
        <v>4372</v>
      </c>
      <c r="AJ435" s="32" t="s">
        <v>4373</v>
      </c>
    </row>
    <row r="436" spans="35:36" ht="15" customHeight="1" x14ac:dyDescent="0.25">
      <c r="AI436" s="32" t="s">
        <v>4374</v>
      </c>
      <c r="AJ436" s="32" t="s">
        <v>4375</v>
      </c>
    </row>
    <row r="437" spans="35:36" ht="15" customHeight="1" x14ac:dyDescent="0.25">
      <c r="AI437" s="32" t="s">
        <v>4094</v>
      </c>
      <c r="AJ437" s="32" t="s">
        <v>4376</v>
      </c>
    </row>
    <row r="438" spans="35:36" ht="15" customHeight="1" x14ac:dyDescent="0.25">
      <c r="AI438" s="32" t="s">
        <v>4264</v>
      </c>
      <c r="AJ438" s="32" t="s">
        <v>4377</v>
      </c>
    </row>
    <row r="439" spans="35:36" ht="15" customHeight="1" x14ac:dyDescent="0.25">
      <c r="AI439" s="32" t="s">
        <v>4094</v>
      </c>
      <c r="AJ439" s="32" t="s">
        <v>4378</v>
      </c>
    </row>
    <row r="440" spans="35:36" ht="15" customHeight="1" x14ac:dyDescent="0.25">
      <c r="AI440" s="32" t="s">
        <v>4264</v>
      </c>
      <c r="AJ440" s="32" t="s">
        <v>4379</v>
      </c>
    </row>
    <row r="441" spans="35:36" ht="15" customHeight="1" x14ac:dyDescent="0.25">
      <c r="AI441" s="32" t="s">
        <v>4380</v>
      </c>
      <c r="AJ441" s="32" t="s">
        <v>4381</v>
      </c>
    </row>
    <row r="442" spans="35:36" ht="15" customHeight="1" x14ac:dyDescent="0.25">
      <c r="AI442" s="32" t="s">
        <v>4382</v>
      </c>
      <c r="AJ442" s="32" t="s">
        <v>4383</v>
      </c>
    </row>
    <row r="443" spans="35:36" ht="15" customHeight="1" x14ac:dyDescent="0.25">
      <c r="AI443" s="32" t="s">
        <v>4094</v>
      </c>
      <c r="AJ443" s="32" t="s">
        <v>4384</v>
      </c>
    </row>
    <row r="444" spans="35:36" ht="15" customHeight="1" x14ac:dyDescent="0.25">
      <c r="AI444" s="32" t="s">
        <v>3461</v>
      </c>
      <c r="AJ444" s="32" t="s">
        <v>4385</v>
      </c>
    </row>
    <row r="445" spans="35:36" ht="15" customHeight="1" x14ac:dyDescent="0.25">
      <c r="AI445" s="32" t="s">
        <v>3461</v>
      </c>
      <c r="AJ445" s="32" t="s">
        <v>4386</v>
      </c>
    </row>
    <row r="446" spans="35:36" ht="15" customHeight="1" x14ac:dyDescent="0.25">
      <c r="AI446" s="32" t="s">
        <v>4387</v>
      </c>
      <c r="AJ446" s="32" t="s">
        <v>4388</v>
      </c>
    </row>
    <row r="447" spans="35:36" ht="15" customHeight="1" x14ac:dyDescent="0.25">
      <c r="AI447" s="32" t="s">
        <v>3461</v>
      </c>
      <c r="AJ447" s="32" t="s">
        <v>4389</v>
      </c>
    </row>
    <row r="448" spans="35:36" ht="15" customHeight="1" x14ac:dyDescent="0.25">
      <c r="AI448" s="32" t="s">
        <v>4094</v>
      </c>
      <c r="AJ448" s="32" t="s">
        <v>4390</v>
      </c>
    </row>
    <row r="449" spans="35:36" ht="15" customHeight="1" x14ac:dyDescent="0.25">
      <c r="AI449" s="32" t="s">
        <v>4264</v>
      </c>
      <c r="AJ449" s="32" t="s">
        <v>4391</v>
      </c>
    </row>
    <row r="450" spans="35:36" ht="15" customHeight="1" x14ac:dyDescent="0.25">
      <c r="AI450" s="32" t="s">
        <v>4264</v>
      </c>
      <c r="AJ450" s="32" t="s">
        <v>4392</v>
      </c>
    </row>
    <row r="451" spans="35:36" ht="15" customHeight="1" x14ac:dyDescent="0.25">
      <c r="AI451" s="32" t="s">
        <v>4393</v>
      </c>
      <c r="AJ451" s="32" t="s">
        <v>4394</v>
      </c>
    </row>
    <row r="452" spans="35:36" ht="15" customHeight="1" x14ac:dyDescent="0.25">
      <c r="AI452" s="32" t="s">
        <v>3461</v>
      </c>
      <c r="AJ452" s="32" t="s">
        <v>4395</v>
      </c>
    </row>
    <row r="453" spans="35:36" ht="15" customHeight="1" x14ac:dyDescent="0.25">
      <c r="AI453" s="32" t="s">
        <v>4094</v>
      </c>
      <c r="AJ453" s="32" t="s">
        <v>4396</v>
      </c>
    </row>
    <row r="454" spans="35:36" ht="15" customHeight="1" x14ac:dyDescent="0.25">
      <c r="AI454" s="32" t="s">
        <v>3461</v>
      </c>
      <c r="AJ454" s="32" t="s">
        <v>4397</v>
      </c>
    </row>
    <row r="455" spans="35:36" ht="15" customHeight="1" x14ac:dyDescent="0.25">
      <c r="AI455" s="32" t="s">
        <v>4398</v>
      </c>
      <c r="AJ455" s="32" t="s">
        <v>4399</v>
      </c>
    </row>
    <row r="456" spans="35:36" ht="15" customHeight="1" x14ac:dyDescent="0.25">
      <c r="AI456" s="32" t="s">
        <v>4264</v>
      </c>
      <c r="AJ456" s="32" t="s">
        <v>4400</v>
      </c>
    </row>
    <row r="457" spans="35:36" ht="15" customHeight="1" x14ac:dyDescent="0.25">
      <c r="AI457" s="32" t="s">
        <v>4401</v>
      </c>
      <c r="AJ457" s="32" t="s">
        <v>4402</v>
      </c>
    </row>
    <row r="458" spans="35:36" ht="15" customHeight="1" x14ac:dyDescent="0.25">
      <c r="AI458" s="32" t="s">
        <v>3461</v>
      </c>
      <c r="AJ458" s="32" t="s">
        <v>4403</v>
      </c>
    </row>
    <row r="459" spans="35:36" ht="15" customHeight="1" x14ac:dyDescent="0.25">
      <c r="AI459" s="32" t="s">
        <v>4404</v>
      </c>
      <c r="AJ459" s="32" t="s">
        <v>4405</v>
      </c>
    </row>
    <row r="460" spans="35:36" ht="15" customHeight="1" x14ac:dyDescent="0.25">
      <c r="AI460" s="32" t="s">
        <v>3461</v>
      </c>
      <c r="AJ460" s="32" t="s">
        <v>4406</v>
      </c>
    </row>
    <row r="461" spans="35:36" ht="15" customHeight="1" x14ac:dyDescent="0.25">
      <c r="AI461" s="32" t="s">
        <v>4407</v>
      </c>
      <c r="AJ461" s="32" t="s">
        <v>4408</v>
      </c>
    </row>
    <row r="462" spans="35:36" ht="15" customHeight="1" x14ac:dyDescent="0.25">
      <c r="AI462" s="32" t="s">
        <v>4409</v>
      </c>
      <c r="AJ462" s="32" t="s">
        <v>4410</v>
      </c>
    </row>
    <row r="463" spans="35:36" ht="15" customHeight="1" x14ac:dyDescent="0.25">
      <c r="AI463" s="32" t="s">
        <v>4094</v>
      </c>
      <c r="AJ463" s="32" t="s">
        <v>4411</v>
      </c>
    </row>
    <row r="464" spans="35:36" ht="15" customHeight="1" x14ac:dyDescent="0.25">
      <c r="AI464" s="32" t="s">
        <v>4094</v>
      </c>
      <c r="AJ464" s="32" t="s">
        <v>4412</v>
      </c>
    </row>
    <row r="465" spans="35:36" ht="15" customHeight="1" x14ac:dyDescent="0.25">
      <c r="AI465" s="32" t="s">
        <v>4413</v>
      </c>
      <c r="AJ465" s="32" t="s">
        <v>4414</v>
      </c>
    </row>
    <row r="466" spans="35:36" ht="15" customHeight="1" x14ac:dyDescent="0.25">
      <c r="AI466" s="32" t="s">
        <v>4415</v>
      </c>
      <c r="AJ466" s="32" t="s">
        <v>4416</v>
      </c>
    </row>
    <row r="467" spans="35:36" ht="15" customHeight="1" x14ac:dyDescent="0.25">
      <c r="AI467" s="32" t="s">
        <v>4417</v>
      </c>
      <c r="AJ467" s="32" t="s">
        <v>4418</v>
      </c>
    </row>
    <row r="468" spans="35:36" ht="15" customHeight="1" x14ac:dyDescent="0.25">
      <c r="AI468" s="32" t="s">
        <v>4419</v>
      </c>
      <c r="AJ468" s="32" t="s">
        <v>4420</v>
      </c>
    </row>
    <row r="469" spans="35:36" ht="15" customHeight="1" x14ac:dyDescent="0.25">
      <c r="AI469" s="32" t="s">
        <v>4264</v>
      </c>
      <c r="AJ469" s="32" t="s">
        <v>4421</v>
      </c>
    </row>
    <row r="470" spans="35:36" ht="15" customHeight="1" x14ac:dyDescent="0.25">
      <c r="AI470" s="32" t="s">
        <v>4264</v>
      </c>
      <c r="AJ470" s="32" t="s">
        <v>4422</v>
      </c>
    </row>
    <row r="471" spans="35:36" ht="15" customHeight="1" x14ac:dyDescent="0.25">
      <c r="AI471" s="32" t="s">
        <v>4423</v>
      </c>
      <c r="AJ471" s="32" t="s">
        <v>4424</v>
      </c>
    </row>
    <row r="472" spans="35:36" ht="15" customHeight="1" x14ac:dyDescent="0.25">
      <c r="AI472" s="32" t="s">
        <v>4425</v>
      </c>
      <c r="AJ472" s="32" t="s">
        <v>4426</v>
      </c>
    </row>
    <row r="473" spans="35:36" ht="15" customHeight="1" x14ac:dyDescent="0.25">
      <c r="AI473" s="32" t="s">
        <v>4264</v>
      </c>
      <c r="AJ473" s="32" t="s">
        <v>4427</v>
      </c>
    </row>
    <row r="474" spans="35:36" ht="15" customHeight="1" x14ac:dyDescent="0.25">
      <c r="AI474" s="32" t="s">
        <v>4428</v>
      </c>
      <c r="AJ474" s="32" t="s">
        <v>4429</v>
      </c>
    </row>
    <row r="475" spans="35:36" ht="15" customHeight="1" x14ac:dyDescent="0.25">
      <c r="AI475" s="32" t="s">
        <v>4430</v>
      </c>
      <c r="AJ475" s="32" t="s">
        <v>4431</v>
      </c>
    </row>
    <row r="476" spans="35:36" ht="15" customHeight="1" x14ac:dyDescent="0.25">
      <c r="AI476" s="32" t="s">
        <v>4432</v>
      </c>
      <c r="AJ476" s="32" t="s">
        <v>4433</v>
      </c>
    </row>
    <row r="477" spans="35:36" ht="15" customHeight="1" x14ac:dyDescent="0.25">
      <c r="AI477" s="32" t="s">
        <v>4295</v>
      </c>
      <c r="AJ477" s="32" t="s">
        <v>4434</v>
      </c>
    </row>
    <row r="478" spans="35:36" ht="15" customHeight="1" x14ac:dyDescent="0.25">
      <c r="AI478" s="32" t="s">
        <v>4435</v>
      </c>
      <c r="AJ478" s="32" t="s">
        <v>4436</v>
      </c>
    </row>
    <row r="479" spans="35:36" ht="15" customHeight="1" x14ac:dyDescent="0.25">
      <c r="AI479" s="32" t="s">
        <v>4094</v>
      </c>
      <c r="AJ479" s="32" t="s">
        <v>4437</v>
      </c>
    </row>
    <row r="480" spans="35:36" ht="15" customHeight="1" x14ac:dyDescent="0.25">
      <c r="AI480" s="32" t="s">
        <v>4264</v>
      </c>
      <c r="AJ480" s="32" t="s">
        <v>4438</v>
      </c>
    </row>
    <row r="481" spans="35:36" ht="15" customHeight="1" x14ac:dyDescent="0.25">
      <c r="AI481" s="32" t="s">
        <v>4439</v>
      </c>
      <c r="AJ481" s="32" t="s">
        <v>4440</v>
      </c>
    </row>
    <row r="482" spans="35:36" ht="15" customHeight="1" x14ac:dyDescent="0.25">
      <c r="AI482" s="32" t="s">
        <v>4441</v>
      </c>
      <c r="AJ482" s="32" t="s">
        <v>4442</v>
      </c>
    </row>
    <row r="483" spans="35:36" ht="15" customHeight="1" x14ac:dyDescent="0.25">
      <c r="AI483" s="32" t="s">
        <v>4443</v>
      </c>
      <c r="AJ483" s="32" t="s">
        <v>4444</v>
      </c>
    </row>
    <row r="484" spans="35:36" ht="15" customHeight="1" x14ac:dyDescent="0.25">
      <c r="AI484" s="32" t="s">
        <v>4445</v>
      </c>
      <c r="AJ484" s="32" t="s">
        <v>4446</v>
      </c>
    </row>
    <row r="485" spans="35:36" ht="15" customHeight="1" x14ac:dyDescent="0.25">
      <c r="AI485" s="32" t="s">
        <v>4447</v>
      </c>
      <c r="AJ485" s="32" t="s">
        <v>4448</v>
      </c>
    </row>
    <row r="486" spans="35:36" ht="15" customHeight="1" x14ac:dyDescent="0.25">
      <c r="AI486" s="32" t="s">
        <v>4449</v>
      </c>
      <c r="AJ486" s="32" t="s">
        <v>4450</v>
      </c>
    </row>
    <row r="487" spans="35:36" ht="15" customHeight="1" x14ac:dyDescent="0.25">
      <c r="AI487" s="32" t="s">
        <v>4451</v>
      </c>
      <c r="AJ487" s="32" t="s">
        <v>4452</v>
      </c>
    </row>
    <row r="488" spans="35:36" ht="15" customHeight="1" x14ac:dyDescent="0.25">
      <c r="AI488" s="32" t="s">
        <v>4453</v>
      </c>
      <c r="AJ488" s="32" t="s">
        <v>4454</v>
      </c>
    </row>
    <row r="489" spans="35:36" ht="15" customHeight="1" x14ac:dyDescent="0.25">
      <c r="AI489" s="32" t="s">
        <v>4455</v>
      </c>
      <c r="AJ489" s="32" t="s">
        <v>4456</v>
      </c>
    </row>
    <row r="490" spans="35:36" ht="15" customHeight="1" x14ac:dyDescent="0.25">
      <c r="AI490" s="32" t="s">
        <v>4360</v>
      </c>
      <c r="AJ490" s="32" t="s">
        <v>4457</v>
      </c>
    </row>
    <row r="491" spans="35:36" ht="15" customHeight="1" x14ac:dyDescent="0.25">
      <c r="AI491" s="32" t="s">
        <v>3995</v>
      </c>
      <c r="AJ491" s="32" t="s">
        <v>4458</v>
      </c>
    </row>
    <row r="492" spans="35:36" ht="15" customHeight="1" x14ac:dyDescent="0.25">
      <c r="AI492" s="32" t="s">
        <v>4459</v>
      </c>
      <c r="AJ492" s="32" t="s">
        <v>4460</v>
      </c>
    </row>
    <row r="493" spans="35:36" ht="15" customHeight="1" x14ac:dyDescent="0.25">
      <c r="AI493" s="32" t="s">
        <v>3993</v>
      </c>
      <c r="AJ493" s="32" t="s">
        <v>4461</v>
      </c>
    </row>
    <row r="494" spans="35:36" ht="15" customHeight="1" x14ac:dyDescent="0.25">
      <c r="AI494" s="32" t="s">
        <v>3461</v>
      </c>
      <c r="AJ494" s="32" t="s">
        <v>4462</v>
      </c>
    </row>
    <row r="495" spans="35:36" ht="15" customHeight="1" x14ac:dyDescent="0.25">
      <c r="AI495" s="32" t="s">
        <v>4463</v>
      </c>
      <c r="AJ495" s="32" t="s">
        <v>4464</v>
      </c>
    </row>
    <row r="496" spans="35:36" ht="15" customHeight="1" x14ac:dyDescent="0.25">
      <c r="AI496" s="32" t="s">
        <v>4264</v>
      </c>
      <c r="AJ496" s="32" t="s">
        <v>4465</v>
      </c>
    </row>
    <row r="497" spans="35:36" ht="15" customHeight="1" x14ac:dyDescent="0.25">
      <c r="AI497" s="32" t="s">
        <v>4466</v>
      </c>
      <c r="AJ497" s="32" t="s">
        <v>4467</v>
      </c>
    </row>
    <row r="498" spans="35:36" ht="15" customHeight="1" x14ac:dyDescent="0.25">
      <c r="AI498" s="32" t="s">
        <v>4468</v>
      </c>
      <c r="AJ498" s="32" t="s">
        <v>4469</v>
      </c>
    </row>
    <row r="499" spans="35:36" ht="15" customHeight="1" x14ac:dyDescent="0.25">
      <c r="AI499" s="32" t="s">
        <v>4470</v>
      </c>
      <c r="AJ499" s="32" t="s">
        <v>4471</v>
      </c>
    </row>
    <row r="500" spans="35:36" ht="15" customHeight="1" x14ac:dyDescent="0.25">
      <c r="AI500" s="32" t="s">
        <v>4472</v>
      </c>
      <c r="AJ500" s="32" t="s">
        <v>4473</v>
      </c>
    </row>
    <row r="501" spans="35:36" ht="15" customHeight="1" x14ac:dyDescent="0.25">
      <c r="AI501" s="32" t="s">
        <v>4094</v>
      </c>
      <c r="AJ501" s="32" t="s">
        <v>4474</v>
      </c>
    </row>
    <row r="502" spans="35:36" ht="15" customHeight="1" x14ac:dyDescent="0.25">
      <c r="AI502" s="32" t="s">
        <v>4475</v>
      </c>
      <c r="AJ502" s="32" t="s">
        <v>4476</v>
      </c>
    </row>
    <row r="503" spans="35:36" ht="15" customHeight="1" x14ac:dyDescent="0.25">
      <c r="AI503" s="32" t="s">
        <v>4477</v>
      </c>
      <c r="AJ503" s="32" t="s">
        <v>4478</v>
      </c>
    </row>
    <row r="504" spans="35:36" ht="15" customHeight="1" x14ac:dyDescent="0.25">
      <c r="AI504" s="32" t="s">
        <v>4479</v>
      </c>
      <c r="AJ504" s="32" t="s">
        <v>4480</v>
      </c>
    </row>
    <row r="505" spans="35:36" ht="15" customHeight="1" x14ac:dyDescent="0.25">
      <c r="AI505" s="32" t="s">
        <v>4481</v>
      </c>
      <c r="AJ505" s="32" t="s">
        <v>4482</v>
      </c>
    </row>
    <row r="506" spans="35:36" ht="15" customHeight="1" x14ac:dyDescent="0.25">
      <c r="AI506" s="32" t="s">
        <v>4483</v>
      </c>
      <c r="AJ506" s="32" t="s">
        <v>4484</v>
      </c>
    </row>
    <row r="507" spans="35:36" ht="15" customHeight="1" x14ac:dyDescent="0.25">
      <c r="AI507" s="32" t="s">
        <v>4485</v>
      </c>
      <c r="AJ507" s="32" t="s">
        <v>4486</v>
      </c>
    </row>
    <row r="508" spans="35:36" ht="15" customHeight="1" x14ac:dyDescent="0.25">
      <c r="AI508" s="32" t="s">
        <v>4487</v>
      </c>
      <c r="AJ508" s="32" t="s">
        <v>4488</v>
      </c>
    </row>
    <row r="509" spans="35:36" ht="15" customHeight="1" x14ac:dyDescent="0.25">
      <c r="AI509" s="32" t="s">
        <v>4489</v>
      </c>
      <c r="AJ509" s="32" t="s">
        <v>4490</v>
      </c>
    </row>
    <row r="510" spans="35:36" ht="15" customHeight="1" x14ac:dyDescent="0.25">
      <c r="AI510" s="32" t="s">
        <v>4491</v>
      </c>
      <c r="AJ510" s="32" t="s">
        <v>4492</v>
      </c>
    </row>
    <row r="511" spans="35:36" ht="15" customHeight="1" x14ac:dyDescent="0.25">
      <c r="AI511" s="32" t="s">
        <v>4493</v>
      </c>
      <c r="AJ511" s="32" t="s">
        <v>4494</v>
      </c>
    </row>
    <row r="512" spans="35:36" ht="15" customHeight="1" x14ac:dyDescent="0.25">
      <c r="AI512" s="32" t="s">
        <v>4495</v>
      </c>
      <c r="AJ512" s="32" t="s">
        <v>4496</v>
      </c>
    </row>
    <row r="513" spans="35:36" ht="15" customHeight="1" x14ac:dyDescent="0.25">
      <c r="AI513" s="32" t="s">
        <v>4497</v>
      </c>
      <c r="AJ513" s="32" t="s">
        <v>4498</v>
      </c>
    </row>
    <row r="514" spans="35:36" ht="15" customHeight="1" x14ac:dyDescent="0.25">
      <c r="AI514" s="32" t="s">
        <v>4499</v>
      </c>
      <c r="AJ514" s="32" t="s">
        <v>4500</v>
      </c>
    </row>
    <row r="515" spans="35:36" ht="15" customHeight="1" x14ac:dyDescent="0.25">
      <c r="AI515" s="32" t="s">
        <v>4094</v>
      </c>
      <c r="AJ515" s="32" t="s">
        <v>4501</v>
      </c>
    </row>
    <row r="516" spans="35:36" ht="15" customHeight="1" x14ac:dyDescent="0.25">
      <c r="AI516" s="32" t="s">
        <v>3461</v>
      </c>
      <c r="AJ516" s="32" t="s">
        <v>4502</v>
      </c>
    </row>
    <row r="517" spans="35:36" ht="15" customHeight="1" x14ac:dyDescent="0.25">
      <c r="AI517" s="32" t="s">
        <v>4503</v>
      </c>
      <c r="AJ517" s="32" t="s">
        <v>4504</v>
      </c>
    </row>
    <row r="518" spans="35:36" ht="15" customHeight="1" x14ac:dyDescent="0.25">
      <c r="AI518" s="32" t="s">
        <v>4505</v>
      </c>
      <c r="AJ518" s="32" t="s">
        <v>4506</v>
      </c>
    </row>
    <row r="519" spans="35:36" ht="15" customHeight="1" x14ac:dyDescent="0.25">
      <c r="AI519" s="32" t="s">
        <v>4507</v>
      </c>
      <c r="AJ519" s="32" t="s">
        <v>4508</v>
      </c>
    </row>
    <row r="520" spans="35:36" ht="15" customHeight="1" x14ac:dyDescent="0.25">
      <c r="AI520" s="32" t="s">
        <v>4509</v>
      </c>
      <c r="AJ520" s="32" t="s">
        <v>4510</v>
      </c>
    </row>
    <row r="521" spans="35:36" ht="15" customHeight="1" x14ac:dyDescent="0.25">
      <c r="AI521" s="32" t="s">
        <v>4511</v>
      </c>
      <c r="AJ521" s="32" t="s">
        <v>4512</v>
      </c>
    </row>
    <row r="522" spans="35:36" ht="15" customHeight="1" x14ac:dyDescent="0.25">
      <c r="AI522" s="32" t="s">
        <v>4513</v>
      </c>
      <c r="AJ522" s="32" t="s">
        <v>4514</v>
      </c>
    </row>
    <row r="523" spans="35:36" ht="15" customHeight="1" x14ac:dyDescent="0.25">
      <c r="AI523" s="32" t="s">
        <v>4094</v>
      </c>
      <c r="AJ523" s="32" t="s">
        <v>4515</v>
      </c>
    </row>
    <row r="524" spans="35:36" ht="15" customHeight="1" x14ac:dyDescent="0.25">
      <c r="AI524" s="32" t="s">
        <v>4516</v>
      </c>
      <c r="AJ524" s="32" t="s">
        <v>4517</v>
      </c>
    </row>
    <row r="525" spans="35:36" ht="15" customHeight="1" x14ac:dyDescent="0.25">
      <c r="AI525" s="32" t="s">
        <v>4518</v>
      </c>
      <c r="AJ525" s="32" t="s">
        <v>4519</v>
      </c>
    </row>
    <row r="526" spans="35:36" ht="15" customHeight="1" x14ac:dyDescent="0.25">
      <c r="AI526" s="32" t="s">
        <v>4520</v>
      </c>
      <c r="AJ526" s="32" t="s">
        <v>4521</v>
      </c>
    </row>
    <row r="527" spans="35:36" ht="15" customHeight="1" x14ac:dyDescent="0.25">
      <c r="AI527" s="32" t="s">
        <v>4522</v>
      </c>
      <c r="AJ527" s="32" t="s">
        <v>4523</v>
      </c>
    </row>
    <row r="528" spans="35:36" ht="15" customHeight="1" x14ac:dyDescent="0.25">
      <c r="AI528" s="32" t="s">
        <v>4524</v>
      </c>
      <c r="AJ528" s="32" t="s">
        <v>4525</v>
      </c>
    </row>
    <row r="529" spans="35:36" ht="15" customHeight="1" x14ac:dyDescent="0.25">
      <c r="AI529" s="32" t="s">
        <v>4526</v>
      </c>
      <c r="AJ529" s="32" t="s">
        <v>4527</v>
      </c>
    </row>
    <row r="530" spans="35:36" ht="15" customHeight="1" x14ac:dyDescent="0.25">
      <c r="AI530" s="32" t="s">
        <v>4288</v>
      </c>
      <c r="AJ530" s="32" t="s">
        <v>4528</v>
      </c>
    </row>
    <row r="531" spans="35:36" ht="15" customHeight="1" x14ac:dyDescent="0.25">
      <c r="AI531" s="32" t="s">
        <v>4529</v>
      </c>
      <c r="AJ531" s="32" t="s">
        <v>4530</v>
      </c>
    </row>
    <row r="532" spans="35:36" ht="15" customHeight="1" x14ac:dyDescent="0.25">
      <c r="AI532" s="32" t="s">
        <v>4531</v>
      </c>
      <c r="AJ532" s="32" t="s">
        <v>4532</v>
      </c>
    </row>
    <row r="533" spans="35:36" ht="15" customHeight="1" x14ac:dyDescent="0.25">
      <c r="AI533" s="32" t="s">
        <v>4533</v>
      </c>
      <c r="AJ533" s="32" t="s">
        <v>4534</v>
      </c>
    </row>
    <row r="534" spans="35:36" ht="15" customHeight="1" x14ac:dyDescent="0.25">
      <c r="AI534" s="32" t="s">
        <v>4535</v>
      </c>
      <c r="AJ534" s="32" t="s">
        <v>4536</v>
      </c>
    </row>
    <row r="535" spans="35:36" ht="15" customHeight="1" x14ac:dyDescent="0.25">
      <c r="AI535" s="32" t="s">
        <v>4537</v>
      </c>
      <c r="AJ535" s="32" t="s">
        <v>4538</v>
      </c>
    </row>
    <row r="536" spans="35:36" ht="15" customHeight="1" x14ac:dyDescent="0.25">
      <c r="AI536" s="32" t="s">
        <v>4539</v>
      </c>
      <c r="AJ536" s="32" t="s">
        <v>4540</v>
      </c>
    </row>
    <row r="537" spans="35:36" ht="15" customHeight="1" x14ac:dyDescent="0.25">
      <c r="AI537" s="32" t="s">
        <v>4541</v>
      </c>
      <c r="AJ537" s="32" t="s">
        <v>4542</v>
      </c>
    </row>
    <row r="538" spans="35:36" ht="15" customHeight="1" x14ac:dyDescent="0.25">
      <c r="AI538" s="32" t="s">
        <v>4543</v>
      </c>
      <c r="AJ538" s="32" t="s">
        <v>4544</v>
      </c>
    </row>
    <row r="539" spans="35:36" ht="15" customHeight="1" x14ac:dyDescent="0.25">
      <c r="AI539" s="32" t="s">
        <v>4545</v>
      </c>
      <c r="AJ539" s="32" t="s">
        <v>4546</v>
      </c>
    </row>
    <row r="540" spans="35:36" ht="15" customHeight="1" x14ac:dyDescent="0.25">
      <c r="AI540" s="32" t="s">
        <v>4547</v>
      </c>
      <c r="AJ540" s="32" t="s">
        <v>4548</v>
      </c>
    </row>
    <row r="541" spans="35:36" ht="15" customHeight="1" x14ac:dyDescent="0.25">
      <c r="AI541" s="32" t="s">
        <v>4549</v>
      </c>
      <c r="AJ541" s="32" t="s">
        <v>4550</v>
      </c>
    </row>
    <row r="542" spans="35:36" ht="15" customHeight="1" x14ac:dyDescent="0.25">
      <c r="AI542" s="32" t="s">
        <v>4551</v>
      </c>
      <c r="AJ542" s="32" t="s">
        <v>4552</v>
      </c>
    </row>
    <row r="543" spans="35:36" ht="15" customHeight="1" x14ac:dyDescent="0.25">
      <c r="AI543" s="32" t="s">
        <v>4553</v>
      </c>
      <c r="AJ543" s="32" t="s">
        <v>4554</v>
      </c>
    </row>
    <row r="544" spans="35:36" ht="15" customHeight="1" x14ac:dyDescent="0.25">
      <c r="AI544" s="32" t="s">
        <v>4555</v>
      </c>
      <c r="AJ544" s="32" t="s">
        <v>4556</v>
      </c>
    </row>
    <row r="545" spans="35:36" ht="15" customHeight="1" x14ac:dyDescent="0.25">
      <c r="AI545" s="32" t="s">
        <v>4557</v>
      </c>
      <c r="AJ545" s="32" t="s">
        <v>4558</v>
      </c>
    </row>
    <row r="546" spans="35:36" ht="15" customHeight="1" x14ac:dyDescent="0.25">
      <c r="AI546" s="32" t="s">
        <v>4559</v>
      </c>
      <c r="AJ546" s="32" t="s">
        <v>4560</v>
      </c>
    </row>
    <row r="547" spans="35:36" ht="15" customHeight="1" x14ac:dyDescent="0.25">
      <c r="AI547" s="32" t="s">
        <v>4561</v>
      </c>
      <c r="AJ547" s="32" t="s">
        <v>4562</v>
      </c>
    </row>
    <row r="548" spans="35:36" ht="15" customHeight="1" x14ac:dyDescent="0.25">
      <c r="AI548" s="32" t="s">
        <v>4563</v>
      </c>
      <c r="AJ548" s="32" t="s">
        <v>4564</v>
      </c>
    </row>
    <row r="549" spans="35:36" ht="15" customHeight="1" x14ac:dyDescent="0.25">
      <c r="AI549" s="32" t="s">
        <v>4565</v>
      </c>
      <c r="AJ549" s="32" t="s">
        <v>4566</v>
      </c>
    </row>
    <row r="550" spans="35:36" ht="15" customHeight="1" x14ac:dyDescent="0.25">
      <c r="AI550" s="32" t="s">
        <v>4567</v>
      </c>
      <c r="AJ550" s="32" t="s">
        <v>4568</v>
      </c>
    </row>
    <row r="551" spans="35:36" ht="15" customHeight="1" x14ac:dyDescent="0.25">
      <c r="AI551" s="32" t="s">
        <v>4569</v>
      </c>
      <c r="AJ551" s="32" t="s">
        <v>4570</v>
      </c>
    </row>
    <row r="552" spans="35:36" ht="15" customHeight="1" x14ac:dyDescent="0.25">
      <c r="AI552" s="32" t="s">
        <v>4198</v>
      </c>
      <c r="AJ552" s="32" t="s">
        <v>4571</v>
      </c>
    </row>
    <row r="553" spans="35:36" ht="15" customHeight="1" x14ac:dyDescent="0.25">
      <c r="AI553" s="32" t="s">
        <v>4572</v>
      </c>
      <c r="AJ553" s="32" t="s">
        <v>4573</v>
      </c>
    </row>
    <row r="554" spans="35:36" ht="15" customHeight="1" x14ac:dyDescent="0.25">
      <c r="AI554" s="32" t="s">
        <v>4574</v>
      </c>
      <c r="AJ554" s="32" t="s">
        <v>4575</v>
      </c>
    </row>
    <row r="555" spans="35:36" ht="15" customHeight="1" x14ac:dyDescent="0.25">
      <c r="AI555" s="32" t="s">
        <v>4576</v>
      </c>
      <c r="AJ555" s="32" t="s">
        <v>4577</v>
      </c>
    </row>
    <row r="556" spans="35:36" ht="15" customHeight="1" x14ac:dyDescent="0.25">
      <c r="AI556" s="32" t="s">
        <v>4578</v>
      </c>
      <c r="AJ556" s="32" t="s">
        <v>4579</v>
      </c>
    </row>
    <row r="557" spans="35:36" ht="15" customHeight="1" x14ac:dyDescent="0.25">
      <c r="AI557" s="32" t="s">
        <v>4580</v>
      </c>
      <c r="AJ557" s="32" t="s">
        <v>4581</v>
      </c>
    </row>
    <row r="558" spans="35:36" ht="15" customHeight="1" x14ac:dyDescent="0.25">
      <c r="AI558" s="32" t="s">
        <v>4582</v>
      </c>
      <c r="AJ558" s="32" t="s">
        <v>4583</v>
      </c>
    </row>
    <row r="559" spans="35:36" ht="15" customHeight="1" x14ac:dyDescent="0.25">
      <c r="AI559" s="32" t="s">
        <v>4584</v>
      </c>
      <c r="AJ559" s="32" t="s">
        <v>1580</v>
      </c>
    </row>
    <row r="560" spans="35:36" ht="15" customHeight="1" x14ac:dyDescent="0.25">
      <c r="AI560" s="32" t="s">
        <v>4585</v>
      </c>
      <c r="AJ560" s="32" t="s">
        <v>1595</v>
      </c>
    </row>
    <row r="561" spans="35:36" ht="15" customHeight="1" x14ac:dyDescent="0.25">
      <c r="AI561" s="32" t="s">
        <v>4586</v>
      </c>
      <c r="AJ561" s="32" t="s">
        <v>1640</v>
      </c>
    </row>
    <row r="562" spans="35:36" ht="15" customHeight="1" x14ac:dyDescent="0.25">
      <c r="AI562" s="32" t="s">
        <v>4587</v>
      </c>
      <c r="AJ562" s="32" t="s">
        <v>1698</v>
      </c>
    </row>
    <row r="563" spans="35:36" ht="15" customHeight="1" x14ac:dyDescent="0.25">
      <c r="AI563" s="32" t="s">
        <v>4588</v>
      </c>
      <c r="AJ563" s="32" t="s">
        <v>4589</v>
      </c>
    </row>
    <row r="564" spans="35:36" x14ac:dyDescent="0.25">
      <c r="AI564" s="473" t="s">
        <v>15708</v>
      </c>
      <c r="AJ564" s="473">
        <v>1</v>
      </c>
    </row>
  </sheetData>
  <pageMargins left="0.7" right="0.7" top="0.75" bottom="0.75" header="0.3" footer="0.3"/>
  <pageSetup orientation="portrait" verticalDpi="599" r:id="rId1"/>
  <tableParts count="2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B564"/>
  <sheetViews>
    <sheetView topLeftCell="BN1" workbookViewId="0">
      <selection activeCell="BY5" sqref="BY5"/>
    </sheetView>
  </sheetViews>
  <sheetFormatPr defaultColWidth="9.140625" defaultRowHeight="15" x14ac:dyDescent="0.25"/>
  <cols>
    <col min="1" max="1" width="43" style="172" customWidth="1"/>
    <col min="2" max="2" width="18" style="172" customWidth="1"/>
    <col min="3" max="3" width="9.140625" style="172"/>
    <col min="4" max="4" width="50.5703125" style="172" customWidth="1"/>
    <col min="5" max="5" width="27.140625" style="172" customWidth="1"/>
    <col min="6" max="6" width="9.140625" style="172"/>
    <col min="7" max="7" width="24.85546875" style="172" customWidth="1"/>
    <col min="8" max="8" width="13.28515625" style="172" customWidth="1"/>
    <col min="9" max="9" width="9.140625" style="172"/>
    <col min="10" max="10" width="52.28515625" style="172" customWidth="1"/>
    <col min="11" max="11" width="24.42578125" style="172" customWidth="1"/>
    <col min="12" max="12" width="9.140625" style="172"/>
    <col min="13" max="13" width="40.42578125" style="172" customWidth="1"/>
    <col min="14" max="14" width="19" style="172" customWidth="1"/>
    <col min="15" max="15" width="9.140625" style="172"/>
    <col min="16" max="16" width="21.140625" style="172" customWidth="1"/>
    <col min="17" max="17" width="31.7109375" style="172" customWidth="1"/>
    <col min="18" max="18" width="9.140625" style="172"/>
    <col min="19" max="19" width="35.5703125" style="172" customWidth="1"/>
    <col min="20" max="20" width="14.42578125" style="172" customWidth="1"/>
    <col min="21" max="21" width="9.140625" style="172"/>
    <col min="22" max="22" width="26.7109375" style="172" customWidth="1"/>
    <col min="23" max="23" width="22.85546875" style="172" customWidth="1"/>
    <col min="24" max="24" width="9.140625" style="172"/>
    <col min="25" max="25" width="27.7109375" style="172" customWidth="1"/>
    <col min="26" max="26" width="16.5703125" style="172" customWidth="1"/>
    <col min="27" max="27" width="9.140625" style="172"/>
    <col min="28" max="28" width="14" style="172" customWidth="1"/>
    <col min="29" max="29" width="11.7109375" style="172" customWidth="1"/>
    <col min="30" max="30" width="8.28515625" style="172" customWidth="1"/>
    <col min="31" max="31" width="9.140625" style="172"/>
    <col min="32" max="32" width="26.5703125" style="172" customWidth="1"/>
    <col min="33" max="33" width="22.42578125" style="172" customWidth="1"/>
    <col min="34" max="34" width="9.140625" style="172"/>
    <col min="35" max="35" width="51" style="172" customWidth="1"/>
    <col min="36" max="36" width="17.7109375" style="172" customWidth="1"/>
    <col min="37" max="37" width="9.140625" style="172"/>
    <col min="38" max="38" width="57.42578125" style="172" customWidth="1"/>
    <col min="39" max="39" width="14" style="172" customWidth="1"/>
    <col min="40" max="40" width="9.140625" style="172"/>
    <col min="41" max="41" width="42.7109375" style="172" customWidth="1"/>
    <col min="42" max="42" width="17.42578125" style="172" customWidth="1"/>
    <col min="43" max="43" width="9.140625" style="172"/>
    <col min="44" max="44" width="48.7109375" style="172" customWidth="1"/>
    <col min="45" max="45" width="9.140625" style="172"/>
    <col min="46" max="46" width="35" style="172" customWidth="1"/>
    <col min="47" max="47" width="14" style="172" customWidth="1"/>
    <col min="48" max="49" width="9.140625" style="172"/>
    <col min="50" max="50" width="17" style="172" customWidth="1"/>
    <col min="51" max="51" width="14" style="172" customWidth="1"/>
    <col min="52" max="52" width="8.28515625" style="172" customWidth="1"/>
    <col min="53" max="53" width="9.140625" style="172"/>
    <col min="54" max="54" width="17" style="172" customWidth="1"/>
    <col min="55" max="55" width="14" style="172" customWidth="1"/>
    <col min="56" max="56" width="18.85546875" style="172" bestFit="1" customWidth="1"/>
    <col min="57" max="57" width="13.42578125" style="172" customWidth="1"/>
    <col min="58" max="58" width="9.140625" style="172"/>
    <col min="59" max="59" width="24.42578125" style="172" customWidth="1"/>
    <col min="60" max="60" width="11.5703125" style="172" bestFit="1" customWidth="1"/>
    <col min="61" max="61" width="9.140625" style="172"/>
    <col min="62" max="62" width="31.140625" style="172" bestFit="1" customWidth="1"/>
    <col min="63" max="63" width="13.5703125" style="172" bestFit="1" customWidth="1"/>
    <col min="64" max="64" width="9.140625" style="172"/>
    <col min="65" max="65" width="30.7109375" style="172" bestFit="1" customWidth="1"/>
    <col min="66" max="66" width="13.5703125" style="172" bestFit="1" customWidth="1"/>
    <col min="67" max="67" width="9.140625" style="172"/>
    <col min="68" max="68" width="26.42578125" style="172" bestFit="1" customWidth="1"/>
    <col min="69" max="69" width="13.5703125" style="172" bestFit="1" customWidth="1"/>
    <col min="70" max="71" width="9.140625" style="172"/>
    <col min="72" max="72" width="41.5703125" style="172" bestFit="1" customWidth="1"/>
    <col min="73" max="74" width="9.140625" style="172"/>
    <col min="75" max="75" width="17.28515625" style="172" bestFit="1" customWidth="1"/>
    <col min="76" max="76" width="42.85546875" style="172" bestFit="1" customWidth="1"/>
    <col min="77" max="77" width="10.7109375" style="172" bestFit="1" customWidth="1"/>
    <col min="78" max="78" width="9.140625" style="172"/>
    <col min="79" max="79" width="31.140625" style="172" bestFit="1" customWidth="1"/>
    <col min="80" max="80" width="13.5703125" style="172" bestFit="1" customWidth="1"/>
    <col min="81" max="16384" width="9.140625" style="172"/>
  </cols>
  <sheetData>
    <row r="1" spans="1:80" x14ac:dyDescent="0.25">
      <c r="A1" s="172" t="s">
        <v>218</v>
      </c>
      <c r="B1" s="29" t="s">
        <v>3194</v>
      </c>
    </row>
    <row r="3" spans="1:80" ht="23.25" x14ac:dyDescent="0.35">
      <c r="A3" s="30" t="s">
        <v>220</v>
      </c>
      <c r="B3" s="30"/>
      <c r="D3" s="30" t="s">
        <v>221</v>
      </c>
      <c r="E3" s="30"/>
      <c r="G3" s="30" t="s">
        <v>222</v>
      </c>
      <c r="H3" s="30"/>
      <c r="J3" s="30" t="s">
        <v>223</v>
      </c>
      <c r="K3" s="30"/>
      <c r="M3" s="30" t="s">
        <v>224</v>
      </c>
      <c r="N3" s="30"/>
      <c r="P3" s="30" t="s">
        <v>225</v>
      </c>
      <c r="Q3" s="30"/>
      <c r="S3" s="30" t="s">
        <v>226</v>
      </c>
      <c r="T3" s="30"/>
      <c r="V3" s="30" t="s">
        <v>227</v>
      </c>
      <c r="W3" s="30"/>
      <c r="Y3" s="30" t="s">
        <v>228</v>
      </c>
      <c r="Z3" s="30"/>
      <c r="AB3" s="30" t="s">
        <v>229</v>
      </c>
      <c r="AC3" s="30"/>
      <c r="AD3" s="30"/>
      <c r="AF3" s="30" t="s">
        <v>230</v>
      </c>
      <c r="AG3" s="30"/>
      <c r="AI3" s="30" t="s">
        <v>231</v>
      </c>
      <c r="AJ3" s="30"/>
      <c r="AL3" s="30" t="s">
        <v>232</v>
      </c>
      <c r="AM3" s="30"/>
      <c r="AO3" s="30" t="s">
        <v>233</v>
      </c>
      <c r="AP3" s="30"/>
      <c r="AR3" s="30" t="s">
        <v>234</v>
      </c>
      <c r="AT3" s="30" t="s">
        <v>235</v>
      </c>
      <c r="AU3" s="30"/>
      <c r="AW3" s="30" t="s">
        <v>236</v>
      </c>
      <c r="AX3" s="30"/>
      <c r="AY3" s="30"/>
      <c r="AZ3" s="30"/>
      <c r="BB3" s="30" t="s">
        <v>237</v>
      </c>
      <c r="BC3" s="30"/>
      <c r="BD3" s="249" t="s">
        <v>10427</v>
      </c>
      <c r="BE3" s="249"/>
      <c r="BG3" s="545" t="s">
        <v>15247</v>
      </c>
      <c r="BH3" s="545"/>
      <c r="BJ3" s="431" t="s">
        <v>15139</v>
      </c>
      <c r="BK3" s="323"/>
      <c r="BM3" s="431" t="s">
        <v>8649</v>
      </c>
      <c r="BN3" s="431"/>
      <c r="BP3" s="431" t="s">
        <v>8651</v>
      </c>
      <c r="BQ3" s="431"/>
      <c r="BS3" s="435" t="s">
        <v>294</v>
      </c>
      <c r="BT3" s="435"/>
      <c r="BU3" s="435"/>
      <c r="BW3" s="436" t="s">
        <v>238</v>
      </c>
      <c r="BX3" s="436"/>
      <c r="BY3" s="436"/>
      <c r="CA3" s="491" t="s">
        <v>15745</v>
      </c>
      <c r="CB3" s="323"/>
    </row>
    <row r="4" spans="1:80" x14ac:dyDescent="0.25">
      <c r="A4" s="31" t="s">
        <v>239</v>
      </c>
      <c r="B4" s="31" t="s">
        <v>240</v>
      </c>
      <c r="D4" s="31" t="s">
        <v>161</v>
      </c>
      <c r="E4" s="31" t="s">
        <v>241</v>
      </c>
      <c r="G4" s="31" t="s">
        <v>239</v>
      </c>
      <c r="H4" s="31" t="s">
        <v>242</v>
      </c>
      <c r="J4" s="31" t="s">
        <v>239</v>
      </c>
      <c r="K4" s="31" t="s">
        <v>243</v>
      </c>
      <c r="M4" s="31" t="s">
        <v>239</v>
      </c>
      <c r="N4" s="31" t="s">
        <v>244</v>
      </c>
      <c r="P4" s="31" t="s">
        <v>239</v>
      </c>
      <c r="Q4" s="31" t="s">
        <v>245</v>
      </c>
      <c r="S4" s="31" t="s">
        <v>161</v>
      </c>
      <c r="T4" s="31" t="s">
        <v>246</v>
      </c>
      <c r="V4" s="31" t="s">
        <v>161</v>
      </c>
      <c r="W4" s="31" t="s">
        <v>227</v>
      </c>
      <c r="Y4" s="31" t="s">
        <v>161</v>
      </c>
      <c r="Z4" s="31" t="s">
        <v>247</v>
      </c>
      <c r="AB4" s="31" t="s">
        <v>239</v>
      </c>
      <c r="AC4" s="31" t="s">
        <v>248</v>
      </c>
      <c r="AD4" s="31" t="s">
        <v>249</v>
      </c>
      <c r="AF4" s="31" t="s">
        <v>161</v>
      </c>
      <c r="AG4" s="31" t="s">
        <v>230</v>
      </c>
      <c r="AI4" s="31" t="s">
        <v>239</v>
      </c>
      <c r="AJ4" s="31" t="s">
        <v>250</v>
      </c>
      <c r="AL4" s="31" t="s">
        <v>239</v>
      </c>
      <c r="AM4" s="31" t="s">
        <v>251</v>
      </c>
      <c r="AO4" s="31" t="s">
        <v>161</v>
      </c>
      <c r="AP4" s="31" t="s">
        <v>233</v>
      </c>
      <c r="AR4" s="31" t="s">
        <v>252</v>
      </c>
      <c r="AT4" s="31" t="s">
        <v>239</v>
      </c>
      <c r="AU4" s="31" t="s">
        <v>253</v>
      </c>
      <c r="AW4" s="31" t="s">
        <v>254</v>
      </c>
      <c r="AX4" s="31" t="s">
        <v>161</v>
      </c>
      <c r="AY4" s="31" t="s">
        <v>255</v>
      </c>
      <c r="BA4" s="31" t="s">
        <v>161</v>
      </c>
      <c r="BB4" s="31" t="s">
        <v>255</v>
      </c>
      <c r="BD4" s="31" t="s">
        <v>239</v>
      </c>
      <c r="BE4" s="31" t="s">
        <v>10528</v>
      </c>
      <c r="BG4" s="172" t="s">
        <v>239</v>
      </c>
      <c r="BH4" s="172" t="s">
        <v>255</v>
      </c>
      <c r="BJ4" s="31" t="s">
        <v>239</v>
      </c>
      <c r="BK4" s="31" t="s">
        <v>253</v>
      </c>
      <c r="BM4" s="31" t="s">
        <v>239</v>
      </c>
      <c r="BN4" s="31" t="s">
        <v>253</v>
      </c>
      <c r="BP4" s="31" t="s">
        <v>239</v>
      </c>
      <c r="BQ4" s="31" t="s">
        <v>253</v>
      </c>
      <c r="BS4" s="31" t="s">
        <v>256</v>
      </c>
      <c r="BT4" s="31" t="s">
        <v>161</v>
      </c>
      <c r="BU4" s="31" t="s">
        <v>257</v>
      </c>
      <c r="BW4" s="31" t="s">
        <v>256</v>
      </c>
      <c r="BX4" s="31" t="s">
        <v>161</v>
      </c>
      <c r="BY4" s="31" t="s">
        <v>257</v>
      </c>
      <c r="CA4" s="31" t="s">
        <v>239</v>
      </c>
      <c r="CB4" s="31" t="s">
        <v>253</v>
      </c>
    </row>
    <row r="5" spans="1:80" x14ac:dyDescent="0.25">
      <c r="A5" s="32" t="s">
        <v>3195</v>
      </c>
      <c r="B5" s="32" t="s">
        <v>338</v>
      </c>
      <c r="D5" s="32" t="s">
        <v>3196</v>
      </c>
      <c r="E5" s="32" t="s">
        <v>261</v>
      </c>
      <c r="G5" s="33" t="s">
        <v>3197</v>
      </c>
      <c r="H5" s="33"/>
      <c r="J5" s="32" t="s">
        <v>3198</v>
      </c>
      <c r="K5" s="32" t="s">
        <v>3199</v>
      </c>
      <c r="M5" s="32" t="s">
        <v>266</v>
      </c>
      <c r="N5" s="32" t="s">
        <v>265</v>
      </c>
      <c r="P5" s="432" t="s">
        <v>3200</v>
      </c>
      <c r="Q5" s="433" t="s">
        <v>3201</v>
      </c>
      <c r="S5" s="32" t="s">
        <v>3202</v>
      </c>
      <c r="T5" s="32" t="s">
        <v>3203</v>
      </c>
      <c r="V5" s="32" t="s">
        <v>3204</v>
      </c>
      <c r="W5" s="32" t="s">
        <v>3205</v>
      </c>
      <c r="Y5" s="32" t="s">
        <v>3206</v>
      </c>
      <c r="Z5" s="32" t="s">
        <v>391</v>
      </c>
      <c r="AB5" s="32" t="s">
        <v>316</v>
      </c>
      <c r="AC5" s="33">
        <v>0</v>
      </c>
      <c r="AD5" s="32" t="s">
        <v>317</v>
      </c>
      <c r="AF5" s="33" t="s">
        <v>3197</v>
      </c>
      <c r="AG5" s="33"/>
      <c r="AI5" s="32" t="s">
        <v>3207</v>
      </c>
      <c r="AJ5" s="32" t="s">
        <v>3208</v>
      </c>
      <c r="AL5" s="32" t="s">
        <v>3209</v>
      </c>
      <c r="AM5" s="32" t="s">
        <v>3210</v>
      </c>
      <c r="AO5" s="32" t="s">
        <v>283</v>
      </c>
      <c r="AP5" s="32" t="s">
        <v>284</v>
      </c>
      <c r="AR5" s="32" t="s">
        <v>3211</v>
      </c>
      <c r="AT5" s="172" t="s">
        <v>15453</v>
      </c>
      <c r="AU5" s="172" t="s">
        <v>326</v>
      </c>
      <c r="AW5" s="32" t="s">
        <v>286</v>
      </c>
      <c r="AX5" s="32" t="s">
        <v>287</v>
      </c>
      <c r="AY5" s="32" t="s">
        <v>288</v>
      </c>
      <c r="BA5" s="32" t="s">
        <v>287</v>
      </c>
      <c r="BB5" s="32" t="s">
        <v>290</v>
      </c>
      <c r="BD5" s="32" t="s">
        <v>10524</v>
      </c>
      <c r="BE5" s="32" t="s">
        <v>10529</v>
      </c>
      <c r="BG5" s="68" t="s">
        <v>15248</v>
      </c>
      <c r="BH5" s="68" t="s">
        <v>15248</v>
      </c>
      <c r="BJ5" s="172" t="s">
        <v>15453</v>
      </c>
      <c r="BK5" s="172" t="s">
        <v>326</v>
      </c>
      <c r="BM5" s="172" t="s">
        <v>15453</v>
      </c>
      <c r="BN5" s="172" t="s">
        <v>326</v>
      </c>
      <c r="BP5" s="172" t="s">
        <v>15453</v>
      </c>
      <c r="BQ5" s="172" t="s">
        <v>326</v>
      </c>
      <c r="BS5" s="32" t="s">
        <v>294</v>
      </c>
      <c r="BT5" s="68" t="s">
        <v>295</v>
      </c>
      <c r="BU5" s="68" t="s">
        <v>296</v>
      </c>
      <c r="BW5" s="32" t="s">
        <v>291</v>
      </c>
      <c r="BX5" s="68" t="s">
        <v>15503</v>
      </c>
      <c r="BY5" s="68" t="s">
        <v>728</v>
      </c>
      <c r="CA5" s="172" t="s">
        <v>15627</v>
      </c>
      <c r="CB5" s="172" t="s">
        <v>506</v>
      </c>
    </row>
    <row r="6" spans="1:80" x14ac:dyDescent="0.25">
      <c r="A6" s="32" t="s">
        <v>3212</v>
      </c>
      <c r="B6" s="32" t="s">
        <v>3213</v>
      </c>
      <c r="D6" s="32" t="s">
        <v>3214</v>
      </c>
      <c r="E6" s="32" t="s">
        <v>303</v>
      </c>
      <c r="J6" s="32" t="s">
        <v>3215</v>
      </c>
      <c r="K6" s="32" t="s">
        <v>3216</v>
      </c>
      <c r="M6" s="32" t="s">
        <v>383</v>
      </c>
      <c r="N6" s="32" t="s">
        <v>384</v>
      </c>
      <c r="P6" s="432" t="s">
        <v>267</v>
      </c>
      <c r="Q6" s="433" t="s">
        <v>268</v>
      </c>
      <c r="S6" s="32" t="s">
        <v>518</v>
      </c>
      <c r="T6" s="32" t="s">
        <v>3217</v>
      </c>
      <c r="V6" s="32" t="s">
        <v>3218</v>
      </c>
      <c r="W6" s="32" t="s">
        <v>3219</v>
      </c>
      <c r="Y6" s="32" t="s">
        <v>3220</v>
      </c>
      <c r="Z6" s="32" t="s">
        <v>3221</v>
      </c>
      <c r="AB6" s="32" t="s">
        <v>392</v>
      </c>
      <c r="AC6" s="33">
        <v>0</v>
      </c>
      <c r="AD6" s="32" t="s">
        <v>1197</v>
      </c>
      <c r="AI6" s="32" t="s">
        <v>3222</v>
      </c>
      <c r="AJ6" s="32" t="s">
        <v>3223</v>
      </c>
      <c r="AL6" s="32" t="s">
        <v>3209</v>
      </c>
      <c r="AM6" s="32" t="s">
        <v>3224</v>
      </c>
      <c r="AO6" s="32" t="s">
        <v>3225</v>
      </c>
      <c r="AP6" s="32" t="s">
        <v>324</v>
      </c>
      <c r="AR6" s="32" t="s">
        <v>3226</v>
      </c>
      <c r="AT6" s="172" t="s">
        <v>15454</v>
      </c>
      <c r="AU6" s="172" t="s">
        <v>15455</v>
      </c>
      <c r="AW6" s="32" t="s">
        <v>286</v>
      </c>
      <c r="AX6" s="32" t="s">
        <v>3227</v>
      </c>
      <c r="AY6" s="32" t="s">
        <v>328</v>
      </c>
      <c r="BA6" s="32" t="s">
        <v>329</v>
      </c>
      <c r="BB6" s="32" t="s">
        <v>330</v>
      </c>
      <c r="BD6" s="32" t="s">
        <v>10525</v>
      </c>
      <c r="BE6" s="32" t="s">
        <v>10530</v>
      </c>
      <c r="BG6" s="68" t="s">
        <v>15249</v>
      </c>
      <c r="BH6" s="68" t="s">
        <v>15249</v>
      </c>
      <c r="BJ6" s="172" t="s">
        <v>15454</v>
      </c>
      <c r="BK6" s="172" t="s">
        <v>15455</v>
      </c>
      <c r="BM6" s="172" t="s">
        <v>15454</v>
      </c>
      <c r="BN6" s="172" t="s">
        <v>15455</v>
      </c>
      <c r="BP6" s="172" t="s">
        <v>15454</v>
      </c>
      <c r="BQ6" s="172" t="s">
        <v>15455</v>
      </c>
      <c r="BS6" s="32" t="s">
        <v>294</v>
      </c>
      <c r="BT6" s="68" t="s">
        <v>333</v>
      </c>
      <c r="BU6" s="68" t="s">
        <v>334</v>
      </c>
      <c r="BW6" s="32" t="s">
        <v>291</v>
      </c>
      <c r="BX6" s="68" t="s">
        <v>15505</v>
      </c>
      <c r="BY6" s="68" t="s">
        <v>15504</v>
      </c>
    </row>
    <row r="7" spans="1:80" x14ac:dyDescent="0.25">
      <c r="A7" s="32" t="s">
        <v>3228</v>
      </c>
      <c r="B7" s="32" t="s">
        <v>3229</v>
      </c>
      <c r="D7" s="32" t="s">
        <v>339</v>
      </c>
      <c r="E7" s="32" t="s">
        <v>340</v>
      </c>
      <c r="J7" s="32" t="s">
        <v>264</v>
      </c>
      <c r="K7" s="32" t="s">
        <v>265</v>
      </c>
      <c r="M7" s="32" t="s">
        <v>457</v>
      </c>
      <c r="N7" s="32" t="s">
        <v>458</v>
      </c>
      <c r="P7" s="432" t="s">
        <v>3244</v>
      </c>
      <c r="Q7" s="433" t="s">
        <v>3245</v>
      </c>
      <c r="S7" s="32" t="s">
        <v>3230</v>
      </c>
      <c r="T7" s="32" t="s">
        <v>3231</v>
      </c>
      <c r="V7" s="32" t="s">
        <v>3232</v>
      </c>
      <c r="W7" s="32" t="s">
        <v>3233</v>
      </c>
      <c r="Y7" s="32" t="s">
        <v>3234</v>
      </c>
      <c r="Z7" s="32" t="s">
        <v>523</v>
      </c>
      <c r="AB7" s="32" t="s">
        <v>355</v>
      </c>
      <c r="AC7" s="33">
        <v>3</v>
      </c>
      <c r="AD7" s="32" t="s">
        <v>356</v>
      </c>
      <c r="AI7" s="32" t="s">
        <v>3235</v>
      </c>
      <c r="AJ7" s="32" t="s">
        <v>3236</v>
      </c>
      <c r="AL7" s="32" t="s">
        <v>3209</v>
      </c>
      <c r="AM7" s="32" t="s">
        <v>3237</v>
      </c>
      <c r="AO7" s="32" t="s">
        <v>362</v>
      </c>
      <c r="AP7" s="32" t="s">
        <v>363</v>
      </c>
      <c r="AT7" s="172" t="s">
        <v>15456</v>
      </c>
      <c r="AU7" s="172" t="s">
        <v>15457</v>
      </c>
      <c r="AW7" s="32" t="s">
        <v>286</v>
      </c>
      <c r="AX7" s="32" t="s">
        <v>3238</v>
      </c>
      <c r="AY7" s="32" t="s">
        <v>366</v>
      </c>
      <c r="BA7" s="32" t="s">
        <v>367</v>
      </c>
      <c r="BB7" s="32" t="s">
        <v>368</v>
      </c>
      <c r="BD7" s="32" t="s">
        <v>10526</v>
      </c>
      <c r="BE7" s="32" t="s">
        <v>10531</v>
      </c>
      <c r="BG7" s="68" t="s">
        <v>15250</v>
      </c>
      <c r="BH7" s="68" t="s">
        <v>15250</v>
      </c>
      <c r="BJ7" s="172" t="s">
        <v>15456</v>
      </c>
      <c r="BK7" s="172" t="s">
        <v>15457</v>
      </c>
      <c r="BM7" s="172" t="s">
        <v>15456</v>
      </c>
      <c r="BN7" s="172" t="s">
        <v>15457</v>
      </c>
      <c r="BP7" s="172" t="s">
        <v>15456</v>
      </c>
      <c r="BQ7" s="172" t="s">
        <v>15457</v>
      </c>
      <c r="BS7" s="32" t="s">
        <v>294</v>
      </c>
      <c r="BT7" s="68" t="s">
        <v>371</v>
      </c>
      <c r="BU7" s="68" t="s">
        <v>372</v>
      </c>
      <c r="BW7" s="32" t="s">
        <v>291</v>
      </c>
      <c r="BX7" s="68" t="s">
        <v>15507</v>
      </c>
      <c r="BY7" s="68" t="s">
        <v>15506</v>
      </c>
    </row>
    <row r="8" spans="1:80" x14ac:dyDescent="0.25">
      <c r="A8" s="32" t="s">
        <v>3239</v>
      </c>
      <c r="B8" s="32" t="s">
        <v>3240</v>
      </c>
      <c r="D8" s="32" t="s">
        <v>377</v>
      </c>
      <c r="E8" s="32" t="s">
        <v>378</v>
      </c>
      <c r="J8" s="32" t="s">
        <v>3241</v>
      </c>
      <c r="K8" s="32" t="s">
        <v>3242</v>
      </c>
      <c r="M8" s="32" t="s">
        <v>3243</v>
      </c>
      <c r="N8" s="32" t="s">
        <v>488</v>
      </c>
      <c r="P8" s="432" t="s">
        <v>309</v>
      </c>
      <c r="Q8" s="433" t="s">
        <v>309</v>
      </c>
      <c r="S8" s="32" t="s">
        <v>3246</v>
      </c>
      <c r="T8" s="32" t="s">
        <v>3247</v>
      </c>
      <c r="V8" s="32" t="s">
        <v>3248</v>
      </c>
      <c r="W8" s="32" t="s">
        <v>3249</v>
      </c>
      <c r="Y8" s="32" t="s">
        <v>3250</v>
      </c>
      <c r="Z8" s="32" t="s">
        <v>658</v>
      </c>
      <c r="AB8" s="32" t="s">
        <v>392</v>
      </c>
      <c r="AC8" s="33">
        <v>4</v>
      </c>
      <c r="AD8" s="32" t="s">
        <v>393</v>
      </c>
      <c r="AI8" s="32" t="s">
        <v>3251</v>
      </c>
      <c r="AJ8" s="32" t="s">
        <v>3252</v>
      </c>
      <c r="AL8" s="32" t="s">
        <v>3209</v>
      </c>
      <c r="AM8" s="32" t="s">
        <v>3253</v>
      </c>
      <c r="AO8" s="32" t="s">
        <v>400</v>
      </c>
      <c r="AP8" s="32" t="s">
        <v>401</v>
      </c>
      <c r="AT8" s="172" t="s">
        <v>15458</v>
      </c>
      <c r="AU8" s="172" t="s">
        <v>15459</v>
      </c>
      <c r="AW8" s="32" t="s">
        <v>286</v>
      </c>
      <c r="AX8" s="32" t="s">
        <v>3254</v>
      </c>
      <c r="AY8" s="32" t="s">
        <v>404</v>
      </c>
      <c r="BA8" s="32" t="s">
        <v>405</v>
      </c>
      <c r="BB8" s="32" t="s">
        <v>406</v>
      </c>
      <c r="BD8" s="32" t="s">
        <v>10527</v>
      </c>
      <c r="BE8" s="32" t="s">
        <v>10532</v>
      </c>
      <c r="BG8" s="68" t="s">
        <v>15251</v>
      </c>
      <c r="BH8" s="68" t="s">
        <v>15251</v>
      </c>
      <c r="BJ8" s="172" t="s">
        <v>15458</v>
      </c>
      <c r="BK8" s="172" t="s">
        <v>15459</v>
      </c>
      <c r="BM8" s="172" t="s">
        <v>15458</v>
      </c>
      <c r="BN8" s="172" t="s">
        <v>15459</v>
      </c>
      <c r="BP8" s="172" t="s">
        <v>15458</v>
      </c>
      <c r="BQ8" s="172" t="s">
        <v>15459</v>
      </c>
      <c r="BS8" s="32" t="s">
        <v>294</v>
      </c>
      <c r="BT8" s="68" t="s">
        <v>409</v>
      </c>
      <c r="BU8" s="68" t="s">
        <v>410</v>
      </c>
      <c r="BW8" s="32" t="s">
        <v>291</v>
      </c>
      <c r="BX8" s="68" t="s">
        <v>15509</v>
      </c>
      <c r="BY8" s="68" t="s">
        <v>15508</v>
      </c>
    </row>
    <row r="9" spans="1:80" x14ac:dyDescent="0.25">
      <c r="A9" s="32" t="s">
        <v>3255</v>
      </c>
      <c r="B9" s="32" t="s">
        <v>3256</v>
      </c>
      <c r="D9" s="32" t="s">
        <v>414</v>
      </c>
      <c r="E9" s="32" t="s">
        <v>415</v>
      </c>
      <c r="J9" s="32" t="s">
        <v>3257</v>
      </c>
      <c r="K9" s="32" t="s">
        <v>456</v>
      </c>
      <c r="P9" s="432" t="s">
        <v>347</v>
      </c>
      <c r="Q9" s="433" t="s">
        <v>348</v>
      </c>
      <c r="S9" s="32" t="s">
        <v>3258</v>
      </c>
      <c r="T9" s="32" t="s">
        <v>3259</v>
      </c>
      <c r="V9" s="32" t="s">
        <v>891</v>
      </c>
      <c r="W9" s="32" t="s">
        <v>3260</v>
      </c>
      <c r="Y9" s="32" t="s">
        <v>3261</v>
      </c>
      <c r="Z9" s="32" t="s">
        <v>3262</v>
      </c>
      <c r="AB9" s="32" t="s">
        <v>429</v>
      </c>
      <c r="AC9" s="33">
        <v>0</v>
      </c>
      <c r="AD9" s="32" t="s">
        <v>430</v>
      </c>
      <c r="AI9" s="32" t="s">
        <v>3263</v>
      </c>
      <c r="AJ9" s="32" t="s">
        <v>3264</v>
      </c>
      <c r="AL9" s="32" t="s">
        <v>3209</v>
      </c>
      <c r="AM9" s="32" t="s">
        <v>3265</v>
      </c>
      <c r="AO9" s="32" t="s">
        <v>437</v>
      </c>
      <c r="AP9" s="32" t="s">
        <v>438</v>
      </c>
      <c r="AT9" s="172" t="s">
        <v>15460</v>
      </c>
      <c r="AU9" s="172" t="s">
        <v>2896</v>
      </c>
      <c r="AW9" s="32" t="s">
        <v>286</v>
      </c>
      <c r="AX9" s="32" t="s">
        <v>3268</v>
      </c>
      <c r="AY9" s="32" t="s">
        <v>441</v>
      </c>
      <c r="BA9" s="32" t="s">
        <v>442</v>
      </c>
      <c r="BB9" s="32" t="s">
        <v>443</v>
      </c>
      <c r="BG9" s="68" t="s">
        <v>15252</v>
      </c>
      <c r="BH9" s="68" t="s">
        <v>15252</v>
      </c>
      <c r="BJ9" s="172" t="s">
        <v>15460</v>
      </c>
      <c r="BK9" s="172" t="s">
        <v>2896</v>
      </c>
      <c r="BM9" s="172" t="s">
        <v>15460</v>
      </c>
      <c r="BN9" s="172" t="s">
        <v>2896</v>
      </c>
      <c r="BP9" s="172" t="s">
        <v>15460</v>
      </c>
      <c r="BQ9" s="172" t="s">
        <v>2896</v>
      </c>
      <c r="BS9" s="32" t="s">
        <v>294</v>
      </c>
      <c r="BT9" s="68" t="s">
        <v>446</v>
      </c>
      <c r="BU9" s="68" t="s">
        <v>447</v>
      </c>
      <c r="BW9" s="32" t="s">
        <v>291</v>
      </c>
      <c r="BX9" s="68" t="s">
        <v>644</v>
      </c>
      <c r="BY9" s="68" t="s">
        <v>15510</v>
      </c>
    </row>
    <row r="10" spans="1:80" x14ac:dyDescent="0.25">
      <c r="A10" s="32" t="s">
        <v>781</v>
      </c>
      <c r="B10" s="32" t="s">
        <v>782</v>
      </c>
      <c r="D10" s="32" t="s">
        <v>3269</v>
      </c>
      <c r="E10" s="32" t="s">
        <v>452</v>
      </c>
      <c r="P10" s="432" t="s">
        <v>3270</v>
      </c>
      <c r="Q10" s="433" t="s">
        <v>3271</v>
      </c>
      <c r="S10" s="32" t="s">
        <v>3272</v>
      </c>
      <c r="T10" s="32" t="s">
        <v>3273</v>
      </c>
      <c r="V10" s="32" t="s">
        <v>1667</v>
      </c>
      <c r="W10" s="32" t="s">
        <v>3274</v>
      </c>
      <c r="Y10" s="32" t="s">
        <v>3275</v>
      </c>
      <c r="Z10" s="32" t="s">
        <v>765</v>
      </c>
      <c r="AB10" s="32" t="s">
        <v>466</v>
      </c>
      <c r="AC10" s="33">
        <v>1</v>
      </c>
      <c r="AD10" s="32" t="s">
        <v>467</v>
      </c>
      <c r="AI10" s="32" t="s">
        <v>3276</v>
      </c>
      <c r="AJ10" s="32" t="s">
        <v>3277</v>
      </c>
      <c r="AL10" s="32" t="s">
        <v>3209</v>
      </c>
      <c r="AM10" s="32" t="s">
        <v>3278</v>
      </c>
      <c r="AO10" s="32" t="s">
        <v>3279</v>
      </c>
      <c r="AP10" s="32" t="s">
        <v>475</v>
      </c>
      <c r="AT10" s="172" t="s">
        <v>15461</v>
      </c>
      <c r="AU10" s="172" t="s">
        <v>15462</v>
      </c>
      <c r="AW10" s="32" t="s">
        <v>286</v>
      </c>
      <c r="AX10" s="32" t="s">
        <v>3282</v>
      </c>
      <c r="AY10" s="32" t="s">
        <v>477</v>
      </c>
      <c r="BG10" s="68" t="s">
        <v>15253</v>
      </c>
      <c r="BH10" s="68" t="s">
        <v>15253</v>
      </c>
      <c r="BJ10" s="172" t="s">
        <v>15461</v>
      </c>
      <c r="BK10" s="172" t="s">
        <v>15462</v>
      </c>
      <c r="BM10" s="172" t="s">
        <v>15461</v>
      </c>
      <c r="BN10" s="172" t="s">
        <v>15462</v>
      </c>
      <c r="BP10" s="172" t="s">
        <v>15461</v>
      </c>
      <c r="BQ10" s="172" t="s">
        <v>15462</v>
      </c>
      <c r="BS10" s="32" t="s">
        <v>294</v>
      </c>
      <c r="BT10" s="68" t="s">
        <v>480</v>
      </c>
      <c r="BU10" s="68" t="s">
        <v>481</v>
      </c>
      <c r="BW10" s="32" t="s">
        <v>291</v>
      </c>
      <c r="BX10" s="68" t="s">
        <v>671</v>
      </c>
      <c r="BY10" s="68" t="s">
        <v>15511</v>
      </c>
    </row>
    <row r="11" spans="1:80" x14ac:dyDescent="0.25">
      <c r="A11" s="32" t="s">
        <v>3283</v>
      </c>
      <c r="B11" s="32" t="s">
        <v>3284</v>
      </c>
      <c r="D11" s="32" t="s">
        <v>485</v>
      </c>
      <c r="E11" s="32" t="s">
        <v>486</v>
      </c>
      <c r="P11" s="432" t="s">
        <v>15218</v>
      </c>
      <c r="Q11" s="433" t="s">
        <v>385</v>
      </c>
      <c r="S11" s="32" t="s">
        <v>707</v>
      </c>
      <c r="T11" s="32" t="s">
        <v>3285</v>
      </c>
      <c r="V11" s="32" t="s">
        <v>1917</v>
      </c>
      <c r="W11" s="32" t="s">
        <v>3286</v>
      </c>
      <c r="Y11" s="32" t="s">
        <v>3287</v>
      </c>
      <c r="Z11" s="32" t="s">
        <v>3288</v>
      </c>
      <c r="AB11" s="32" t="s">
        <v>496</v>
      </c>
      <c r="AC11" s="33">
        <v>3</v>
      </c>
      <c r="AD11" s="32" t="s">
        <v>497</v>
      </c>
      <c r="AI11" s="32" t="s">
        <v>3289</v>
      </c>
      <c r="AJ11" s="32" t="s">
        <v>3290</v>
      </c>
      <c r="AL11" s="32" t="s">
        <v>3209</v>
      </c>
      <c r="AM11" s="32" t="s">
        <v>3291</v>
      </c>
      <c r="AO11" s="32" t="s">
        <v>3292</v>
      </c>
      <c r="AP11" s="32" t="s">
        <v>505</v>
      </c>
      <c r="AT11" s="32"/>
      <c r="AU11" s="32"/>
      <c r="AW11" s="32" t="s">
        <v>286</v>
      </c>
      <c r="AX11" s="32" t="s">
        <v>3293</v>
      </c>
      <c r="AY11" s="32" t="s">
        <v>508</v>
      </c>
      <c r="BG11" s="68" t="s">
        <v>15254</v>
      </c>
      <c r="BH11" s="68" t="s">
        <v>15254</v>
      </c>
      <c r="BM11" s="33" t="s">
        <v>15656</v>
      </c>
      <c r="BN11" s="33" t="s">
        <v>15657</v>
      </c>
      <c r="BS11" s="32" t="s">
        <v>294</v>
      </c>
      <c r="BT11" s="68" t="s">
        <v>15474</v>
      </c>
      <c r="BU11" s="68" t="s">
        <v>512</v>
      </c>
      <c r="BW11" s="32" t="s">
        <v>291</v>
      </c>
      <c r="BX11" s="68" t="s">
        <v>15513</v>
      </c>
      <c r="BY11" s="68" t="s">
        <v>15512</v>
      </c>
    </row>
    <row r="12" spans="1:80" x14ac:dyDescent="0.25">
      <c r="A12" s="32" t="s">
        <v>3294</v>
      </c>
      <c r="B12" s="32" t="s">
        <v>880</v>
      </c>
      <c r="D12" s="32" t="s">
        <v>516</v>
      </c>
      <c r="E12" s="32" t="s">
        <v>517</v>
      </c>
      <c r="P12" s="432" t="s">
        <v>15219</v>
      </c>
      <c r="Q12" s="433" t="s">
        <v>422</v>
      </c>
      <c r="S12" s="32" t="s">
        <v>3295</v>
      </c>
      <c r="T12" s="32" t="s">
        <v>761</v>
      </c>
      <c r="V12" s="32" t="s">
        <v>1935</v>
      </c>
      <c r="W12" s="32" t="s">
        <v>3296</v>
      </c>
      <c r="Y12" s="32" t="s">
        <v>3297</v>
      </c>
      <c r="Z12" s="32" t="s">
        <v>3298</v>
      </c>
      <c r="AB12" s="32" t="s">
        <v>3299</v>
      </c>
      <c r="AC12" s="33">
        <v>3</v>
      </c>
      <c r="AD12" s="32" t="s">
        <v>3300</v>
      </c>
      <c r="AI12" s="32" t="s">
        <v>3301</v>
      </c>
      <c r="AJ12" s="32" t="s">
        <v>3302</v>
      </c>
      <c r="AL12" s="32" t="s">
        <v>3209</v>
      </c>
      <c r="AM12" s="32" t="s">
        <v>3303</v>
      </c>
      <c r="AO12" s="32" t="s">
        <v>3304</v>
      </c>
      <c r="AP12" s="32" t="s">
        <v>533</v>
      </c>
      <c r="AT12" s="32"/>
      <c r="AU12" s="32"/>
      <c r="AW12" s="32" t="s">
        <v>286</v>
      </c>
      <c r="AX12" s="32" t="s">
        <v>3305</v>
      </c>
      <c r="AY12" s="32" t="s">
        <v>535</v>
      </c>
      <c r="BG12" s="68" t="s">
        <v>15255</v>
      </c>
      <c r="BH12" s="68" t="s">
        <v>15255</v>
      </c>
      <c r="BS12" s="32" t="s">
        <v>294</v>
      </c>
      <c r="BT12" s="68" t="s">
        <v>15474</v>
      </c>
      <c r="BU12" s="68" t="s">
        <v>538</v>
      </c>
      <c r="BW12" s="32" t="s">
        <v>291</v>
      </c>
      <c r="BX12" s="68" t="s">
        <v>725</v>
      </c>
      <c r="BY12" s="68" t="s">
        <v>15514</v>
      </c>
    </row>
    <row r="13" spans="1:80" x14ac:dyDescent="0.25">
      <c r="A13" s="32" t="s">
        <v>3306</v>
      </c>
      <c r="B13" s="32" t="s">
        <v>905</v>
      </c>
      <c r="D13" s="32" t="s">
        <v>3307</v>
      </c>
      <c r="E13" s="32" t="s">
        <v>543</v>
      </c>
      <c r="P13" s="432" t="s">
        <v>15220</v>
      </c>
      <c r="Q13" s="433" t="s">
        <v>15221</v>
      </c>
      <c r="S13" s="32" t="s">
        <v>3308</v>
      </c>
      <c r="T13" s="32" t="s">
        <v>786</v>
      </c>
      <c r="V13" s="32" t="s">
        <v>3309</v>
      </c>
      <c r="W13" s="32" t="s">
        <v>3310</v>
      </c>
      <c r="Y13" s="32" t="s">
        <v>3311</v>
      </c>
      <c r="Z13" s="32" t="s">
        <v>3312</v>
      </c>
      <c r="AB13" s="32" t="s">
        <v>550</v>
      </c>
      <c r="AC13" s="33">
        <v>0</v>
      </c>
      <c r="AD13" s="32" t="s">
        <v>551</v>
      </c>
      <c r="AI13" s="32" t="s">
        <v>3313</v>
      </c>
      <c r="AJ13" s="32" t="s">
        <v>3314</v>
      </c>
      <c r="AL13" s="32" t="s">
        <v>3209</v>
      </c>
      <c r="AM13" s="32" t="s">
        <v>3315</v>
      </c>
      <c r="AO13" s="32" t="s">
        <v>558</v>
      </c>
      <c r="AP13" s="32" t="s">
        <v>559</v>
      </c>
      <c r="AT13" s="32"/>
      <c r="AU13" s="32"/>
      <c r="AW13" s="32" t="s">
        <v>286</v>
      </c>
      <c r="AX13" s="32" t="s">
        <v>3316</v>
      </c>
      <c r="AY13" s="32" t="s">
        <v>561</v>
      </c>
      <c r="BG13" s="68" t="s">
        <v>15256</v>
      </c>
      <c r="BH13" s="68" t="s">
        <v>15256</v>
      </c>
      <c r="BS13" s="32" t="s">
        <v>294</v>
      </c>
      <c r="BT13" s="68" t="s">
        <v>15475</v>
      </c>
      <c r="BU13" s="68" t="s">
        <v>565</v>
      </c>
      <c r="BW13" s="32" t="s">
        <v>291</v>
      </c>
      <c r="BX13" s="68" t="s">
        <v>15516</v>
      </c>
      <c r="BY13" s="68" t="s">
        <v>15515</v>
      </c>
    </row>
    <row r="14" spans="1:80" x14ac:dyDescent="0.25">
      <c r="A14" s="32" t="s">
        <v>3317</v>
      </c>
      <c r="B14" s="32" t="s">
        <v>1012</v>
      </c>
      <c r="D14" s="32" t="s">
        <v>3318</v>
      </c>
      <c r="E14" s="32" t="s">
        <v>570</v>
      </c>
      <c r="P14" s="432" t="s">
        <v>15222</v>
      </c>
      <c r="Q14" s="433" t="s">
        <v>15223</v>
      </c>
      <c r="S14" s="32" t="s">
        <v>3319</v>
      </c>
      <c r="T14" s="32" t="s">
        <v>810</v>
      </c>
      <c r="V14" s="32" t="s">
        <v>3320</v>
      </c>
      <c r="W14" s="32" t="s">
        <v>3321</v>
      </c>
      <c r="Y14" s="32" t="s">
        <v>3322</v>
      </c>
      <c r="Z14" s="32" t="s">
        <v>888</v>
      </c>
      <c r="AB14" s="32" t="s">
        <v>577</v>
      </c>
      <c r="AC14" s="33">
        <v>0</v>
      </c>
      <c r="AD14" s="32" t="s">
        <v>578</v>
      </c>
      <c r="AI14" s="32" t="s">
        <v>3323</v>
      </c>
      <c r="AJ14" s="32" t="s">
        <v>3324</v>
      </c>
      <c r="AL14" s="32" t="s">
        <v>3209</v>
      </c>
      <c r="AM14" s="32" t="s">
        <v>3325</v>
      </c>
      <c r="AO14" s="32" t="s">
        <v>584</v>
      </c>
      <c r="AP14" s="32" t="s">
        <v>585</v>
      </c>
      <c r="AT14" s="32"/>
      <c r="AU14" s="32"/>
      <c r="AW14" s="32" t="s">
        <v>286</v>
      </c>
      <c r="AX14" s="32" t="s">
        <v>3326</v>
      </c>
      <c r="AY14" s="32" t="s">
        <v>588</v>
      </c>
      <c r="BG14" s="68" t="s">
        <v>15257</v>
      </c>
      <c r="BH14" s="68" t="s">
        <v>15257</v>
      </c>
      <c r="BS14" s="32" t="s">
        <v>294</v>
      </c>
      <c r="BT14" s="68" t="s">
        <v>15476</v>
      </c>
      <c r="BU14" s="68" t="s">
        <v>592</v>
      </c>
      <c r="BW14" s="32" t="s">
        <v>291</v>
      </c>
      <c r="BX14" s="68" t="s">
        <v>15518</v>
      </c>
      <c r="BY14" s="68" t="s">
        <v>15517</v>
      </c>
    </row>
    <row r="15" spans="1:80" x14ac:dyDescent="0.25">
      <c r="A15" s="32" t="s">
        <v>3327</v>
      </c>
      <c r="B15" s="32" t="s">
        <v>1140</v>
      </c>
      <c r="D15" s="32" t="s">
        <v>3328</v>
      </c>
      <c r="E15" s="32" t="s">
        <v>597</v>
      </c>
      <c r="P15" s="432" t="s">
        <v>15224</v>
      </c>
      <c r="Q15" s="433" t="s">
        <v>459</v>
      </c>
      <c r="S15" s="32" t="s">
        <v>3329</v>
      </c>
      <c r="T15" s="32" t="s">
        <v>834</v>
      </c>
      <c r="V15" s="32" t="s">
        <v>3330</v>
      </c>
      <c r="W15" s="32" t="s">
        <v>3331</v>
      </c>
      <c r="Y15" s="32" t="s">
        <v>3332</v>
      </c>
      <c r="Z15" s="32" t="s">
        <v>3333</v>
      </c>
      <c r="AB15" s="32" t="s">
        <v>604</v>
      </c>
      <c r="AC15" s="33">
        <v>3</v>
      </c>
      <c r="AD15" s="32" t="s">
        <v>605</v>
      </c>
      <c r="AI15" s="32" t="s">
        <v>3334</v>
      </c>
      <c r="AJ15" s="32" t="s">
        <v>3335</v>
      </c>
      <c r="AL15" s="32" t="s">
        <v>3209</v>
      </c>
      <c r="AM15" s="32" t="s">
        <v>3336</v>
      </c>
      <c r="AO15" s="32" t="s">
        <v>3337</v>
      </c>
      <c r="AP15" s="32" t="s">
        <v>613</v>
      </c>
      <c r="AT15" s="32"/>
      <c r="AU15" s="32"/>
      <c r="AW15" s="32" t="s">
        <v>286</v>
      </c>
      <c r="AX15" s="32" t="s">
        <v>3338</v>
      </c>
      <c r="AY15" s="32" t="s">
        <v>616</v>
      </c>
      <c r="BG15" s="68" t="s">
        <v>15258</v>
      </c>
      <c r="BH15" s="68" t="s">
        <v>15258</v>
      </c>
      <c r="BS15" s="32" t="s">
        <v>294</v>
      </c>
      <c r="BT15" s="68" t="s">
        <v>15477</v>
      </c>
      <c r="BU15" s="68" t="s">
        <v>620</v>
      </c>
      <c r="BW15" s="32"/>
      <c r="BX15" s="32"/>
      <c r="BY15" s="32"/>
    </row>
    <row r="16" spans="1:80" x14ac:dyDescent="0.25">
      <c r="D16" s="32" t="s">
        <v>624</v>
      </c>
      <c r="E16" s="32" t="s">
        <v>625</v>
      </c>
      <c r="P16" s="432" t="s">
        <v>15225</v>
      </c>
      <c r="Q16" s="433" t="s">
        <v>15226</v>
      </c>
      <c r="S16" s="32" t="s">
        <v>3339</v>
      </c>
      <c r="T16" s="32" t="s">
        <v>3340</v>
      </c>
      <c r="V16" s="32" t="s">
        <v>3341</v>
      </c>
      <c r="W16" s="32" t="s">
        <v>3342</v>
      </c>
      <c r="Y16" s="32" t="s">
        <v>3343</v>
      </c>
      <c r="Z16" s="32" t="s">
        <v>3344</v>
      </c>
      <c r="AB16" s="32" t="s">
        <v>3345</v>
      </c>
      <c r="AC16" s="33">
        <v>3</v>
      </c>
      <c r="AD16" s="32" t="s">
        <v>633</v>
      </c>
      <c r="AI16" s="32" t="s">
        <v>3346</v>
      </c>
      <c r="AJ16" s="32" t="s">
        <v>3347</v>
      </c>
      <c r="AL16" s="32" t="s">
        <v>3348</v>
      </c>
      <c r="AM16" s="32" t="s">
        <v>3349</v>
      </c>
      <c r="AO16" s="32" t="s">
        <v>640</v>
      </c>
      <c r="AP16" s="32" t="s">
        <v>641</v>
      </c>
      <c r="AT16" s="32"/>
      <c r="AU16" s="32"/>
      <c r="AW16" s="32" t="s">
        <v>286</v>
      </c>
      <c r="AX16" s="32" t="s">
        <v>3350</v>
      </c>
      <c r="AY16" s="32" t="s">
        <v>643</v>
      </c>
      <c r="BG16" s="68" t="s">
        <v>15259</v>
      </c>
      <c r="BH16" s="68" t="s">
        <v>15259</v>
      </c>
      <c r="BS16" s="32" t="s">
        <v>294</v>
      </c>
      <c r="BT16" s="68" t="s">
        <v>15478</v>
      </c>
      <c r="BU16" s="68" t="s">
        <v>674</v>
      </c>
      <c r="BW16" s="32"/>
      <c r="BX16" s="32"/>
      <c r="BY16" s="32"/>
    </row>
    <row r="17" spans="4:77" x14ac:dyDescent="0.25">
      <c r="D17" s="32" t="s">
        <v>651</v>
      </c>
      <c r="E17" s="32" t="s">
        <v>652</v>
      </c>
      <c r="P17" s="432" t="s">
        <v>489</v>
      </c>
      <c r="Q17" s="433" t="s">
        <v>213</v>
      </c>
      <c r="V17" s="32" t="s">
        <v>3351</v>
      </c>
      <c r="W17" s="32" t="s">
        <v>3352</v>
      </c>
      <c r="Y17" s="32" t="s">
        <v>3353</v>
      </c>
      <c r="Z17" s="32" t="s">
        <v>3354</v>
      </c>
      <c r="AB17" s="32" t="s">
        <v>659</v>
      </c>
      <c r="AC17" s="33">
        <v>3</v>
      </c>
      <c r="AD17" s="32" t="s">
        <v>660</v>
      </c>
      <c r="AI17" s="32" t="s">
        <v>3355</v>
      </c>
      <c r="AJ17" s="32" t="s">
        <v>3356</v>
      </c>
      <c r="AL17" s="32" t="s">
        <v>3209</v>
      </c>
      <c r="AM17" s="32" t="s">
        <v>3357</v>
      </c>
      <c r="AO17" s="32" t="s">
        <v>3358</v>
      </c>
      <c r="AP17" s="32" t="s">
        <v>668</v>
      </c>
      <c r="AT17" s="32"/>
      <c r="AU17" s="32"/>
      <c r="AW17" s="32" t="s">
        <v>286</v>
      </c>
      <c r="AX17" s="32" t="s">
        <v>3359</v>
      </c>
      <c r="AY17" s="32" t="s">
        <v>670</v>
      </c>
      <c r="BG17" s="68" t="s">
        <v>15260</v>
      </c>
      <c r="BH17" s="68" t="s">
        <v>15260</v>
      </c>
      <c r="BS17" s="32" t="s">
        <v>294</v>
      </c>
      <c r="BT17" s="68" t="s">
        <v>15479</v>
      </c>
      <c r="BU17" s="68" t="s">
        <v>293</v>
      </c>
      <c r="BW17" s="32"/>
      <c r="BX17" s="32"/>
      <c r="BY17" s="32"/>
    </row>
    <row r="18" spans="4:77" x14ac:dyDescent="0.25">
      <c r="D18" s="32" t="s">
        <v>3360</v>
      </c>
      <c r="E18" s="32" t="s">
        <v>679</v>
      </c>
      <c r="P18" s="434" t="s">
        <v>15227</v>
      </c>
      <c r="Q18" s="133" t="s">
        <v>15228</v>
      </c>
      <c r="Y18" s="32" t="s">
        <v>3361</v>
      </c>
      <c r="Z18" s="32" t="s">
        <v>3362</v>
      </c>
      <c r="AB18" s="32" t="s">
        <v>686</v>
      </c>
      <c r="AC18" s="33">
        <v>3</v>
      </c>
      <c r="AD18" s="32" t="s">
        <v>687</v>
      </c>
      <c r="AI18" s="32" t="s">
        <v>3363</v>
      </c>
      <c r="AJ18" s="32" t="s">
        <v>3364</v>
      </c>
      <c r="AL18" s="32" t="s">
        <v>3209</v>
      </c>
      <c r="AM18" s="32" t="s">
        <v>3365</v>
      </c>
      <c r="AO18" s="32" t="s">
        <v>3366</v>
      </c>
      <c r="AP18" s="32" t="s">
        <v>695</v>
      </c>
      <c r="AT18" s="32"/>
      <c r="AU18" s="32"/>
      <c r="AW18" s="32" t="s">
        <v>286</v>
      </c>
      <c r="AX18" s="32" t="s">
        <v>3367</v>
      </c>
      <c r="AY18" s="32" t="s">
        <v>697</v>
      </c>
      <c r="BG18" s="68" t="s">
        <v>15261</v>
      </c>
      <c r="BH18" s="68" t="s">
        <v>15261</v>
      </c>
      <c r="BS18" s="32" t="s">
        <v>294</v>
      </c>
      <c r="BT18" s="68" t="s">
        <v>15480</v>
      </c>
      <c r="BU18" s="68" t="s">
        <v>332</v>
      </c>
      <c r="BW18" s="32"/>
      <c r="BX18" s="32"/>
      <c r="BY18" s="32"/>
    </row>
    <row r="19" spans="4:77" x14ac:dyDescent="0.25">
      <c r="D19" s="32" t="s">
        <v>904</v>
      </c>
      <c r="E19" s="32" t="s">
        <v>706</v>
      </c>
      <c r="P19" s="434" t="s">
        <v>15229</v>
      </c>
      <c r="Q19" s="133" t="s">
        <v>15230</v>
      </c>
      <c r="Y19" s="32" t="s">
        <v>3368</v>
      </c>
      <c r="Z19" s="32" t="s">
        <v>3369</v>
      </c>
      <c r="AB19" s="32" t="s">
        <v>713</v>
      </c>
      <c r="AC19" s="33">
        <v>3</v>
      </c>
      <c r="AD19" s="32" t="s">
        <v>714</v>
      </c>
      <c r="AI19" s="32" t="s">
        <v>3370</v>
      </c>
      <c r="AJ19" s="32" t="s">
        <v>3371</v>
      </c>
      <c r="AL19" s="32" t="s">
        <v>3209</v>
      </c>
      <c r="AM19" s="32" t="s">
        <v>3372</v>
      </c>
      <c r="AO19" s="32" t="s">
        <v>3373</v>
      </c>
      <c r="AP19" s="32" t="s">
        <v>722</v>
      </c>
      <c r="AT19" s="32"/>
      <c r="AU19" s="32"/>
      <c r="AW19" s="32" t="s">
        <v>286</v>
      </c>
      <c r="AX19" s="32" t="s">
        <v>3375</v>
      </c>
      <c r="AY19" s="32" t="s">
        <v>724</v>
      </c>
      <c r="BG19" s="68" t="s">
        <v>15262</v>
      </c>
      <c r="BH19" s="68" t="s">
        <v>15262</v>
      </c>
      <c r="BS19" s="32" t="s">
        <v>294</v>
      </c>
      <c r="BT19" s="68" t="s">
        <v>15481</v>
      </c>
      <c r="BU19" s="68" t="s">
        <v>875</v>
      </c>
      <c r="BW19" s="32"/>
      <c r="BX19" s="32"/>
      <c r="BY19" s="32"/>
    </row>
    <row r="20" spans="4:77" x14ac:dyDescent="0.25">
      <c r="D20" s="32" t="s">
        <v>3376</v>
      </c>
      <c r="E20" s="32" t="s">
        <v>733</v>
      </c>
      <c r="P20" s="434" t="s">
        <v>15231</v>
      </c>
      <c r="Q20" s="133" t="s">
        <v>15232</v>
      </c>
      <c r="Y20" s="32" t="s">
        <v>912</v>
      </c>
      <c r="Z20" s="32" t="s">
        <v>913</v>
      </c>
      <c r="AB20" s="32" t="s">
        <v>740</v>
      </c>
      <c r="AC20" s="33">
        <v>3</v>
      </c>
      <c r="AD20" s="32" t="s">
        <v>741</v>
      </c>
      <c r="AI20" s="32" t="s">
        <v>3377</v>
      </c>
      <c r="AJ20" s="32" t="s">
        <v>3378</v>
      </c>
      <c r="AL20" s="32" t="s">
        <v>3209</v>
      </c>
      <c r="AM20" s="32" t="s">
        <v>3379</v>
      </c>
      <c r="AO20" s="32" t="s">
        <v>747</v>
      </c>
      <c r="AP20" s="32" t="s">
        <v>748</v>
      </c>
      <c r="AT20" s="32"/>
      <c r="AU20" s="32"/>
      <c r="AW20" s="32" t="s">
        <v>286</v>
      </c>
      <c r="AX20" s="32" t="s">
        <v>749</v>
      </c>
      <c r="AY20" s="32" t="s">
        <v>750</v>
      </c>
      <c r="BG20" s="68" t="s">
        <v>15263</v>
      </c>
      <c r="BH20" s="68" t="s">
        <v>15263</v>
      </c>
      <c r="BS20" s="32" t="s">
        <v>294</v>
      </c>
      <c r="BT20" s="68" t="s">
        <v>15482</v>
      </c>
      <c r="BU20" s="68" t="s">
        <v>1219</v>
      </c>
      <c r="BW20" s="32"/>
      <c r="BX20" s="32"/>
      <c r="BY20" s="32"/>
    </row>
    <row r="21" spans="4:77" x14ac:dyDescent="0.25">
      <c r="D21" s="32" t="s">
        <v>758</v>
      </c>
      <c r="E21" s="32" t="s">
        <v>759</v>
      </c>
      <c r="P21" s="434" t="s">
        <v>15233</v>
      </c>
      <c r="Q21" s="133" t="s">
        <v>15234</v>
      </c>
      <c r="AB21" s="32" t="s">
        <v>3380</v>
      </c>
      <c r="AC21" s="33">
        <v>3</v>
      </c>
      <c r="AD21" s="32" t="s">
        <v>3381</v>
      </c>
      <c r="AI21" s="32" t="s">
        <v>3382</v>
      </c>
      <c r="AJ21" s="32" t="s">
        <v>3383</v>
      </c>
      <c r="AL21" s="32" t="s">
        <v>281</v>
      </c>
      <c r="AM21" s="32" t="s">
        <v>282</v>
      </c>
      <c r="AO21" s="32" t="s">
        <v>774</v>
      </c>
      <c r="AP21" s="32" t="s">
        <v>775</v>
      </c>
      <c r="AT21" s="32"/>
      <c r="AU21" s="32"/>
      <c r="BG21" s="68" t="s">
        <v>15264</v>
      </c>
      <c r="BH21" s="68" t="s">
        <v>15264</v>
      </c>
      <c r="BS21" s="32" t="s">
        <v>294</v>
      </c>
      <c r="BT21" s="68" t="s">
        <v>700</v>
      </c>
      <c r="BU21" s="68" t="s">
        <v>701</v>
      </c>
      <c r="BW21" s="32"/>
      <c r="BX21" s="32"/>
      <c r="BY21" s="32"/>
    </row>
    <row r="22" spans="4:77" x14ac:dyDescent="0.25">
      <c r="D22" s="32" t="s">
        <v>783</v>
      </c>
      <c r="E22" s="32" t="s">
        <v>784</v>
      </c>
      <c r="P22" s="434" t="s">
        <v>15235</v>
      </c>
      <c r="Q22" s="133" t="s">
        <v>15236</v>
      </c>
      <c r="AB22" s="32" t="s">
        <v>791</v>
      </c>
      <c r="AC22" s="33">
        <v>3</v>
      </c>
      <c r="AD22" s="32" t="s">
        <v>792</v>
      </c>
      <c r="AI22" s="32" t="s">
        <v>3384</v>
      </c>
      <c r="AJ22" s="32" t="s">
        <v>3385</v>
      </c>
      <c r="AL22" s="32" t="s">
        <v>3209</v>
      </c>
      <c r="AM22" s="32" t="s">
        <v>3386</v>
      </c>
      <c r="AO22" s="32" t="s">
        <v>3387</v>
      </c>
      <c r="AP22" s="32" t="s">
        <v>799</v>
      </c>
      <c r="AT22" s="32"/>
      <c r="AU22" s="32"/>
      <c r="BG22" s="68" t="s">
        <v>2401</v>
      </c>
      <c r="BH22" s="68" t="s">
        <v>2401</v>
      </c>
      <c r="BS22" s="32" t="s">
        <v>294</v>
      </c>
      <c r="BT22" s="68" t="s">
        <v>727</v>
      </c>
      <c r="BU22" s="68" t="s">
        <v>728</v>
      </c>
      <c r="BW22" s="32"/>
      <c r="BX22" s="32"/>
      <c r="BY22" s="32"/>
    </row>
    <row r="23" spans="4:77" x14ac:dyDescent="0.25">
      <c r="D23" s="32" t="s">
        <v>807</v>
      </c>
      <c r="E23" s="32" t="s">
        <v>808</v>
      </c>
      <c r="G23" s="70"/>
      <c r="H23" s="71"/>
      <c r="I23" s="72"/>
      <c r="P23" s="434" t="s">
        <v>15237</v>
      </c>
      <c r="Q23" s="133" t="s">
        <v>15238</v>
      </c>
      <c r="AB23" s="32" t="s">
        <v>815</v>
      </c>
      <c r="AC23" s="33">
        <v>3</v>
      </c>
      <c r="AD23" s="32" t="s">
        <v>816</v>
      </c>
      <c r="AI23" s="32" t="s">
        <v>3388</v>
      </c>
      <c r="AJ23" s="32" t="s">
        <v>3389</v>
      </c>
      <c r="AL23" s="32" t="s">
        <v>3209</v>
      </c>
      <c r="AM23" s="32" t="s">
        <v>3390</v>
      </c>
      <c r="AO23" s="32" t="s">
        <v>3391</v>
      </c>
      <c r="AP23" s="32" t="s">
        <v>824</v>
      </c>
      <c r="AT23" s="32"/>
      <c r="AU23" s="32"/>
      <c r="BG23" s="68" t="s">
        <v>15265</v>
      </c>
      <c r="BH23" s="68" t="s">
        <v>15265</v>
      </c>
      <c r="BS23" s="32" t="s">
        <v>294</v>
      </c>
      <c r="BT23" s="68" t="s">
        <v>753</v>
      </c>
      <c r="BU23" s="68" t="s">
        <v>754</v>
      </c>
      <c r="BW23" s="32"/>
      <c r="BX23" s="32"/>
      <c r="BY23" s="32"/>
    </row>
    <row r="24" spans="4:77" x14ac:dyDescent="0.25">
      <c r="D24" s="32" t="s">
        <v>831</v>
      </c>
      <c r="E24" s="32" t="s">
        <v>832</v>
      </c>
      <c r="G24" s="73"/>
      <c r="H24" s="74"/>
      <c r="I24" s="75"/>
      <c r="P24" s="434" t="s">
        <v>15239</v>
      </c>
      <c r="Q24" s="133" t="s">
        <v>15240</v>
      </c>
      <c r="AB24" s="32" t="s">
        <v>3392</v>
      </c>
      <c r="AC24" s="33">
        <v>0</v>
      </c>
      <c r="AD24" s="32" t="s">
        <v>840</v>
      </c>
      <c r="AI24" s="32" t="s">
        <v>3393</v>
      </c>
      <c r="AJ24" s="32" t="s">
        <v>3394</v>
      </c>
      <c r="AL24" s="32" t="s">
        <v>321</v>
      </c>
      <c r="AM24" s="32" t="s">
        <v>322</v>
      </c>
      <c r="AO24" s="32" t="s">
        <v>3395</v>
      </c>
      <c r="AP24" s="32" t="s">
        <v>848</v>
      </c>
      <c r="AT24" s="32"/>
      <c r="AU24" s="32"/>
      <c r="BG24" s="68" t="s">
        <v>15266</v>
      </c>
      <c r="BH24" s="68" t="s">
        <v>15266</v>
      </c>
      <c r="BS24" s="32" t="s">
        <v>294</v>
      </c>
      <c r="BT24" s="68" t="s">
        <v>802</v>
      </c>
      <c r="BU24" s="68" t="s">
        <v>803</v>
      </c>
      <c r="BW24" s="32"/>
      <c r="BX24" s="32"/>
      <c r="BY24" s="32"/>
    </row>
    <row r="25" spans="4:77" x14ac:dyDescent="0.25">
      <c r="D25" s="32" t="s">
        <v>856</v>
      </c>
      <c r="E25" s="32" t="s">
        <v>857</v>
      </c>
      <c r="G25" s="73"/>
      <c r="H25" s="74"/>
      <c r="I25" s="75"/>
      <c r="P25" s="434" t="s">
        <v>15241</v>
      </c>
      <c r="Q25" s="133" t="s">
        <v>15242</v>
      </c>
      <c r="AB25" s="32" t="s">
        <v>864</v>
      </c>
      <c r="AC25" s="33">
        <v>0</v>
      </c>
      <c r="AD25" s="32" t="s">
        <v>865</v>
      </c>
      <c r="AI25" s="32" t="s">
        <v>3397</v>
      </c>
      <c r="AJ25" s="32" t="s">
        <v>3398</v>
      </c>
      <c r="AL25" s="32" t="s">
        <v>360</v>
      </c>
      <c r="AM25" s="32" t="s">
        <v>361</v>
      </c>
      <c r="AO25" s="32" t="s">
        <v>3399</v>
      </c>
      <c r="AP25" s="32" t="s">
        <v>873</v>
      </c>
      <c r="AT25" s="32"/>
      <c r="AU25" s="32"/>
      <c r="BG25" s="68" t="s">
        <v>15267</v>
      </c>
      <c r="BH25" s="68" t="s">
        <v>15267</v>
      </c>
      <c r="BS25" s="32" t="s">
        <v>294</v>
      </c>
      <c r="BT25" s="68" t="s">
        <v>876</v>
      </c>
      <c r="BU25" s="68" t="s">
        <v>877</v>
      </c>
      <c r="BW25" s="32"/>
      <c r="BX25" s="32"/>
      <c r="BY25" s="32"/>
    </row>
    <row r="26" spans="4:77" x14ac:dyDescent="0.25">
      <c r="D26" s="32" t="s">
        <v>881</v>
      </c>
      <c r="E26" s="32" t="s">
        <v>882</v>
      </c>
      <c r="G26" s="73"/>
      <c r="H26" s="74"/>
      <c r="I26" s="75"/>
      <c r="P26" s="434" t="s">
        <v>15243</v>
      </c>
      <c r="Q26" s="133" t="s">
        <v>15244</v>
      </c>
      <c r="AB26" s="32" t="s">
        <v>889</v>
      </c>
      <c r="AC26" s="33">
        <v>0</v>
      </c>
      <c r="AD26" s="32" t="s">
        <v>890</v>
      </c>
      <c r="AI26" s="32" t="s">
        <v>3400</v>
      </c>
      <c r="AJ26" s="32" t="s">
        <v>3401</v>
      </c>
      <c r="AL26" s="32" t="s">
        <v>3209</v>
      </c>
      <c r="AM26" s="32" t="s">
        <v>3402</v>
      </c>
      <c r="AO26" s="32" t="s">
        <v>3403</v>
      </c>
      <c r="AP26" s="32" t="s">
        <v>898</v>
      </c>
      <c r="AT26" s="32"/>
      <c r="AU26" s="32"/>
      <c r="BG26" s="68" t="s">
        <v>15268</v>
      </c>
      <c r="BH26" s="68" t="s">
        <v>15268</v>
      </c>
      <c r="BS26" s="32" t="s">
        <v>294</v>
      </c>
      <c r="BT26" s="68" t="s">
        <v>901</v>
      </c>
      <c r="BU26" s="68" t="s">
        <v>902</v>
      </c>
      <c r="BW26" s="32"/>
      <c r="BX26" s="32"/>
      <c r="BY26" s="32"/>
    </row>
    <row r="27" spans="4:77" x14ac:dyDescent="0.25">
      <c r="D27" s="32" t="s">
        <v>906</v>
      </c>
      <c r="E27" s="32" t="s">
        <v>907</v>
      </c>
      <c r="G27" s="73"/>
      <c r="H27" s="74"/>
      <c r="I27" s="75"/>
      <c r="P27" s="434" t="s">
        <v>15245</v>
      </c>
      <c r="Q27" s="133" t="s">
        <v>15246</v>
      </c>
      <c r="AB27" s="32" t="s">
        <v>3405</v>
      </c>
      <c r="AC27" s="33">
        <v>0</v>
      </c>
      <c r="AD27" s="32" t="s">
        <v>3406</v>
      </c>
      <c r="AI27" s="32" t="s">
        <v>3407</v>
      </c>
      <c r="AJ27" s="32" t="s">
        <v>3408</v>
      </c>
      <c r="AL27" s="32" t="s">
        <v>3209</v>
      </c>
      <c r="AM27" s="32" t="s">
        <v>3409</v>
      </c>
      <c r="AO27" s="32" t="s">
        <v>3410</v>
      </c>
      <c r="AP27" s="32" t="s">
        <v>921</v>
      </c>
      <c r="AT27" s="32"/>
      <c r="AU27" s="32"/>
      <c r="BG27" s="68" t="s">
        <v>15269</v>
      </c>
      <c r="BH27" s="68" t="s">
        <v>15269</v>
      </c>
      <c r="BS27" s="32" t="s">
        <v>294</v>
      </c>
      <c r="BT27" s="68" t="s">
        <v>15483</v>
      </c>
      <c r="BU27" s="68" t="s">
        <v>925</v>
      </c>
      <c r="BW27" s="32"/>
      <c r="BX27" s="32"/>
      <c r="BY27" s="32"/>
    </row>
    <row r="28" spans="4:77" x14ac:dyDescent="0.25">
      <c r="D28" s="32" t="s">
        <v>929</v>
      </c>
      <c r="E28" s="32" t="s">
        <v>930</v>
      </c>
      <c r="G28" s="73"/>
      <c r="H28" s="74"/>
      <c r="I28" s="75"/>
      <c r="AI28" s="32" t="s">
        <v>3411</v>
      </c>
      <c r="AJ28" s="32" t="s">
        <v>3412</v>
      </c>
      <c r="AL28" s="32" t="s">
        <v>3209</v>
      </c>
      <c r="AM28" s="32" t="s">
        <v>3413</v>
      </c>
      <c r="AO28" s="32" t="s">
        <v>941</v>
      </c>
      <c r="AP28" s="32" t="s">
        <v>942</v>
      </c>
      <c r="AT28" s="32"/>
      <c r="AU28" s="32"/>
      <c r="BG28" s="68" t="s">
        <v>15270</v>
      </c>
      <c r="BH28" s="68" t="s">
        <v>15270</v>
      </c>
      <c r="BS28" s="32" t="s">
        <v>294</v>
      </c>
      <c r="BT28" s="68" t="s">
        <v>945</v>
      </c>
      <c r="BU28" s="68" t="s">
        <v>946</v>
      </c>
      <c r="BW28" s="32"/>
      <c r="BX28" s="32"/>
      <c r="BY28" s="32"/>
    </row>
    <row r="29" spans="4:77" x14ac:dyDescent="0.25">
      <c r="D29" s="32" t="s">
        <v>950</v>
      </c>
      <c r="E29" s="32" t="s">
        <v>951</v>
      </c>
      <c r="G29" s="73"/>
      <c r="H29" s="74"/>
      <c r="I29" s="75"/>
      <c r="AI29" s="32" t="s">
        <v>3414</v>
      </c>
      <c r="AJ29" s="32" t="s">
        <v>3415</v>
      </c>
      <c r="AL29" s="32" t="s">
        <v>3209</v>
      </c>
      <c r="AM29" s="32" t="s">
        <v>3416</v>
      </c>
      <c r="AO29" s="32" t="s">
        <v>3417</v>
      </c>
      <c r="AP29" s="32" t="s">
        <v>963</v>
      </c>
      <c r="AT29" s="32"/>
      <c r="AU29" s="32"/>
      <c r="BG29" s="68" t="s">
        <v>15271</v>
      </c>
      <c r="BH29" s="68" t="s">
        <v>15271</v>
      </c>
      <c r="BS29" s="32" t="s">
        <v>294</v>
      </c>
      <c r="BT29" s="68" t="s">
        <v>966</v>
      </c>
      <c r="BU29" s="68" t="s">
        <v>967</v>
      </c>
      <c r="BW29" s="32"/>
      <c r="BX29" s="32"/>
      <c r="BY29" s="32"/>
    </row>
    <row r="30" spans="4:77" x14ac:dyDescent="0.25">
      <c r="D30" s="32" t="s">
        <v>971</v>
      </c>
      <c r="E30" s="32" t="s">
        <v>972</v>
      </c>
      <c r="G30" s="73"/>
      <c r="H30" s="74"/>
      <c r="I30" s="75"/>
      <c r="AI30" s="32" t="s">
        <v>3418</v>
      </c>
      <c r="AJ30" s="32" t="s">
        <v>3419</v>
      </c>
      <c r="AL30" s="32" t="s">
        <v>3209</v>
      </c>
      <c r="AM30" s="32" t="s">
        <v>3420</v>
      </c>
      <c r="AO30" s="32" t="s">
        <v>3421</v>
      </c>
      <c r="AP30" s="32" t="s">
        <v>984</v>
      </c>
      <c r="AT30" s="32"/>
      <c r="AU30" s="32"/>
      <c r="BG30" s="68" t="s">
        <v>15272</v>
      </c>
      <c r="BH30" s="68" t="s">
        <v>15272</v>
      </c>
      <c r="BS30" s="32" t="s">
        <v>294</v>
      </c>
      <c r="BT30" s="68" t="s">
        <v>987</v>
      </c>
      <c r="BU30" s="68" t="s">
        <v>988</v>
      </c>
      <c r="BW30" s="32"/>
      <c r="BX30" s="32"/>
      <c r="BY30" s="32"/>
    </row>
    <row r="31" spans="4:77" x14ac:dyDescent="0.25">
      <c r="D31" s="32" t="s">
        <v>992</v>
      </c>
      <c r="E31" s="32" t="s">
        <v>993</v>
      </c>
      <c r="G31" s="73"/>
      <c r="H31" s="74"/>
      <c r="I31" s="75"/>
      <c r="AI31" s="32" t="s">
        <v>3422</v>
      </c>
      <c r="AJ31" s="32" t="s">
        <v>3423</v>
      </c>
      <c r="AL31" s="32" t="s">
        <v>3209</v>
      </c>
      <c r="AM31" s="32" t="s">
        <v>3424</v>
      </c>
      <c r="AO31" s="32" t="s">
        <v>3425</v>
      </c>
      <c r="AP31" s="32" t="s">
        <v>1005</v>
      </c>
      <c r="AT31" s="32"/>
      <c r="AU31" s="32"/>
      <c r="BG31" s="68" t="s">
        <v>15273</v>
      </c>
      <c r="BH31" s="68" t="s">
        <v>15273</v>
      </c>
      <c r="BS31" s="32" t="s">
        <v>294</v>
      </c>
      <c r="BT31" s="68" t="s">
        <v>1008</v>
      </c>
      <c r="BU31" s="68" t="s">
        <v>1009</v>
      </c>
      <c r="BW31" s="32"/>
      <c r="BX31" s="32"/>
      <c r="BY31" s="32"/>
    </row>
    <row r="32" spans="4:77" x14ac:dyDescent="0.25">
      <c r="D32" s="32" t="s">
        <v>1013</v>
      </c>
      <c r="E32" s="32" t="s">
        <v>1014</v>
      </c>
      <c r="G32" s="73"/>
      <c r="H32" s="74"/>
      <c r="I32" s="75"/>
      <c r="AI32" s="32" t="s">
        <v>3426</v>
      </c>
      <c r="AJ32" s="32" t="s">
        <v>3427</v>
      </c>
      <c r="AL32" s="32" t="s">
        <v>3209</v>
      </c>
      <c r="AM32" s="32" t="s">
        <v>3428</v>
      </c>
      <c r="AO32" s="32" t="s">
        <v>3429</v>
      </c>
      <c r="AP32" s="32" t="s">
        <v>1026</v>
      </c>
      <c r="AT32" s="32"/>
      <c r="AU32" s="32"/>
      <c r="BG32" s="68" t="s">
        <v>15274</v>
      </c>
      <c r="BH32" s="68" t="s">
        <v>15274</v>
      </c>
      <c r="BS32" s="32" t="s">
        <v>294</v>
      </c>
      <c r="BT32" s="68" t="s">
        <v>1029</v>
      </c>
      <c r="BU32" s="68" t="s">
        <v>1030</v>
      </c>
      <c r="BW32" s="32"/>
      <c r="BX32" s="32"/>
      <c r="BY32" s="32"/>
    </row>
    <row r="33" spans="4:77" x14ac:dyDescent="0.25">
      <c r="D33" s="32" t="s">
        <v>1034</v>
      </c>
      <c r="E33" s="32" t="s">
        <v>1035</v>
      </c>
      <c r="G33" s="73"/>
      <c r="H33" s="74"/>
      <c r="I33" s="75"/>
      <c r="AI33" s="32" t="s">
        <v>3430</v>
      </c>
      <c r="AJ33" s="32" t="s">
        <v>3431</v>
      </c>
      <c r="AL33" s="32" t="s">
        <v>3209</v>
      </c>
      <c r="AM33" s="32" t="s">
        <v>3432</v>
      </c>
      <c r="AO33" s="32" t="s">
        <v>3433</v>
      </c>
      <c r="AP33" s="32" t="s">
        <v>1047</v>
      </c>
      <c r="AT33" s="32"/>
      <c r="AU33" s="32"/>
      <c r="BG33" s="68" t="s">
        <v>15275</v>
      </c>
      <c r="BH33" s="68" t="s">
        <v>15275</v>
      </c>
      <c r="BS33" s="32" t="s">
        <v>294</v>
      </c>
      <c r="BT33" s="68" t="s">
        <v>1051</v>
      </c>
      <c r="BU33" s="68" t="s">
        <v>1052</v>
      </c>
      <c r="BW33" s="32"/>
      <c r="BX33" s="32"/>
      <c r="BY33" s="32"/>
    </row>
    <row r="34" spans="4:77" x14ac:dyDescent="0.25">
      <c r="D34" s="32" t="s">
        <v>1056</v>
      </c>
      <c r="E34" s="32" t="s">
        <v>1057</v>
      </c>
      <c r="G34" s="73"/>
      <c r="H34" s="74"/>
      <c r="I34" s="75"/>
      <c r="AI34" s="32" t="s">
        <v>3434</v>
      </c>
      <c r="AJ34" s="32" t="s">
        <v>3435</v>
      </c>
      <c r="AL34" s="32" t="s">
        <v>3209</v>
      </c>
      <c r="AM34" s="32" t="s">
        <v>3436</v>
      </c>
      <c r="AO34" s="32" t="s">
        <v>3437</v>
      </c>
      <c r="AP34" s="32" t="s">
        <v>1069</v>
      </c>
      <c r="AT34" s="32"/>
      <c r="AU34" s="32"/>
      <c r="BG34" s="68" t="s">
        <v>15276</v>
      </c>
      <c r="BH34" s="68" t="s">
        <v>15276</v>
      </c>
      <c r="BS34" s="32" t="s">
        <v>294</v>
      </c>
      <c r="BT34" s="68" t="s">
        <v>1073</v>
      </c>
      <c r="BU34" s="68" t="s">
        <v>1074</v>
      </c>
      <c r="BW34" s="32"/>
      <c r="BX34" s="32"/>
      <c r="BY34" s="32"/>
    </row>
    <row r="35" spans="4:77" x14ac:dyDescent="0.25">
      <c r="D35" s="32" t="s">
        <v>1078</v>
      </c>
      <c r="E35" s="32" t="s">
        <v>1079</v>
      </c>
      <c r="G35" s="73"/>
      <c r="H35" s="74"/>
      <c r="I35" s="75"/>
      <c r="AI35" s="32" t="s">
        <v>3438</v>
      </c>
      <c r="AJ35" s="32" t="s">
        <v>3439</v>
      </c>
      <c r="AL35" s="32" t="s">
        <v>3209</v>
      </c>
      <c r="AM35" s="32" t="s">
        <v>3440</v>
      </c>
      <c r="AO35" s="32" t="s">
        <v>1089</v>
      </c>
      <c r="AP35" s="32" t="s">
        <v>1090</v>
      </c>
      <c r="BG35" s="68" t="s">
        <v>15277</v>
      </c>
      <c r="BH35" s="68" t="s">
        <v>15277</v>
      </c>
      <c r="BS35" s="32" t="s">
        <v>294</v>
      </c>
      <c r="BT35" s="68" t="s">
        <v>15485</v>
      </c>
      <c r="BU35" s="68" t="s">
        <v>15484</v>
      </c>
      <c r="BW35" s="32"/>
      <c r="BX35" s="32"/>
      <c r="BY35" s="32"/>
    </row>
    <row r="36" spans="4:77" x14ac:dyDescent="0.25">
      <c r="D36" s="32" t="s">
        <v>1098</v>
      </c>
      <c r="E36" s="32" t="s">
        <v>1099</v>
      </c>
      <c r="G36" s="73"/>
      <c r="H36" s="74"/>
      <c r="I36" s="75"/>
      <c r="AI36" s="32" t="s">
        <v>3441</v>
      </c>
      <c r="AJ36" s="32" t="s">
        <v>3442</v>
      </c>
      <c r="AL36" s="32" t="s">
        <v>3209</v>
      </c>
      <c r="AM36" s="32" t="s">
        <v>3443</v>
      </c>
      <c r="AO36" s="32" t="s">
        <v>1110</v>
      </c>
      <c r="AP36" s="32" t="s">
        <v>1111</v>
      </c>
      <c r="BG36" s="68" t="s">
        <v>15278</v>
      </c>
      <c r="BH36" s="68" t="s">
        <v>15278</v>
      </c>
      <c r="BS36" s="32" t="s">
        <v>294</v>
      </c>
      <c r="BT36" s="68" t="s">
        <v>15487</v>
      </c>
      <c r="BU36" s="68" t="s">
        <v>15486</v>
      </c>
      <c r="BW36" s="32"/>
      <c r="BX36" s="32"/>
      <c r="BY36" s="32"/>
    </row>
    <row r="37" spans="4:77" x14ac:dyDescent="0.25">
      <c r="D37" s="32" t="s">
        <v>3444</v>
      </c>
      <c r="E37" s="32" t="s">
        <v>1185</v>
      </c>
      <c r="G37" s="73"/>
      <c r="H37" s="74"/>
      <c r="I37" s="75"/>
      <c r="AI37" s="32" t="s">
        <v>3445</v>
      </c>
      <c r="AJ37" s="32" t="s">
        <v>3446</v>
      </c>
      <c r="AL37" s="32" t="s">
        <v>3209</v>
      </c>
      <c r="AM37" s="32" t="s">
        <v>3447</v>
      </c>
      <c r="AO37" s="32" t="s">
        <v>1131</v>
      </c>
      <c r="AP37" s="32" t="s">
        <v>1132</v>
      </c>
      <c r="BG37" s="68" t="s">
        <v>15279</v>
      </c>
      <c r="BH37" s="68" t="s">
        <v>15279</v>
      </c>
      <c r="BS37" s="32" t="s">
        <v>294</v>
      </c>
      <c r="BT37" s="68" t="s">
        <v>1093</v>
      </c>
      <c r="BU37" s="68" t="s">
        <v>1094</v>
      </c>
      <c r="BW37" s="32"/>
      <c r="BX37" s="32"/>
      <c r="BY37" s="32"/>
    </row>
    <row r="38" spans="4:77" x14ac:dyDescent="0.25">
      <c r="D38" s="32" t="s">
        <v>3448</v>
      </c>
      <c r="E38" s="32" t="s">
        <v>1206</v>
      </c>
      <c r="G38" s="73"/>
      <c r="H38" s="74"/>
      <c r="I38" s="75"/>
      <c r="AI38" s="32" t="s">
        <v>3449</v>
      </c>
      <c r="AJ38" s="32" t="s">
        <v>3450</v>
      </c>
      <c r="AL38" s="32" t="s">
        <v>3209</v>
      </c>
      <c r="AM38" s="32" t="s">
        <v>3451</v>
      </c>
      <c r="AO38" s="32" t="s">
        <v>1153</v>
      </c>
      <c r="AP38" s="32" t="s">
        <v>1154</v>
      </c>
      <c r="BG38" s="68" t="s">
        <v>15280</v>
      </c>
      <c r="BH38" s="68" t="s">
        <v>15280</v>
      </c>
      <c r="BS38" s="32" t="s">
        <v>294</v>
      </c>
      <c r="BT38" s="68" t="s">
        <v>1114</v>
      </c>
      <c r="BU38" s="68" t="s">
        <v>1115</v>
      </c>
      <c r="BW38" s="32"/>
      <c r="BX38" s="32"/>
      <c r="BY38" s="32"/>
    </row>
    <row r="39" spans="4:77" x14ac:dyDescent="0.25">
      <c r="D39" s="32" t="s">
        <v>3452</v>
      </c>
      <c r="E39" s="32" t="s">
        <v>1226</v>
      </c>
      <c r="G39" s="73"/>
      <c r="H39" s="74"/>
      <c r="I39" s="75"/>
      <c r="AI39" s="32" t="s">
        <v>3453</v>
      </c>
      <c r="AJ39" s="32" t="s">
        <v>3454</v>
      </c>
      <c r="AL39" s="32" t="s">
        <v>435</v>
      </c>
      <c r="AM39" s="32" t="s">
        <v>436</v>
      </c>
      <c r="AO39" s="32" t="s">
        <v>1174</v>
      </c>
      <c r="AP39" s="32" t="s">
        <v>1175</v>
      </c>
      <c r="BG39" s="68" t="s">
        <v>15281</v>
      </c>
      <c r="BH39" s="68" t="s">
        <v>15281</v>
      </c>
      <c r="BS39" s="32" t="s">
        <v>294</v>
      </c>
      <c r="BT39" s="68" t="s">
        <v>1136</v>
      </c>
      <c r="BU39" s="68" t="s">
        <v>1137</v>
      </c>
      <c r="BW39" s="32"/>
      <c r="BX39" s="32"/>
      <c r="BY39" s="32"/>
    </row>
    <row r="40" spans="4:77" x14ac:dyDescent="0.25">
      <c r="D40" s="32" t="s">
        <v>3455</v>
      </c>
      <c r="E40" s="32" t="s">
        <v>1245</v>
      </c>
      <c r="G40" s="76"/>
      <c r="H40" s="77"/>
      <c r="I40" s="78"/>
      <c r="AI40" s="32" t="s">
        <v>3456</v>
      </c>
      <c r="AJ40" s="32" t="s">
        <v>3457</v>
      </c>
      <c r="AL40" s="32" t="s">
        <v>3209</v>
      </c>
      <c r="AM40" s="32" t="s">
        <v>3458</v>
      </c>
      <c r="AO40" s="32" t="s">
        <v>3459</v>
      </c>
      <c r="AP40" s="32" t="s">
        <v>1197</v>
      </c>
      <c r="BG40" s="68" t="s">
        <v>15282</v>
      </c>
      <c r="BH40" s="68" t="s">
        <v>15282</v>
      </c>
      <c r="BS40" s="32" t="s">
        <v>294</v>
      </c>
      <c r="BT40" s="68" t="s">
        <v>1157</v>
      </c>
      <c r="BU40" s="68" t="s">
        <v>1158</v>
      </c>
      <c r="BW40" s="32"/>
      <c r="BX40" s="32"/>
      <c r="BY40" s="32"/>
    </row>
    <row r="41" spans="4:77" x14ac:dyDescent="0.25">
      <c r="D41" s="32" t="s">
        <v>3460</v>
      </c>
      <c r="E41" s="32" t="s">
        <v>1263</v>
      </c>
      <c r="AI41" s="32" t="s">
        <v>3461</v>
      </c>
      <c r="AJ41" s="32" t="s">
        <v>3462</v>
      </c>
      <c r="AL41" s="32" t="s">
        <v>3209</v>
      </c>
      <c r="AM41" s="32" t="s">
        <v>3463</v>
      </c>
      <c r="AO41" s="32" t="s">
        <v>1216</v>
      </c>
      <c r="AP41" s="32" t="s">
        <v>1217</v>
      </c>
      <c r="BG41" s="68" t="s">
        <v>15283</v>
      </c>
      <c r="BH41" s="68" t="s">
        <v>15283</v>
      </c>
      <c r="BS41" s="32" t="s">
        <v>294</v>
      </c>
      <c r="BT41" s="68" t="s">
        <v>1179</v>
      </c>
      <c r="BU41" s="68" t="s">
        <v>1180</v>
      </c>
      <c r="BW41" s="32"/>
      <c r="BX41" s="32"/>
      <c r="BY41" s="32"/>
    </row>
    <row r="42" spans="4:77" x14ac:dyDescent="0.25">
      <c r="D42" s="32" t="s">
        <v>3464</v>
      </c>
      <c r="E42" s="32" t="s">
        <v>1280</v>
      </c>
      <c r="AI42" s="32" t="s">
        <v>3465</v>
      </c>
      <c r="AJ42" s="32" t="s">
        <v>3466</v>
      </c>
      <c r="AL42" s="32" t="s">
        <v>3209</v>
      </c>
      <c r="AM42" s="32" t="s">
        <v>3467</v>
      </c>
      <c r="AO42" s="32" t="s">
        <v>3468</v>
      </c>
      <c r="AP42" s="32" t="s">
        <v>1238</v>
      </c>
      <c r="BG42" s="68" t="s">
        <v>15284</v>
      </c>
      <c r="BH42" s="68" t="s">
        <v>15284</v>
      </c>
      <c r="BS42" s="32" t="s">
        <v>294</v>
      </c>
      <c r="BT42" s="68" t="s">
        <v>15489</v>
      </c>
      <c r="BU42" s="68" t="s">
        <v>15488</v>
      </c>
      <c r="BW42" s="32"/>
      <c r="BX42" s="32"/>
      <c r="BY42" s="32"/>
    </row>
    <row r="43" spans="4:77" x14ac:dyDescent="0.25">
      <c r="D43" s="32" t="s">
        <v>3469</v>
      </c>
      <c r="E43" s="32" t="s">
        <v>1298</v>
      </c>
      <c r="AI43" s="32" t="s">
        <v>3470</v>
      </c>
      <c r="AJ43" s="32" t="s">
        <v>3471</v>
      </c>
      <c r="AL43" s="32" t="s">
        <v>472</v>
      </c>
      <c r="AM43" s="32" t="s">
        <v>473</v>
      </c>
      <c r="AO43" s="32" t="s">
        <v>1255</v>
      </c>
      <c r="AP43" s="32" t="s">
        <v>1256</v>
      </c>
      <c r="BG43" s="68" t="s">
        <v>15285</v>
      </c>
      <c r="BH43" s="68" t="s">
        <v>15285</v>
      </c>
      <c r="BS43" s="32" t="s">
        <v>294</v>
      </c>
      <c r="BT43" s="68" t="s">
        <v>1200</v>
      </c>
      <c r="BU43" s="68" t="s">
        <v>1201</v>
      </c>
      <c r="BW43" s="32"/>
      <c r="BX43" s="32"/>
      <c r="BY43" s="32"/>
    </row>
    <row r="44" spans="4:77" x14ac:dyDescent="0.25">
      <c r="D44" s="32" t="s">
        <v>3472</v>
      </c>
      <c r="E44" s="32" t="s">
        <v>1315</v>
      </c>
      <c r="AI44" s="32" t="s">
        <v>3473</v>
      </c>
      <c r="AJ44" s="32" t="s">
        <v>3474</v>
      </c>
      <c r="AL44" s="32" t="s">
        <v>3475</v>
      </c>
      <c r="AM44" s="32" t="s">
        <v>3476</v>
      </c>
      <c r="AO44" s="32" t="s">
        <v>1272</v>
      </c>
      <c r="AP44" s="32" t="s">
        <v>1273</v>
      </c>
      <c r="BG44" s="68" t="s">
        <v>15286</v>
      </c>
      <c r="BH44" s="68" t="s">
        <v>15286</v>
      </c>
      <c r="BS44" s="32" t="s">
        <v>294</v>
      </c>
      <c r="BT44" s="68" t="s">
        <v>1220</v>
      </c>
      <c r="BU44" s="68" t="s">
        <v>1221</v>
      </c>
      <c r="BW44" s="32"/>
      <c r="BX44" s="32"/>
      <c r="BY44" s="32"/>
    </row>
    <row r="45" spans="4:77" x14ac:dyDescent="0.25">
      <c r="D45" s="32" t="s">
        <v>3477</v>
      </c>
      <c r="E45" s="32" t="s">
        <v>1334</v>
      </c>
      <c r="AI45" s="32" t="s">
        <v>3478</v>
      </c>
      <c r="AJ45" s="32" t="s">
        <v>3479</v>
      </c>
      <c r="AL45" s="32" t="s">
        <v>502</v>
      </c>
      <c r="AM45" s="32" t="s">
        <v>503</v>
      </c>
      <c r="AO45" s="32" t="s">
        <v>3480</v>
      </c>
      <c r="AP45" s="32" t="s">
        <v>1291</v>
      </c>
      <c r="BG45" s="68" t="s">
        <v>15287</v>
      </c>
      <c r="BH45" s="68" t="s">
        <v>15287</v>
      </c>
      <c r="BS45" s="32" t="s">
        <v>294</v>
      </c>
      <c r="BT45" s="68" t="s">
        <v>1241</v>
      </c>
      <c r="BU45" s="68" t="s">
        <v>1242</v>
      </c>
      <c r="BW45" s="32"/>
      <c r="BX45" s="32"/>
      <c r="BY45" s="32"/>
    </row>
    <row r="46" spans="4:77" x14ac:dyDescent="0.25">
      <c r="D46" s="32" t="s">
        <v>3481</v>
      </c>
      <c r="E46" s="32" t="s">
        <v>1352</v>
      </c>
      <c r="AI46" s="32" t="s">
        <v>3482</v>
      </c>
      <c r="AJ46" s="32" t="s">
        <v>3483</v>
      </c>
      <c r="AL46" s="32" t="s">
        <v>3209</v>
      </c>
      <c r="AM46" s="32" t="s">
        <v>3484</v>
      </c>
      <c r="AO46" s="32" t="s">
        <v>1307</v>
      </c>
      <c r="AP46" s="32" t="s">
        <v>1308</v>
      </c>
      <c r="BG46" s="68" t="s">
        <v>15288</v>
      </c>
      <c r="BH46" s="68" t="s">
        <v>15288</v>
      </c>
      <c r="BS46" s="32" t="s">
        <v>294</v>
      </c>
      <c r="BT46" s="68" t="s">
        <v>1259</v>
      </c>
      <c r="BU46" s="68" t="s">
        <v>1260</v>
      </c>
      <c r="BW46" s="32"/>
      <c r="BX46" s="32"/>
      <c r="BY46" s="32"/>
    </row>
    <row r="47" spans="4:77" x14ac:dyDescent="0.25">
      <c r="D47" s="32" t="s">
        <v>3485</v>
      </c>
      <c r="E47" s="32" t="s">
        <v>1370</v>
      </c>
      <c r="AI47" s="32" t="s">
        <v>3486</v>
      </c>
      <c r="AJ47" s="32" t="s">
        <v>3487</v>
      </c>
      <c r="AL47" s="32" t="s">
        <v>530</v>
      </c>
      <c r="AM47" s="32" t="s">
        <v>531</v>
      </c>
      <c r="AO47" s="32" t="s">
        <v>1326</v>
      </c>
      <c r="AP47" s="32" t="s">
        <v>1327</v>
      </c>
      <c r="BG47" s="68" t="s">
        <v>15289</v>
      </c>
      <c r="BH47" s="68" t="s">
        <v>15289</v>
      </c>
      <c r="BS47" s="32" t="s">
        <v>294</v>
      </c>
      <c r="BT47" s="68" t="s">
        <v>1276</v>
      </c>
      <c r="BU47" s="68" t="s">
        <v>1277</v>
      </c>
      <c r="BW47" s="32"/>
      <c r="BX47" s="32"/>
      <c r="BY47" s="32"/>
    </row>
    <row r="48" spans="4:77" x14ac:dyDescent="0.25">
      <c r="D48" s="32" t="s">
        <v>3488</v>
      </c>
      <c r="E48" s="32" t="s">
        <v>1387</v>
      </c>
      <c r="AI48" s="32" t="s">
        <v>3489</v>
      </c>
      <c r="AJ48" s="32" t="s">
        <v>3490</v>
      </c>
      <c r="AL48" s="32" t="s">
        <v>3209</v>
      </c>
      <c r="AM48" s="32" t="s">
        <v>3491</v>
      </c>
      <c r="AO48" s="32" t="s">
        <v>3492</v>
      </c>
      <c r="AP48" s="32" t="s">
        <v>1345</v>
      </c>
      <c r="BG48" s="68" t="s">
        <v>15290</v>
      </c>
      <c r="BH48" s="68" t="s">
        <v>15290</v>
      </c>
      <c r="BS48" s="32" t="s">
        <v>294</v>
      </c>
      <c r="BT48" s="68" t="s">
        <v>1294</v>
      </c>
      <c r="BU48" s="68" t="s">
        <v>1295</v>
      </c>
      <c r="BW48" s="32"/>
      <c r="BX48" s="32"/>
      <c r="BY48" s="32"/>
    </row>
    <row r="49" spans="4:77" x14ac:dyDescent="0.25">
      <c r="D49" s="32" t="s">
        <v>3493</v>
      </c>
      <c r="E49" s="32" t="s">
        <v>1404</v>
      </c>
      <c r="AI49" s="32" t="s">
        <v>3494</v>
      </c>
      <c r="AJ49" s="32" t="s">
        <v>3495</v>
      </c>
      <c r="AL49" s="32" t="s">
        <v>556</v>
      </c>
      <c r="AM49" s="32" t="s">
        <v>557</v>
      </c>
      <c r="AO49" s="32" t="s">
        <v>1363</v>
      </c>
      <c r="AP49" s="32" t="s">
        <v>356</v>
      </c>
      <c r="BG49" s="68" t="s">
        <v>15291</v>
      </c>
      <c r="BH49" s="68" t="s">
        <v>15291</v>
      </c>
      <c r="BS49" s="32" t="s">
        <v>294</v>
      </c>
      <c r="BT49" s="68" t="s">
        <v>1311</v>
      </c>
      <c r="BU49" s="68" t="s">
        <v>1312</v>
      </c>
      <c r="BW49" s="32"/>
      <c r="BX49" s="32"/>
      <c r="BY49" s="32"/>
    </row>
    <row r="50" spans="4:77" x14ac:dyDescent="0.25">
      <c r="D50" s="32" t="s">
        <v>3496</v>
      </c>
      <c r="E50" s="32" t="s">
        <v>1421</v>
      </c>
      <c r="AI50" s="32" t="s">
        <v>3497</v>
      </c>
      <c r="AJ50" s="32" t="s">
        <v>3498</v>
      </c>
      <c r="AL50" s="32" t="s">
        <v>582</v>
      </c>
      <c r="AM50" s="32" t="s">
        <v>583</v>
      </c>
      <c r="AO50" s="32" t="s">
        <v>3499</v>
      </c>
      <c r="AP50" s="32" t="s">
        <v>1380</v>
      </c>
      <c r="BG50" s="68" t="s">
        <v>15292</v>
      </c>
      <c r="BH50" s="68" t="s">
        <v>15292</v>
      </c>
      <c r="BS50" s="32" t="s">
        <v>294</v>
      </c>
      <c r="BT50" s="68" t="s">
        <v>1330</v>
      </c>
      <c r="BU50" s="68" t="s">
        <v>1331</v>
      </c>
      <c r="BW50" s="32"/>
      <c r="BX50" s="32"/>
      <c r="BY50" s="32"/>
    </row>
    <row r="51" spans="4:77" x14ac:dyDescent="0.25">
      <c r="D51" s="32" t="s">
        <v>3500</v>
      </c>
      <c r="E51" s="32" t="s">
        <v>1437</v>
      </c>
      <c r="AI51" s="32" t="s">
        <v>3501</v>
      </c>
      <c r="AJ51" s="32" t="s">
        <v>3502</v>
      </c>
      <c r="AL51" s="32" t="s">
        <v>610</v>
      </c>
      <c r="AM51" s="32" t="s">
        <v>611</v>
      </c>
      <c r="AO51" s="32" t="s">
        <v>3503</v>
      </c>
      <c r="AP51" s="32" t="s">
        <v>1397</v>
      </c>
      <c r="BG51" s="68" t="s">
        <v>15293</v>
      </c>
      <c r="BH51" s="68" t="s">
        <v>15293</v>
      </c>
      <c r="BS51" s="32" t="s">
        <v>294</v>
      </c>
      <c r="BT51" s="68" t="s">
        <v>1541</v>
      </c>
      <c r="BU51" s="68" t="s">
        <v>1542</v>
      </c>
      <c r="BW51" s="32"/>
      <c r="BX51" s="32"/>
      <c r="BY51" s="32"/>
    </row>
    <row r="52" spans="4:77" x14ac:dyDescent="0.25">
      <c r="D52" s="32" t="s">
        <v>3504</v>
      </c>
      <c r="E52" s="32" t="s">
        <v>1454</v>
      </c>
      <c r="AI52" s="32" t="s">
        <v>3505</v>
      </c>
      <c r="AJ52" s="32" t="s">
        <v>3506</v>
      </c>
      <c r="AL52" s="32" t="s">
        <v>3209</v>
      </c>
      <c r="AM52" s="32" t="s">
        <v>3507</v>
      </c>
      <c r="AO52" s="32" t="s">
        <v>3508</v>
      </c>
      <c r="AP52" s="32" t="s">
        <v>1414</v>
      </c>
      <c r="BG52" s="68" t="s">
        <v>15294</v>
      </c>
      <c r="BH52" s="68" t="s">
        <v>15294</v>
      </c>
      <c r="BS52" s="32" t="s">
        <v>294</v>
      </c>
      <c r="BT52" s="68" t="s">
        <v>1570</v>
      </c>
      <c r="BU52" s="68" t="s">
        <v>1571</v>
      </c>
      <c r="BW52" s="32"/>
      <c r="BX52" s="32"/>
      <c r="BY52" s="32"/>
    </row>
    <row r="53" spans="4:77" x14ac:dyDescent="0.25">
      <c r="D53" s="32" t="s">
        <v>1470</v>
      </c>
      <c r="E53" s="32" t="s">
        <v>1471</v>
      </c>
      <c r="AI53" s="32" t="s">
        <v>3509</v>
      </c>
      <c r="AJ53" s="32" t="s">
        <v>3510</v>
      </c>
      <c r="AL53" s="32" t="s">
        <v>638</v>
      </c>
      <c r="AM53" s="32" t="s">
        <v>639</v>
      </c>
      <c r="AO53" s="32" t="s">
        <v>1430</v>
      </c>
      <c r="AP53" s="32" t="s">
        <v>393</v>
      </c>
      <c r="BG53" s="68" t="s">
        <v>15295</v>
      </c>
      <c r="BH53" s="68" t="s">
        <v>15295</v>
      </c>
      <c r="BS53" s="32" t="s">
        <v>294</v>
      </c>
      <c r="BT53" s="68" t="s">
        <v>1585</v>
      </c>
      <c r="BU53" s="68" t="s">
        <v>1586</v>
      </c>
      <c r="BW53" s="32"/>
      <c r="BX53" s="32"/>
      <c r="BY53" s="32"/>
    </row>
    <row r="54" spans="4:77" x14ac:dyDescent="0.25">
      <c r="D54" s="32" t="s">
        <v>1485</v>
      </c>
      <c r="E54" s="32" t="s">
        <v>3511</v>
      </c>
      <c r="AI54" s="32" t="s">
        <v>3512</v>
      </c>
      <c r="AJ54" s="32" t="s">
        <v>3513</v>
      </c>
      <c r="AL54" s="32" t="s">
        <v>665</v>
      </c>
      <c r="AM54" s="32" t="s">
        <v>666</v>
      </c>
      <c r="AO54" s="32" t="s">
        <v>1446</v>
      </c>
      <c r="AP54" s="32" t="s">
        <v>1447</v>
      </c>
      <c r="BG54" s="68" t="s">
        <v>15296</v>
      </c>
      <c r="BH54" s="68" t="s">
        <v>15296</v>
      </c>
      <c r="BS54" s="32" t="s">
        <v>294</v>
      </c>
      <c r="BT54" s="68" t="s">
        <v>1600</v>
      </c>
      <c r="BU54" s="68" t="s">
        <v>1601</v>
      </c>
      <c r="BW54" s="32"/>
      <c r="BX54" s="32"/>
      <c r="BY54" s="32"/>
    </row>
    <row r="55" spans="4:77" x14ac:dyDescent="0.25">
      <c r="D55" s="32" t="s">
        <v>1500</v>
      </c>
      <c r="E55" s="32" t="s">
        <v>1501</v>
      </c>
      <c r="AI55" s="32" t="s">
        <v>3514</v>
      </c>
      <c r="AJ55" s="32" t="s">
        <v>3515</v>
      </c>
      <c r="AL55" s="32" t="s">
        <v>719</v>
      </c>
      <c r="AM55" s="32" t="s">
        <v>720</v>
      </c>
      <c r="AO55" s="32" t="s">
        <v>1463</v>
      </c>
      <c r="AP55" s="32" t="s">
        <v>1464</v>
      </c>
      <c r="BG55" s="68" t="s">
        <v>15297</v>
      </c>
      <c r="BH55" s="68" t="s">
        <v>15297</v>
      </c>
      <c r="BS55" s="32" t="s">
        <v>294</v>
      </c>
      <c r="BT55" s="68" t="s">
        <v>1615</v>
      </c>
      <c r="BU55" s="68" t="s">
        <v>1616</v>
      </c>
      <c r="BW55" s="32"/>
      <c r="BX55" s="32"/>
      <c r="BY55" s="32"/>
    </row>
    <row r="56" spans="4:77" x14ac:dyDescent="0.25">
      <c r="D56" s="32" t="s">
        <v>3516</v>
      </c>
      <c r="E56" s="32" t="s">
        <v>1515</v>
      </c>
      <c r="AI56" s="32" t="s">
        <v>3517</v>
      </c>
      <c r="AJ56" s="32" t="s">
        <v>3518</v>
      </c>
      <c r="AL56" s="32" t="s">
        <v>745</v>
      </c>
      <c r="AM56" s="32" t="s">
        <v>746</v>
      </c>
      <c r="AO56" s="32" t="s">
        <v>1480</v>
      </c>
      <c r="AP56" s="32" t="s">
        <v>1481</v>
      </c>
      <c r="BG56" s="68" t="s">
        <v>15298</v>
      </c>
      <c r="BH56" s="68" t="s">
        <v>15298</v>
      </c>
      <c r="BS56" s="32" t="s">
        <v>294</v>
      </c>
      <c r="BT56" s="68" t="s">
        <v>1630</v>
      </c>
      <c r="BU56" s="68" t="s">
        <v>1631</v>
      </c>
    </row>
    <row r="57" spans="4:77" x14ac:dyDescent="0.25">
      <c r="D57" s="32" t="s">
        <v>1529</v>
      </c>
      <c r="E57" s="32" t="s">
        <v>1530</v>
      </c>
      <c r="AI57" s="32" t="s">
        <v>3519</v>
      </c>
      <c r="AJ57" s="32" t="s">
        <v>3520</v>
      </c>
      <c r="AL57" s="32" t="s">
        <v>772</v>
      </c>
      <c r="AM57" s="32" t="s">
        <v>773</v>
      </c>
      <c r="AO57" s="32" t="s">
        <v>3521</v>
      </c>
      <c r="AP57" s="32" t="s">
        <v>1496</v>
      </c>
      <c r="BG57" s="68" t="s">
        <v>15299</v>
      </c>
      <c r="BH57" s="68" t="s">
        <v>15299</v>
      </c>
      <c r="BS57" s="32" t="s">
        <v>294</v>
      </c>
      <c r="BT57" s="68" t="s">
        <v>1645</v>
      </c>
      <c r="BU57" s="68" t="s">
        <v>1646</v>
      </c>
    </row>
    <row r="58" spans="4:77" x14ac:dyDescent="0.25">
      <c r="D58" s="32" t="s">
        <v>3522</v>
      </c>
      <c r="E58" s="32" t="s">
        <v>1545</v>
      </c>
      <c r="AI58" s="32" t="s">
        <v>3523</v>
      </c>
      <c r="AJ58" s="32" t="s">
        <v>3524</v>
      </c>
      <c r="AL58" s="32" t="s">
        <v>796</v>
      </c>
      <c r="AM58" s="32" t="s">
        <v>797</v>
      </c>
      <c r="AO58" s="32" t="s">
        <v>3525</v>
      </c>
      <c r="AP58" s="32" t="s">
        <v>1511</v>
      </c>
      <c r="BG58" s="68" t="s">
        <v>15300</v>
      </c>
      <c r="BH58" s="68" t="s">
        <v>15300</v>
      </c>
      <c r="BS58" s="32" t="s">
        <v>294</v>
      </c>
      <c r="BT58" s="68" t="s">
        <v>1660</v>
      </c>
      <c r="BU58" s="68" t="s">
        <v>1661</v>
      </c>
    </row>
    <row r="59" spans="4:77" x14ac:dyDescent="0.25">
      <c r="D59" s="32" t="s">
        <v>1558</v>
      </c>
      <c r="E59" s="32" t="s">
        <v>1559</v>
      </c>
      <c r="AI59" s="32" t="s">
        <v>3526</v>
      </c>
      <c r="AJ59" s="32" t="s">
        <v>3527</v>
      </c>
      <c r="AL59" s="32" t="s">
        <v>3209</v>
      </c>
      <c r="AM59" s="32" t="s">
        <v>3528</v>
      </c>
      <c r="AO59" s="32" t="s">
        <v>3529</v>
      </c>
      <c r="AP59" s="32" t="s">
        <v>1525</v>
      </c>
      <c r="BG59" s="68" t="s">
        <v>15301</v>
      </c>
      <c r="BH59" s="68" t="s">
        <v>15301</v>
      </c>
      <c r="BS59" s="32" t="s">
        <v>294</v>
      </c>
      <c r="BT59" s="68" t="s">
        <v>1675</v>
      </c>
      <c r="BU59" s="68" t="s">
        <v>1676</v>
      </c>
    </row>
    <row r="60" spans="4:77" x14ac:dyDescent="0.25">
      <c r="D60" s="32" t="s">
        <v>1573</v>
      </c>
      <c r="E60" s="32" t="s">
        <v>1574</v>
      </c>
      <c r="AI60" s="32" t="s">
        <v>3530</v>
      </c>
      <c r="AJ60" s="32" t="s">
        <v>3531</v>
      </c>
      <c r="AL60" s="32" t="s">
        <v>845</v>
      </c>
      <c r="AM60" s="32" t="s">
        <v>846</v>
      </c>
      <c r="AO60" s="32" t="s">
        <v>3532</v>
      </c>
      <c r="AP60" s="32" t="s">
        <v>1540</v>
      </c>
      <c r="BG60" s="68" t="s">
        <v>15302</v>
      </c>
      <c r="BH60" s="68" t="s">
        <v>15302</v>
      </c>
      <c r="BS60" s="32" t="s">
        <v>294</v>
      </c>
      <c r="BT60" s="68" t="s">
        <v>1690</v>
      </c>
      <c r="BU60" s="68" t="s">
        <v>1691</v>
      </c>
    </row>
    <row r="61" spans="4:77" x14ac:dyDescent="0.25">
      <c r="D61" s="32" t="s">
        <v>1588</v>
      </c>
      <c r="E61" s="32" t="s">
        <v>1589</v>
      </c>
      <c r="AI61" s="32" t="s">
        <v>3533</v>
      </c>
      <c r="AJ61" s="32" t="s">
        <v>3534</v>
      </c>
      <c r="AL61" s="32" t="s">
        <v>870</v>
      </c>
      <c r="AM61" s="32" t="s">
        <v>871</v>
      </c>
      <c r="AO61" s="32" t="s">
        <v>3535</v>
      </c>
      <c r="AP61" s="32" t="s">
        <v>1554</v>
      </c>
      <c r="BG61" s="68" t="s">
        <v>15303</v>
      </c>
      <c r="BH61" s="68" t="s">
        <v>15303</v>
      </c>
      <c r="BS61" s="32" t="s">
        <v>294</v>
      </c>
      <c r="BT61" s="68" t="s">
        <v>1703</v>
      </c>
      <c r="BU61" s="68" t="s">
        <v>1704</v>
      </c>
    </row>
    <row r="62" spans="4:77" x14ac:dyDescent="0.25">
      <c r="D62" s="32" t="s">
        <v>1603</v>
      </c>
      <c r="E62" s="32" t="s">
        <v>1604</v>
      </c>
      <c r="AI62" s="32" t="s">
        <v>3536</v>
      </c>
      <c r="AJ62" s="32" t="s">
        <v>3537</v>
      </c>
      <c r="AL62" s="32" t="s">
        <v>3209</v>
      </c>
      <c r="AM62" s="32" t="s">
        <v>3538</v>
      </c>
      <c r="AO62" s="32" t="s">
        <v>1568</v>
      </c>
      <c r="AP62" s="32" t="s">
        <v>1569</v>
      </c>
      <c r="BG62" s="68" t="s">
        <v>15304</v>
      </c>
      <c r="BH62" s="68" t="s">
        <v>15304</v>
      </c>
      <c r="BS62" s="32" t="s">
        <v>294</v>
      </c>
      <c r="BT62" s="68" t="s">
        <v>1716</v>
      </c>
      <c r="BU62" s="68" t="s">
        <v>1717</v>
      </c>
    </row>
    <row r="63" spans="4:77" x14ac:dyDescent="0.25">
      <c r="D63" s="32" t="s">
        <v>1618</v>
      </c>
      <c r="E63" s="32" t="s">
        <v>1619</v>
      </c>
      <c r="AI63" s="32" t="s">
        <v>3539</v>
      </c>
      <c r="AJ63" s="32" t="s">
        <v>3540</v>
      </c>
      <c r="AL63" s="32" t="s">
        <v>3209</v>
      </c>
      <c r="AM63" s="32" t="s">
        <v>3541</v>
      </c>
      <c r="AO63" s="32" t="s">
        <v>3542</v>
      </c>
      <c r="AP63" s="32" t="s">
        <v>1584</v>
      </c>
      <c r="BG63" s="68" t="s">
        <v>15305</v>
      </c>
      <c r="BH63" s="68" t="s">
        <v>15305</v>
      </c>
      <c r="BS63" s="32" t="s">
        <v>294</v>
      </c>
      <c r="BT63" s="68" t="s">
        <v>1728</v>
      </c>
      <c r="BU63" s="68" t="s">
        <v>1729</v>
      </c>
    </row>
    <row r="64" spans="4:77" x14ac:dyDescent="0.25">
      <c r="D64" s="32" t="s">
        <v>1633</v>
      </c>
      <c r="E64" s="32" t="s">
        <v>1634</v>
      </c>
      <c r="AI64" s="32" t="s">
        <v>3543</v>
      </c>
      <c r="AJ64" s="32" t="s">
        <v>3544</v>
      </c>
      <c r="AL64" s="32" t="s">
        <v>895</v>
      </c>
      <c r="AM64" s="32" t="s">
        <v>896</v>
      </c>
      <c r="AO64" s="32" t="s">
        <v>1598</v>
      </c>
      <c r="AP64" s="32" t="s">
        <v>1599</v>
      </c>
      <c r="BG64" s="68" t="s">
        <v>15306</v>
      </c>
      <c r="BH64" s="68" t="s">
        <v>15306</v>
      </c>
      <c r="BS64" s="32" t="s">
        <v>294</v>
      </c>
      <c r="BT64" s="68" t="s">
        <v>1741</v>
      </c>
      <c r="BU64" s="68" t="s">
        <v>1742</v>
      </c>
    </row>
    <row r="65" spans="4:73" x14ac:dyDescent="0.25">
      <c r="D65" s="32" t="s">
        <v>3545</v>
      </c>
      <c r="E65" s="32" t="s">
        <v>1649</v>
      </c>
      <c r="AI65" s="32" t="s">
        <v>3546</v>
      </c>
      <c r="AJ65" s="32" t="s">
        <v>3547</v>
      </c>
      <c r="AL65" s="32" t="s">
        <v>3209</v>
      </c>
      <c r="AM65" s="32" t="s">
        <v>3548</v>
      </c>
      <c r="AO65" s="32" t="s">
        <v>3549</v>
      </c>
      <c r="AP65" s="32" t="s">
        <v>1614</v>
      </c>
      <c r="BG65" s="68" t="s">
        <v>15307</v>
      </c>
      <c r="BH65" s="68" t="s">
        <v>15307</v>
      </c>
      <c r="BS65" s="32" t="s">
        <v>294</v>
      </c>
      <c r="BT65" s="68" t="s">
        <v>1754</v>
      </c>
      <c r="BU65" s="68" t="s">
        <v>1755</v>
      </c>
    </row>
    <row r="66" spans="4:73" x14ac:dyDescent="0.25">
      <c r="D66" s="32" t="s">
        <v>1663</v>
      </c>
      <c r="E66" s="32" t="s">
        <v>1664</v>
      </c>
      <c r="AI66" s="32" t="s">
        <v>3550</v>
      </c>
      <c r="AJ66" s="32" t="s">
        <v>3551</v>
      </c>
      <c r="AL66" s="32" t="s">
        <v>939</v>
      </c>
      <c r="AM66" s="32" t="s">
        <v>940</v>
      </c>
      <c r="AO66" s="32" t="s">
        <v>3552</v>
      </c>
      <c r="AP66" s="32" t="s">
        <v>1629</v>
      </c>
      <c r="BG66" s="68" t="s">
        <v>15308</v>
      </c>
      <c r="BH66" s="68" t="s">
        <v>15308</v>
      </c>
      <c r="BS66" s="32" t="s">
        <v>294</v>
      </c>
      <c r="BT66" s="68" t="s">
        <v>1765</v>
      </c>
      <c r="BU66" s="68" t="s">
        <v>1766</v>
      </c>
    </row>
    <row r="67" spans="4:73" x14ac:dyDescent="0.25">
      <c r="D67" s="32" t="s">
        <v>1678</v>
      </c>
      <c r="E67" s="32" t="s">
        <v>1679</v>
      </c>
      <c r="AI67" s="32" t="s">
        <v>3553</v>
      </c>
      <c r="AJ67" s="32" t="s">
        <v>3554</v>
      </c>
      <c r="AL67" s="32" t="s">
        <v>981</v>
      </c>
      <c r="AM67" s="32" t="s">
        <v>982</v>
      </c>
      <c r="AO67" s="32" t="s">
        <v>3555</v>
      </c>
      <c r="AP67" s="32" t="s">
        <v>1644</v>
      </c>
      <c r="BG67" s="68" t="s">
        <v>15309</v>
      </c>
      <c r="BH67" s="68" t="s">
        <v>15309</v>
      </c>
      <c r="BS67" s="32" t="s">
        <v>294</v>
      </c>
      <c r="BT67" s="68" t="s">
        <v>1776</v>
      </c>
      <c r="BU67" s="68" t="s">
        <v>1777</v>
      </c>
    </row>
    <row r="68" spans="4:73" x14ac:dyDescent="0.25">
      <c r="AI68" s="32" t="s">
        <v>3556</v>
      </c>
      <c r="AJ68" s="32" t="s">
        <v>3557</v>
      </c>
      <c r="AL68" s="32" t="s">
        <v>1023</v>
      </c>
      <c r="AM68" s="32" t="s">
        <v>1024</v>
      </c>
      <c r="AO68" s="32" t="s">
        <v>1658</v>
      </c>
      <c r="AP68" s="32" t="s">
        <v>1659</v>
      </c>
      <c r="BG68" s="68" t="s">
        <v>15310</v>
      </c>
      <c r="BH68" s="68" t="s">
        <v>15310</v>
      </c>
      <c r="BS68" s="32" t="s">
        <v>294</v>
      </c>
      <c r="BT68" s="68" t="s">
        <v>1787</v>
      </c>
      <c r="BU68" s="68" t="s">
        <v>1788</v>
      </c>
    </row>
    <row r="69" spans="4:73" x14ac:dyDescent="0.25">
      <c r="AI69" s="32" t="s">
        <v>3558</v>
      </c>
      <c r="AJ69" s="32" t="s">
        <v>3559</v>
      </c>
      <c r="AL69" s="32" t="s">
        <v>1044</v>
      </c>
      <c r="AM69" s="32" t="s">
        <v>1045</v>
      </c>
      <c r="AO69" s="32" t="s">
        <v>1673</v>
      </c>
      <c r="AP69" s="32" t="s">
        <v>1674</v>
      </c>
      <c r="BG69" s="68" t="s">
        <v>15311</v>
      </c>
      <c r="BH69" s="68" t="s">
        <v>15311</v>
      </c>
      <c r="BS69" s="32" t="s">
        <v>294</v>
      </c>
      <c r="BT69" s="68" t="s">
        <v>1798</v>
      </c>
      <c r="BU69" s="68" t="s">
        <v>1799</v>
      </c>
    </row>
    <row r="70" spans="4:73" x14ac:dyDescent="0.25">
      <c r="AI70" s="32" t="s">
        <v>3560</v>
      </c>
      <c r="AJ70" s="32" t="s">
        <v>3561</v>
      </c>
      <c r="AL70" s="32" t="s">
        <v>1066</v>
      </c>
      <c r="AM70" s="32" t="s">
        <v>1067</v>
      </c>
      <c r="AO70" s="32" t="s">
        <v>3562</v>
      </c>
      <c r="AP70" s="32" t="s">
        <v>1689</v>
      </c>
      <c r="BG70" s="68" t="s">
        <v>15312</v>
      </c>
      <c r="BH70" s="68" t="s">
        <v>15312</v>
      </c>
      <c r="BS70" s="32" t="s">
        <v>294</v>
      </c>
      <c r="BT70" s="68" t="s">
        <v>1809</v>
      </c>
      <c r="BU70" s="68" t="s">
        <v>1810</v>
      </c>
    </row>
    <row r="71" spans="4:73" x14ac:dyDescent="0.25">
      <c r="AI71" s="32" t="s">
        <v>3563</v>
      </c>
      <c r="AJ71" s="32" t="s">
        <v>3564</v>
      </c>
      <c r="AL71" s="32" t="s">
        <v>1087</v>
      </c>
      <c r="AM71" s="32" t="s">
        <v>1088</v>
      </c>
      <c r="AO71" s="32" t="s">
        <v>1701</v>
      </c>
      <c r="AP71" s="32" t="s">
        <v>1702</v>
      </c>
      <c r="BG71" s="68" t="s">
        <v>15313</v>
      </c>
      <c r="BH71" s="68" t="s">
        <v>15313</v>
      </c>
      <c r="BS71" s="32" t="s">
        <v>294</v>
      </c>
      <c r="BT71" s="68" t="s">
        <v>1820</v>
      </c>
      <c r="BU71" s="68" t="s">
        <v>1821</v>
      </c>
    </row>
    <row r="72" spans="4:73" x14ac:dyDescent="0.25">
      <c r="AI72" s="32" t="s">
        <v>3565</v>
      </c>
      <c r="AJ72" s="32" t="s">
        <v>3566</v>
      </c>
      <c r="AL72" s="32" t="s">
        <v>1129</v>
      </c>
      <c r="AM72" s="32" t="s">
        <v>1130</v>
      </c>
      <c r="AO72" s="32" t="s">
        <v>3567</v>
      </c>
      <c r="AP72" s="32" t="s">
        <v>1715</v>
      </c>
      <c r="BG72" s="68" t="s">
        <v>15314</v>
      </c>
      <c r="BH72" s="68" t="s">
        <v>15314</v>
      </c>
      <c r="BS72" s="32" t="s">
        <v>294</v>
      </c>
      <c r="BT72" s="68" t="s">
        <v>1831</v>
      </c>
      <c r="BU72" s="68" t="s">
        <v>1832</v>
      </c>
    </row>
    <row r="73" spans="4:73" x14ac:dyDescent="0.25">
      <c r="AI73" s="32" t="s">
        <v>3568</v>
      </c>
      <c r="AJ73" s="32" t="s">
        <v>3569</v>
      </c>
      <c r="AL73" s="32" t="s">
        <v>1151</v>
      </c>
      <c r="AM73" s="32" t="s">
        <v>1152</v>
      </c>
      <c r="AO73" s="32" t="s">
        <v>1726</v>
      </c>
      <c r="AP73" s="32" t="s">
        <v>1727</v>
      </c>
      <c r="BG73" s="68" t="s">
        <v>15315</v>
      </c>
      <c r="BH73" s="68" t="s">
        <v>15315</v>
      </c>
      <c r="BS73" s="32" t="s">
        <v>294</v>
      </c>
      <c r="BT73" s="68" t="s">
        <v>1840</v>
      </c>
      <c r="BU73" s="68" t="s">
        <v>1841</v>
      </c>
    </row>
    <row r="74" spans="4:73" x14ac:dyDescent="0.25">
      <c r="AI74" s="32" t="s">
        <v>3570</v>
      </c>
      <c r="AJ74" s="32" t="s">
        <v>3571</v>
      </c>
      <c r="AL74" s="32" t="s">
        <v>3209</v>
      </c>
      <c r="AM74" s="32" t="s">
        <v>3572</v>
      </c>
      <c r="AO74" s="32" t="s">
        <v>3573</v>
      </c>
      <c r="AP74" s="32" t="s">
        <v>1740</v>
      </c>
      <c r="BG74" s="68" t="s">
        <v>15316</v>
      </c>
      <c r="BH74" s="68" t="s">
        <v>15316</v>
      </c>
      <c r="BS74" s="32" t="s">
        <v>294</v>
      </c>
      <c r="BT74" s="68" t="s">
        <v>1849</v>
      </c>
      <c r="BU74" s="68" t="s">
        <v>1850</v>
      </c>
    </row>
    <row r="75" spans="4:73" x14ac:dyDescent="0.25">
      <c r="AI75" s="32" t="s">
        <v>3574</v>
      </c>
      <c r="AJ75" s="32" t="s">
        <v>3575</v>
      </c>
      <c r="AL75" s="32" t="s">
        <v>1172</v>
      </c>
      <c r="AM75" s="32" t="s">
        <v>1173</v>
      </c>
      <c r="AO75" s="32" t="s">
        <v>1752</v>
      </c>
      <c r="AP75" s="32" t="s">
        <v>1753</v>
      </c>
      <c r="BG75" s="68" t="s">
        <v>15317</v>
      </c>
      <c r="BH75" s="68" t="s">
        <v>15317</v>
      </c>
      <c r="BS75" s="32" t="s">
        <v>294</v>
      </c>
      <c r="BT75" s="68" t="s">
        <v>1858</v>
      </c>
      <c r="BU75" s="68" t="s">
        <v>1859</v>
      </c>
    </row>
    <row r="76" spans="4:73" x14ac:dyDescent="0.25">
      <c r="AI76" s="32" t="s">
        <v>3576</v>
      </c>
      <c r="AJ76" s="32" t="s">
        <v>3577</v>
      </c>
      <c r="AL76" s="32" t="s">
        <v>1194</v>
      </c>
      <c r="AM76" s="32" t="s">
        <v>1195</v>
      </c>
      <c r="AO76" s="32" t="s">
        <v>1763</v>
      </c>
      <c r="AP76" s="32" t="s">
        <v>1764</v>
      </c>
      <c r="BG76" s="68" t="s">
        <v>15318</v>
      </c>
      <c r="BH76" s="68" t="s">
        <v>15318</v>
      </c>
      <c r="BS76" s="32" t="s">
        <v>294</v>
      </c>
      <c r="BT76" s="68" t="s">
        <v>1867</v>
      </c>
      <c r="BU76" s="68" t="s">
        <v>1868</v>
      </c>
    </row>
    <row r="77" spans="4:73" x14ac:dyDescent="0.25">
      <c r="AI77" s="32" t="s">
        <v>3578</v>
      </c>
      <c r="AJ77" s="32" t="s">
        <v>3579</v>
      </c>
      <c r="AL77" s="32" t="s">
        <v>1066</v>
      </c>
      <c r="AM77" s="32" t="s">
        <v>1215</v>
      </c>
      <c r="AO77" s="32" t="s">
        <v>3580</v>
      </c>
      <c r="AP77" s="32" t="s">
        <v>1775</v>
      </c>
      <c r="BG77" s="68" t="s">
        <v>15319</v>
      </c>
      <c r="BH77" s="68" t="s">
        <v>15319</v>
      </c>
      <c r="BS77" s="32" t="s">
        <v>294</v>
      </c>
      <c r="BT77" s="68" t="s">
        <v>1876</v>
      </c>
      <c r="BU77" s="68" t="s">
        <v>1877</v>
      </c>
    </row>
    <row r="78" spans="4:73" x14ac:dyDescent="0.25">
      <c r="AI78" s="32" t="s">
        <v>3581</v>
      </c>
      <c r="AJ78" s="32" t="s">
        <v>3582</v>
      </c>
      <c r="AL78" s="32" t="s">
        <v>1235</v>
      </c>
      <c r="AM78" s="32" t="s">
        <v>1236</v>
      </c>
      <c r="AO78" s="32" t="s">
        <v>1785</v>
      </c>
      <c r="AP78" s="32" t="s">
        <v>1786</v>
      </c>
      <c r="BG78" s="68" t="s">
        <v>15320</v>
      </c>
      <c r="BH78" s="68" t="s">
        <v>15320</v>
      </c>
      <c r="BS78" s="32" t="s">
        <v>294</v>
      </c>
      <c r="BT78" s="68" t="s">
        <v>1885</v>
      </c>
      <c r="BU78" s="68" t="s">
        <v>1886</v>
      </c>
    </row>
    <row r="79" spans="4:73" x14ac:dyDescent="0.25">
      <c r="AI79" s="32" t="s">
        <v>3583</v>
      </c>
      <c r="AJ79" s="32" t="s">
        <v>3584</v>
      </c>
      <c r="AL79" s="32" t="s">
        <v>1394</v>
      </c>
      <c r="AM79" s="32" t="s">
        <v>1395</v>
      </c>
      <c r="AO79" s="32" t="s">
        <v>3585</v>
      </c>
      <c r="AP79" s="32" t="s">
        <v>1797</v>
      </c>
      <c r="BG79" s="68" t="s">
        <v>15321</v>
      </c>
      <c r="BH79" s="68" t="s">
        <v>15321</v>
      </c>
      <c r="BS79" s="32" t="s">
        <v>294</v>
      </c>
      <c r="BT79" s="68" t="s">
        <v>1894</v>
      </c>
      <c r="BU79" s="68" t="s">
        <v>1895</v>
      </c>
    </row>
    <row r="80" spans="4:73" x14ac:dyDescent="0.25">
      <c r="AI80" s="32" t="s">
        <v>3586</v>
      </c>
      <c r="AJ80" s="32" t="s">
        <v>3587</v>
      </c>
      <c r="AL80" s="32" t="s">
        <v>3209</v>
      </c>
      <c r="AM80" s="32" t="s">
        <v>3588</v>
      </c>
      <c r="AO80" s="32" t="s">
        <v>3589</v>
      </c>
      <c r="AP80" s="32" t="s">
        <v>1808</v>
      </c>
      <c r="BG80" s="68" t="s">
        <v>15322</v>
      </c>
      <c r="BH80" s="68" t="s">
        <v>15322</v>
      </c>
      <c r="BS80" s="32" t="s">
        <v>294</v>
      </c>
      <c r="BT80" s="68" t="s">
        <v>1903</v>
      </c>
      <c r="BU80" s="68" t="s">
        <v>1904</v>
      </c>
    </row>
    <row r="81" spans="35:73" x14ac:dyDescent="0.25">
      <c r="AI81" s="32" t="s">
        <v>3590</v>
      </c>
      <c r="AJ81" s="32" t="s">
        <v>3591</v>
      </c>
      <c r="AL81" s="32" t="s">
        <v>3209</v>
      </c>
      <c r="AM81" s="32" t="s">
        <v>3592</v>
      </c>
      <c r="AO81" s="32" t="s">
        <v>1818</v>
      </c>
      <c r="AP81" s="32" t="s">
        <v>1819</v>
      </c>
      <c r="BG81" s="68" t="s">
        <v>15323</v>
      </c>
      <c r="BH81" s="68" t="s">
        <v>15323</v>
      </c>
      <c r="BS81" s="32" t="s">
        <v>294</v>
      </c>
      <c r="BT81" s="68" t="s">
        <v>1912</v>
      </c>
      <c r="BU81" s="68" t="s">
        <v>1913</v>
      </c>
    </row>
    <row r="82" spans="35:73" x14ac:dyDescent="0.25">
      <c r="AI82" s="32" t="s">
        <v>3593</v>
      </c>
      <c r="AJ82" s="32" t="s">
        <v>3594</v>
      </c>
      <c r="AL82" s="32" t="s">
        <v>3209</v>
      </c>
      <c r="AM82" s="32" t="s">
        <v>3595</v>
      </c>
      <c r="AO82" s="32" t="s">
        <v>1829</v>
      </c>
      <c r="AP82" s="32" t="s">
        <v>1830</v>
      </c>
      <c r="BG82" s="68" t="s">
        <v>15324</v>
      </c>
      <c r="BH82" s="68" t="s">
        <v>15324</v>
      </c>
      <c r="BS82" s="32" t="s">
        <v>294</v>
      </c>
      <c r="BT82" s="68" t="s">
        <v>1921</v>
      </c>
      <c r="BU82" s="68" t="s">
        <v>1922</v>
      </c>
    </row>
    <row r="83" spans="35:73" x14ac:dyDescent="0.25">
      <c r="AI83" s="32" t="s">
        <v>3596</v>
      </c>
      <c r="AJ83" s="32" t="s">
        <v>3597</v>
      </c>
      <c r="AL83" s="32" t="s">
        <v>1461</v>
      </c>
      <c r="AM83" s="32" t="s">
        <v>1462</v>
      </c>
      <c r="AO83" s="32" t="s">
        <v>3598</v>
      </c>
      <c r="AP83" s="32" t="s">
        <v>1839</v>
      </c>
      <c r="BG83" s="68" t="s">
        <v>15325</v>
      </c>
      <c r="BH83" s="68" t="s">
        <v>15325</v>
      </c>
      <c r="BS83" s="32" t="s">
        <v>294</v>
      </c>
      <c r="BT83" s="68" t="s">
        <v>1930</v>
      </c>
      <c r="BU83" s="68" t="s">
        <v>1931</v>
      </c>
    </row>
    <row r="84" spans="35:73" x14ac:dyDescent="0.25">
      <c r="AI84" s="32" t="s">
        <v>3599</v>
      </c>
      <c r="AJ84" s="32" t="s">
        <v>3600</v>
      </c>
      <c r="AL84" s="32" t="s">
        <v>1493</v>
      </c>
      <c r="AM84" s="32" t="s">
        <v>1494</v>
      </c>
      <c r="AO84" s="32" t="s">
        <v>1847</v>
      </c>
      <c r="AP84" s="32" t="s">
        <v>1848</v>
      </c>
      <c r="BG84" s="68" t="s">
        <v>15326</v>
      </c>
      <c r="BH84" s="68" t="s">
        <v>15326</v>
      </c>
      <c r="BS84" s="32" t="s">
        <v>294</v>
      </c>
      <c r="BT84" s="68" t="s">
        <v>1939</v>
      </c>
      <c r="BU84" s="68" t="s">
        <v>1940</v>
      </c>
    </row>
    <row r="85" spans="35:73" x14ac:dyDescent="0.25">
      <c r="AI85" s="32" t="s">
        <v>3601</v>
      </c>
      <c r="AJ85" s="32" t="s">
        <v>3602</v>
      </c>
      <c r="AL85" s="32" t="s">
        <v>3209</v>
      </c>
      <c r="AM85" s="32" t="s">
        <v>3603</v>
      </c>
      <c r="AO85" s="32" t="s">
        <v>3604</v>
      </c>
      <c r="AP85" s="32" t="s">
        <v>1857</v>
      </c>
      <c r="BG85" s="68" t="s">
        <v>15327</v>
      </c>
      <c r="BH85" s="68" t="s">
        <v>15327</v>
      </c>
      <c r="BS85" s="32" t="s">
        <v>294</v>
      </c>
      <c r="BT85" s="68" t="s">
        <v>1948</v>
      </c>
      <c r="BU85" s="68" t="s">
        <v>1949</v>
      </c>
    </row>
    <row r="86" spans="35:73" x14ac:dyDescent="0.25">
      <c r="AI86" s="32" t="s">
        <v>3605</v>
      </c>
      <c r="AJ86" s="32" t="s">
        <v>3606</v>
      </c>
      <c r="AL86" s="32" t="s">
        <v>1508</v>
      </c>
      <c r="AM86" s="32" t="s">
        <v>1509</v>
      </c>
      <c r="AO86" s="32" t="s">
        <v>1865</v>
      </c>
      <c r="AP86" s="32" t="s">
        <v>1866</v>
      </c>
      <c r="BG86" s="68" t="s">
        <v>15328</v>
      </c>
      <c r="BH86" s="68" t="s">
        <v>15328</v>
      </c>
      <c r="BS86" s="32" t="s">
        <v>294</v>
      </c>
      <c r="BT86" s="68" t="s">
        <v>1954</v>
      </c>
      <c r="BU86" s="68" t="s">
        <v>1955</v>
      </c>
    </row>
    <row r="87" spans="35:73" x14ac:dyDescent="0.25">
      <c r="AI87" s="32" t="s">
        <v>3607</v>
      </c>
      <c r="AJ87" s="32" t="s">
        <v>3608</v>
      </c>
      <c r="AL87" s="32" t="s">
        <v>1522</v>
      </c>
      <c r="AM87" s="32" t="s">
        <v>1523</v>
      </c>
      <c r="AO87" s="32" t="s">
        <v>1874</v>
      </c>
      <c r="AP87" s="32" t="s">
        <v>1875</v>
      </c>
      <c r="BG87" s="68" t="s">
        <v>15329</v>
      </c>
      <c r="BH87" s="68" t="s">
        <v>15329</v>
      </c>
      <c r="BS87" s="32" t="s">
        <v>294</v>
      </c>
      <c r="BT87" s="68" t="s">
        <v>1961</v>
      </c>
      <c r="BU87" s="68" t="s">
        <v>1962</v>
      </c>
    </row>
    <row r="88" spans="35:73" x14ac:dyDescent="0.25">
      <c r="AI88" s="32" t="s">
        <v>3609</v>
      </c>
      <c r="AJ88" s="32" t="s">
        <v>3610</v>
      </c>
      <c r="AL88" s="32" t="s">
        <v>1537</v>
      </c>
      <c r="AM88" s="32" t="s">
        <v>1538</v>
      </c>
      <c r="AO88" s="32" t="s">
        <v>3611</v>
      </c>
      <c r="AP88" s="32" t="s">
        <v>1884</v>
      </c>
      <c r="BG88" s="68" t="s">
        <v>15330</v>
      </c>
      <c r="BH88" s="68" t="s">
        <v>15330</v>
      </c>
      <c r="BS88" s="32" t="s">
        <v>294</v>
      </c>
      <c r="BT88" s="68" t="s">
        <v>1968</v>
      </c>
      <c r="BU88" s="68" t="s">
        <v>1969</v>
      </c>
    </row>
    <row r="89" spans="35:73" x14ac:dyDescent="0.25">
      <c r="AI89" s="32" t="s">
        <v>3612</v>
      </c>
      <c r="AJ89" s="32" t="s">
        <v>3613</v>
      </c>
      <c r="AL89" s="32" t="s">
        <v>1508</v>
      </c>
      <c r="AM89" s="32" t="s">
        <v>1552</v>
      </c>
      <c r="AO89" s="32" t="s">
        <v>3614</v>
      </c>
      <c r="AP89" s="32" t="s">
        <v>1893</v>
      </c>
      <c r="BG89" s="68" t="s">
        <v>15331</v>
      </c>
      <c r="BH89" s="68" t="s">
        <v>15331</v>
      </c>
      <c r="BS89" s="32" t="s">
        <v>294</v>
      </c>
      <c r="BT89" s="68" t="s">
        <v>1974</v>
      </c>
      <c r="BU89" s="68" t="s">
        <v>1975</v>
      </c>
    </row>
    <row r="90" spans="35:73" x14ac:dyDescent="0.25">
      <c r="AI90" s="32" t="s">
        <v>3615</v>
      </c>
      <c r="AJ90" s="32" t="s">
        <v>3616</v>
      </c>
      <c r="AL90" s="32" t="s">
        <v>1566</v>
      </c>
      <c r="AM90" s="32" t="s">
        <v>1567</v>
      </c>
      <c r="AO90" s="32" t="s">
        <v>3617</v>
      </c>
      <c r="AP90" s="32" t="s">
        <v>1902</v>
      </c>
      <c r="BG90" s="68" t="s">
        <v>15332</v>
      </c>
      <c r="BH90" s="68" t="s">
        <v>15332</v>
      </c>
      <c r="BS90" s="32" t="s">
        <v>294</v>
      </c>
      <c r="BT90" s="68" t="s">
        <v>1981</v>
      </c>
      <c r="BU90" s="68" t="s">
        <v>1982</v>
      </c>
    </row>
    <row r="91" spans="35:73" x14ac:dyDescent="0.25">
      <c r="AI91" s="32" t="s">
        <v>3618</v>
      </c>
      <c r="AJ91" s="32" t="s">
        <v>3619</v>
      </c>
      <c r="AL91" s="32" t="s">
        <v>3209</v>
      </c>
      <c r="AM91" s="32" t="s">
        <v>3620</v>
      </c>
      <c r="AO91" s="32" t="s">
        <v>1910</v>
      </c>
      <c r="AP91" s="32" t="s">
        <v>1911</v>
      </c>
      <c r="BG91" s="68" t="s">
        <v>15333</v>
      </c>
      <c r="BH91" s="68" t="s">
        <v>15333</v>
      </c>
      <c r="BS91" s="32" t="s">
        <v>294</v>
      </c>
      <c r="BT91" s="68" t="s">
        <v>1988</v>
      </c>
      <c r="BU91" s="68" t="s">
        <v>1989</v>
      </c>
    </row>
    <row r="92" spans="35:73" x14ac:dyDescent="0.25">
      <c r="AI92" s="32" t="s">
        <v>3621</v>
      </c>
      <c r="AJ92" s="32" t="s">
        <v>3622</v>
      </c>
      <c r="AL92" s="32" t="s">
        <v>3623</v>
      </c>
      <c r="AM92" s="32" t="s">
        <v>1700</v>
      </c>
      <c r="AO92" s="32" t="s">
        <v>3624</v>
      </c>
      <c r="AP92" s="32" t="s">
        <v>1920</v>
      </c>
      <c r="BG92" s="68" t="s">
        <v>15334</v>
      </c>
      <c r="BH92" s="68" t="s">
        <v>15334</v>
      </c>
      <c r="BS92" s="32" t="s">
        <v>294</v>
      </c>
      <c r="BT92" s="68" t="s">
        <v>1995</v>
      </c>
      <c r="BU92" s="68" t="s">
        <v>1996</v>
      </c>
    </row>
    <row r="93" spans="35:73" x14ac:dyDescent="0.25">
      <c r="AI93" s="32" t="s">
        <v>3625</v>
      </c>
      <c r="AJ93" s="32" t="s">
        <v>3626</v>
      </c>
      <c r="AL93" s="32" t="s">
        <v>3209</v>
      </c>
      <c r="AM93" s="32" t="s">
        <v>3627</v>
      </c>
      <c r="AO93" s="32" t="s">
        <v>1937</v>
      </c>
      <c r="AP93" s="32" t="s">
        <v>1938</v>
      </c>
      <c r="BG93" s="68" t="s">
        <v>15335</v>
      </c>
      <c r="BH93" s="68" t="s">
        <v>15335</v>
      </c>
      <c r="BS93" s="32" t="s">
        <v>294</v>
      </c>
      <c r="BT93" s="68" t="s">
        <v>2002</v>
      </c>
      <c r="BU93" s="68" t="s">
        <v>2003</v>
      </c>
    </row>
    <row r="94" spans="35:73" x14ac:dyDescent="0.25">
      <c r="AI94" s="32" t="s">
        <v>3628</v>
      </c>
      <c r="AJ94" s="32" t="s">
        <v>3629</v>
      </c>
      <c r="AL94" s="32" t="s">
        <v>1737</v>
      </c>
      <c r="AM94" s="32" t="s">
        <v>1738</v>
      </c>
      <c r="AO94" s="32" t="s">
        <v>1946</v>
      </c>
      <c r="AP94" s="32" t="s">
        <v>1947</v>
      </c>
      <c r="BG94" s="68" t="s">
        <v>15336</v>
      </c>
      <c r="BH94" s="68" t="s">
        <v>15336</v>
      </c>
      <c r="BS94" s="32" t="s">
        <v>294</v>
      </c>
      <c r="BT94" s="68" t="s">
        <v>2009</v>
      </c>
      <c r="BU94" s="68" t="s">
        <v>2010</v>
      </c>
    </row>
    <row r="95" spans="35:73" x14ac:dyDescent="0.25">
      <c r="AI95" s="32" t="s">
        <v>3630</v>
      </c>
      <c r="AJ95" s="32" t="s">
        <v>3631</v>
      </c>
      <c r="AL95" s="32" t="s">
        <v>1750</v>
      </c>
      <c r="AM95" s="32" t="s">
        <v>1751</v>
      </c>
      <c r="AO95" s="32" t="s">
        <v>3632</v>
      </c>
      <c r="AP95" s="32" t="s">
        <v>586</v>
      </c>
      <c r="BG95" s="68" t="s">
        <v>15337</v>
      </c>
      <c r="BH95" s="68" t="s">
        <v>15337</v>
      </c>
      <c r="BS95" s="32" t="s">
        <v>294</v>
      </c>
      <c r="BT95" s="68" t="s">
        <v>2015</v>
      </c>
      <c r="BU95" s="68" t="s">
        <v>2016</v>
      </c>
    </row>
    <row r="96" spans="35:73" x14ac:dyDescent="0.25">
      <c r="AI96" s="32" t="s">
        <v>3633</v>
      </c>
      <c r="AJ96" s="32" t="s">
        <v>3634</v>
      </c>
      <c r="AL96" s="32" t="s">
        <v>1761</v>
      </c>
      <c r="AM96" s="32" t="s">
        <v>1762</v>
      </c>
      <c r="AO96" s="32" t="s">
        <v>1959</v>
      </c>
      <c r="AP96" s="32" t="s">
        <v>1960</v>
      </c>
      <c r="BG96" s="68" t="s">
        <v>15338</v>
      </c>
      <c r="BH96" s="68" t="s">
        <v>15338</v>
      </c>
      <c r="BS96" s="32" t="s">
        <v>294</v>
      </c>
      <c r="BT96" s="68" t="s">
        <v>2022</v>
      </c>
      <c r="BU96" s="68" t="s">
        <v>2023</v>
      </c>
    </row>
    <row r="97" spans="35:73" x14ac:dyDescent="0.25">
      <c r="AI97" s="32" t="s">
        <v>3635</v>
      </c>
      <c r="AJ97" s="32" t="s">
        <v>3636</v>
      </c>
      <c r="AL97" s="32" t="s">
        <v>1772</v>
      </c>
      <c r="AM97" s="32" t="s">
        <v>1773</v>
      </c>
      <c r="AO97" s="32" t="s">
        <v>3637</v>
      </c>
      <c r="AP97" s="32" t="s">
        <v>1967</v>
      </c>
      <c r="BG97" s="68" t="s">
        <v>15339</v>
      </c>
      <c r="BH97" s="68" t="s">
        <v>15339</v>
      </c>
      <c r="BS97" s="32" t="s">
        <v>294</v>
      </c>
      <c r="BT97" s="68" t="s">
        <v>2029</v>
      </c>
      <c r="BU97" s="68" t="s">
        <v>2030</v>
      </c>
    </row>
    <row r="98" spans="35:73" x14ac:dyDescent="0.25">
      <c r="AI98" s="32" t="s">
        <v>3638</v>
      </c>
      <c r="AJ98" s="32" t="s">
        <v>3639</v>
      </c>
      <c r="AL98" s="32" t="s">
        <v>1805</v>
      </c>
      <c r="AM98" s="32" t="s">
        <v>1806</v>
      </c>
      <c r="AO98" s="32" t="s">
        <v>3640</v>
      </c>
      <c r="AP98" s="32" t="s">
        <v>551</v>
      </c>
      <c r="BG98" s="68" t="s">
        <v>15340</v>
      </c>
      <c r="BH98" s="68" t="s">
        <v>15340</v>
      </c>
      <c r="BS98" s="32" t="s">
        <v>294</v>
      </c>
      <c r="BT98" s="68" t="s">
        <v>2036</v>
      </c>
      <c r="BU98" s="68" t="s">
        <v>2037</v>
      </c>
    </row>
    <row r="99" spans="35:73" x14ac:dyDescent="0.25">
      <c r="AI99" s="32" t="s">
        <v>3641</v>
      </c>
      <c r="AJ99" s="32" t="s">
        <v>3642</v>
      </c>
      <c r="AL99" s="32" t="s">
        <v>3209</v>
      </c>
      <c r="AM99" s="32" t="s">
        <v>3643</v>
      </c>
      <c r="AO99" s="32" t="s">
        <v>3644</v>
      </c>
      <c r="AP99" s="32" t="s">
        <v>1980</v>
      </c>
      <c r="BG99" s="68" t="s">
        <v>15341</v>
      </c>
      <c r="BH99" s="68" t="s">
        <v>15341</v>
      </c>
      <c r="BS99" s="32" t="s">
        <v>294</v>
      </c>
      <c r="BT99" s="68" t="s">
        <v>2043</v>
      </c>
      <c r="BU99" s="68" t="s">
        <v>2044</v>
      </c>
    </row>
    <row r="100" spans="35:73" x14ac:dyDescent="0.25">
      <c r="AI100" s="32" t="s">
        <v>3645</v>
      </c>
      <c r="AJ100" s="32" t="s">
        <v>3646</v>
      </c>
      <c r="AL100" s="32" t="s">
        <v>1816</v>
      </c>
      <c r="AM100" s="32" t="s">
        <v>1817</v>
      </c>
      <c r="AO100" s="32" t="s">
        <v>3647</v>
      </c>
      <c r="AP100" s="32" t="s">
        <v>1987</v>
      </c>
      <c r="BG100" s="68" t="s">
        <v>15342</v>
      </c>
      <c r="BH100" s="68" t="s">
        <v>15342</v>
      </c>
      <c r="BS100" s="32" t="s">
        <v>294</v>
      </c>
      <c r="BT100" s="68" t="s">
        <v>2049</v>
      </c>
      <c r="BU100" s="68" t="s">
        <v>2050</v>
      </c>
    </row>
    <row r="101" spans="35:73" x14ac:dyDescent="0.25">
      <c r="AI101" s="32" t="s">
        <v>3648</v>
      </c>
      <c r="AJ101" s="32" t="s">
        <v>3649</v>
      </c>
      <c r="AL101" s="32" t="s">
        <v>1827</v>
      </c>
      <c r="AM101" s="32" t="s">
        <v>1828</v>
      </c>
      <c r="AO101" s="32" t="s">
        <v>3650</v>
      </c>
      <c r="AP101" s="32" t="s">
        <v>3651</v>
      </c>
      <c r="BG101" s="68" t="s">
        <v>15343</v>
      </c>
      <c r="BH101" s="68" t="s">
        <v>15343</v>
      </c>
      <c r="BS101" s="32" t="s">
        <v>294</v>
      </c>
      <c r="BT101" s="68" t="s">
        <v>2056</v>
      </c>
      <c r="BU101" s="68" t="s">
        <v>2057</v>
      </c>
    </row>
    <row r="102" spans="35:73" x14ac:dyDescent="0.25">
      <c r="AI102" s="32" t="s">
        <v>3652</v>
      </c>
      <c r="AJ102" s="32" t="s">
        <v>3653</v>
      </c>
      <c r="AO102" s="32" t="s">
        <v>3654</v>
      </c>
      <c r="AP102" s="32" t="s">
        <v>1994</v>
      </c>
      <c r="BG102" s="68" t="s">
        <v>15344</v>
      </c>
      <c r="BH102" s="68" t="s">
        <v>15344</v>
      </c>
      <c r="BS102" s="32" t="s">
        <v>294</v>
      </c>
      <c r="BT102" s="68" t="s">
        <v>2063</v>
      </c>
      <c r="BU102" s="68" t="s">
        <v>2064</v>
      </c>
    </row>
    <row r="103" spans="35:73" x14ac:dyDescent="0.25">
      <c r="AI103" s="32" t="s">
        <v>3655</v>
      </c>
      <c r="AJ103" s="32" t="s">
        <v>3656</v>
      </c>
      <c r="AO103" s="32" t="s">
        <v>3657</v>
      </c>
      <c r="AP103" s="32" t="s">
        <v>2001</v>
      </c>
      <c r="BG103" s="68" t="s">
        <v>15345</v>
      </c>
      <c r="BH103" s="68" t="s">
        <v>15345</v>
      </c>
      <c r="BS103" s="32" t="s">
        <v>294</v>
      </c>
      <c r="BT103" s="68" t="s">
        <v>2070</v>
      </c>
      <c r="BU103" s="68" t="s">
        <v>2071</v>
      </c>
    </row>
    <row r="104" spans="35:73" x14ac:dyDescent="0.25">
      <c r="AI104" s="32" t="s">
        <v>3658</v>
      </c>
      <c r="AJ104" s="32" t="s">
        <v>3659</v>
      </c>
      <c r="AO104" s="32" t="s">
        <v>3660</v>
      </c>
      <c r="AP104" s="32" t="s">
        <v>2008</v>
      </c>
      <c r="BG104" s="68" t="s">
        <v>15346</v>
      </c>
      <c r="BH104" s="68" t="s">
        <v>15346</v>
      </c>
      <c r="BS104" s="32" t="s">
        <v>294</v>
      </c>
      <c r="BT104" s="68" t="s">
        <v>2077</v>
      </c>
      <c r="BU104" s="68" t="s">
        <v>2078</v>
      </c>
    </row>
    <row r="105" spans="35:73" x14ac:dyDescent="0.25">
      <c r="AI105" s="32" t="s">
        <v>3661</v>
      </c>
      <c r="AJ105" s="32" t="s">
        <v>3662</v>
      </c>
      <c r="AO105" s="32" t="s">
        <v>3663</v>
      </c>
      <c r="AP105" s="32" t="s">
        <v>578</v>
      </c>
      <c r="BG105" s="68" t="s">
        <v>15347</v>
      </c>
      <c r="BH105" s="68" t="s">
        <v>15347</v>
      </c>
      <c r="BS105" s="32" t="s">
        <v>294</v>
      </c>
      <c r="BT105" s="68" t="s">
        <v>2083</v>
      </c>
      <c r="BU105" s="68" t="s">
        <v>2084</v>
      </c>
    </row>
    <row r="106" spans="35:73" x14ac:dyDescent="0.25">
      <c r="AI106" s="32" t="s">
        <v>3664</v>
      </c>
      <c r="AJ106" s="32" t="s">
        <v>3665</v>
      </c>
      <c r="AO106" s="32" t="s">
        <v>2020</v>
      </c>
      <c r="AP106" s="32" t="s">
        <v>2021</v>
      </c>
      <c r="BG106" s="68" t="s">
        <v>15348</v>
      </c>
      <c r="BH106" s="68" t="s">
        <v>15348</v>
      </c>
      <c r="BS106" s="32" t="s">
        <v>294</v>
      </c>
      <c r="BT106" s="68" t="s">
        <v>2089</v>
      </c>
      <c r="BU106" s="68" t="s">
        <v>2090</v>
      </c>
    </row>
    <row r="107" spans="35:73" x14ac:dyDescent="0.25">
      <c r="AI107" s="32" t="s">
        <v>3666</v>
      </c>
      <c r="AJ107" s="32" t="s">
        <v>3667</v>
      </c>
      <c r="AO107" s="32" t="s">
        <v>2027</v>
      </c>
      <c r="AP107" s="32" t="s">
        <v>2028</v>
      </c>
      <c r="BG107" s="68" t="s">
        <v>15349</v>
      </c>
      <c r="BH107" s="68" t="s">
        <v>15349</v>
      </c>
      <c r="BS107" s="32" t="s">
        <v>294</v>
      </c>
      <c r="BT107" s="68" t="s">
        <v>2096</v>
      </c>
      <c r="BU107" s="68" t="s">
        <v>2097</v>
      </c>
    </row>
    <row r="108" spans="35:73" x14ac:dyDescent="0.25">
      <c r="AI108" s="32" t="s">
        <v>3668</v>
      </c>
      <c r="AJ108" s="32" t="s">
        <v>3669</v>
      </c>
      <c r="AO108" s="32" t="s">
        <v>3670</v>
      </c>
      <c r="AP108" s="32" t="s">
        <v>2035</v>
      </c>
      <c r="BG108" s="68" t="s">
        <v>15350</v>
      </c>
      <c r="BH108" s="68" t="s">
        <v>15350</v>
      </c>
      <c r="BS108" s="32" t="s">
        <v>294</v>
      </c>
      <c r="BT108" s="68" t="s">
        <v>2103</v>
      </c>
      <c r="BU108" s="68" t="s">
        <v>2104</v>
      </c>
    </row>
    <row r="109" spans="35:73" x14ac:dyDescent="0.25">
      <c r="AI109" s="32" t="s">
        <v>3671</v>
      </c>
      <c r="AJ109" s="32" t="s">
        <v>3672</v>
      </c>
      <c r="AO109" s="32" t="s">
        <v>3650</v>
      </c>
      <c r="AP109" s="32" t="s">
        <v>2042</v>
      </c>
      <c r="BG109" s="68" t="s">
        <v>15351</v>
      </c>
      <c r="BH109" s="68" t="s">
        <v>15351</v>
      </c>
      <c r="BS109" s="32" t="s">
        <v>294</v>
      </c>
      <c r="BT109" s="68" t="s">
        <v>2110</v>
      </c>
      <c r="BU109" s="68" t="s">
        <v>2111</v>
      </c>
    </row>
    <row r="110" spans="35:73" x14ac:dyDescent="0.25">
      <c r="AI110" s="32" t="s">
        <v>3673</v>
      </c>
      <c r="AJ110" s="32" t="s">
        <v>3674</v>
      </c>
      <c r="AO110" s="32" t="s">
        <v>3675</v>
      </c>
      <c r="AP110" s="32" t="s">
        <v>614</v>
      </c>
      <c r="BG110" s="68" t="s">
        <v>15352</v>
      </c>
      <c r="BH110" s="68" t="s">
        <v>15352</v>
      </c>
      <c r="BS110" s="32" t="s">
        <v>294</v>
      </c>
      <c r="BT110" s="68" t="s">
        <v>2117</v>
      </c>
      <c r="BU110" s="68" t="s">
        <v>2118</v>
      </c>
    </row>
    <row r="111" spans="35:73" x14ac:dyDescent="0.25">
      <c r="AI111" s="32" t="s">
        <v>3676</v>
      </c>
      <c r="AJ111" s="32" t="s">
        <v>3677</v>
      </c>
      <c r="AO111" s="32" t="s">
        <v>3678</v>
      </c>
      <c r="AP111" s="32" t="s">
        <v>2055</v>
      </c>
      <c r="BG111" s="68" t="s">
        <v>15353</v>
      </c>
      <c r="BH111" s="68" t="s">
        <v>15353</v>
      </c>
      <c r="BS111" s="32" t="s">
        <v>294</v>
      </c>
      <c r="BT111" s="68" t="s">
        <v>2124</v>
      </c>
      <c r="BU111" s="68" t="s">
        <v>2125</v>
      </c>
    </row>
    <row r="112" spans="35:73" x14ac:dyDescent="0.25">
      <c r="AI112" s="32" t="s">
        <v>3679</v>
      </c>
      <c r="AJ112" s="32" t="s">
        <v>3680</v>
      </c>
      <c r="AO112" s="32" t="s">
        <v>3681</v>
      </c>
      <c r="AP112" s="32" t="s">
        <v>2062</v>
      </c>
      <c r="BG112" s="68" t="s">
        <v>15354</v>
      </c>
      <c r="BH112" s="68" t="s">
        <v>15354</v>
      </c>
      <c r="BS112" s="32" t="s">
        <v>294</v>
      </c>
      <c r="BT112" s="68" t="s">
        <v>2131</v>
      </c>
      <c r="BU112" s="68" t="s">
        <v>2132</v>
      </c>
    </row>
    <row r="113" spans="35:73" x14ac:dyDescent="0.25">
      <c r="AI113" s="32" t="s">
        <v>3682</v>
      </c>
      <c r="AJ113" s="32" t="s">
        <v>3683</v>
      </c>
      <c r="AO113" s="32" t="s">
        <v>3684</v>
      </c>
      <c r="AP113" s="32" t="s">
        <v>2069</v>
      </c>
      <c r="BG113" s="68" t="s">
        <v>15355</v>
      </c>
      <c r="BH113" s="68" t="s">
        <v>15355</v>
      </c>
      <c r="BS113" s="32" t="s">
        <v>294</v>
      </c>
      <c r="BT113" s="68" t="s">
        <v>2138</v>
      </c>
      <c r="BU113" s="68" t="s">
        <v>2139</v>
      </c>
    </row>
    <row r="114" spans="35:73" x14ac:dyDescent="0.25">
      <c r="AI114" s="32" t="s">
        <v>3685</v>
      </c>
      <c r="AJ114" s="32" t="s">
        <v>3686</v>
      </c>
      <c r="AO114" s="32" t="s">
        <v>3687</v>
      </c>
      <c r="AP114" s="32" t="s">
        <v>2076</v>
      </c>
      <c r="BG114" s="68" t="s">
        <v>15356</v>
      </c>
      <c r="BH114" s="68" t="s">
        <v>15356</v>
      </c>
      <c r="BS114" s="32" t="s">
        <v>294</v>
      </c>
      <c r="BT114" s="68" t="s">
        <v>2145</v>
      </c>
      <c r="BU114" s="68" t="s">
        <v>2146</v>
      </c>
    </row>
    <row r="115" spans="35:73" x14ac:dyDescent="0.25">
      <c r="AI115" s="32" t="s">
        <v>3688</v>
      </c>
      <c r="AJ115" s="32" t="s">
        <v>3689</v>
      </c>
      <c r="AO115" s="32" t="s">
        <v>3690</v>
      </c>
      <c r="AP115" s="32" t="s">
        <v>605</v>
      </c>
      <c r="BG115" s="68" t="s">
        <v>15357</v>
      </c>
      <c r="BH115" s="68" t="s">
        <v>15357</v>
      </c>
      <c r="BS115" s="32" t="s">
        <v>294</v>
      </c>
      <c r="BT115" s="68" t="s">
        <v>2152</v>
      </c>
      <c r="BU115" s="68" t="s">
        <v>2153</v>
      </c>
    </row>
    <row r="116" spans="35:73" x14ac:dyDescent="0.25">
      <c r="AI116" s="32" t="s">
        <v>3691</v>
      </c>
      <c r="AJ116" s="32" t="s">
        <v>3692</v>
      </c>
      <c r="AO116" s="32" t="s">
        <v>3693</v>
      </c>
      <c r="AP116" s="32" t="s">
        <v>2088</v>
      </c>
      <c r="BG116" s="68" t="s">
        <v>15358</v>
      </c>
      <c r="BH116" s="68" t="s">
        <v>15358</v>
      </c>
      <c r="BS116" s="32" t="s">
        <v>294</v>
      </c>
      <c r="BT116" s="68" t="s">
        <v>2158</v>
      </c>
      <c r="BU116" s="68" t="s">
        <v>2159</v>
      </c>
    </row>
    <row r="117" spans="35:73" x14ac:dyDescent="0.25">
      <c r="AI117" s="32" t="s">
        <v>3694</v>
      </c>
      <c r="AJ117" s="32" t="s">
        <v>3695</v>
      </c>
      <c r="AO117" s="32" t="s">
        <v>3696</v>
      </c>
      <c r="AP117" s="32" t="s">
        <v>2095</v>
      </c>
      <c r="BG117" s="68" t="s">
        <v>15359</v>
      </c>
      <c r="BH117" s="68" t="s">
        <v>15359</v>
      </c>
      <c r="BS117" s="32" t="s">
        <v>294</v>
      </c>
      <c r="BT117" s="68" t="s">
        <v>2164</v>
      </c>
      <c r="BU117" s="68" t="s">
        <v>2165</v>
      </c>
    </row>
    <row r="118" spans="35:73" x14ac:dyDescent="0.25">
      <c r="AI118" s="32" t="s">
        <v>3697</v>
      </c>
      <c r="AJ118" s="32" t="s">
        <v>3698</v>
      </c>
      <c r="AO118" s="32" t="s">
        <v>2101</v>
      </c>
      <c r="AP118" s="32" t="s">
        <v>2102</v>
      </c>
      <c r="BG118" s="68" t="s">
        <v>15360</v>
      </c>
      <c r="BH118" s="68" t="s">
        <v>15360</v>
      </c>
      <c r="BS118" s="32" t="s">
        <v>294</v>
      </c>
      <c r="BT118" s="68" t="s">
        <v>2170</v>
      </c>
      <c r="BU118" s="68" t="s">
        <v>2171</v>
      </c>
    </row>
    <row r="119" spans="35:73" x14ac:dyDescent="0.25">
      <c r="AI119" s="32" t="s">
        <v>3699</v>
      </c>
      <c r="AJ119" s="32" t="s">
        <v>3700</v>
      </c>
      <c r="AO119" s="32" t="s">
        <v>2108</v>
      </c>
      <c r="AP119" s="32" t="s">
        <v>2109</v>
      </c>
      <c r="BG119" s="68" t="s">
        <v>15361</v>
      </c>
      <c r="BH119" s="68" t="s">
        <v>15361</v>
      </c>
      <c r="BS119" s="32" t="s">
        <v>294</v>
      </c>
      <c r="BT119" s="68" t="s">
        <v>2177</v>
      </c>
      <c r="BU119" s="68" t="s">
        <v>2178</v>
      </c>
    </row>
    <row r="120" spans="35:73" x14ac:dyDescent="0.25">
      <c r="AI120" s="32" t="s">
        <v>3701</v>
      </c>
      <c r="AJ120" s="32" t="s">
        <v>3702</v>
      </c>
      <c r="AO120" s="32" t="s">
        <v>2115</v>
      </c>
      <c r="AP120" s="32" t="s">
        <v>2116</v>
      </c>
      <c r="BG120" s="68" t="s">
        <v>15362</v>
      </c>
      <c r="BH120" s="68" t="s">
        <v>15362</v>
      </c>
      <c r="BS120" s="32" t="s">
        <v>294</v>
      </c>
      <c r="BT120" s="68" t="s">
        <v>2184</v>
      </c>
      <c r="BU120" s="68" t="s">
        <v>2185</v>
      </c>
    </row>
    <row r="121" spans="35:73" x14ac:dyDescent="0.25">
      <c r="AI121" s="32" t="s">
        <v>3703</v>
      </c>
      <c r="AJ121" s="32" t="s">
        <v>3704</v>
      </c>
      <c r="AO121" s="32" t="s">
        <v>3705</v>
      </c>
      <c r="AP121" s="32" t="s">
        <v>2123</v>
      </c>
      <c r="BG121" s="68" t="s">
        <v>15363</v>
      </c>
      <c r="BH121" s="68" t="s">
        <v>15363</v>
      </c>
      <c r="BS121" s="32" t="s">
        <v>294</v>
      </c>
      <c r="BT121" s="68" t="s">
        <v>2191</v>
      </c>
      <c r="BU121" s="68" t="s">
        <v>2192</v>
      </c>
    </row>
    <row r="122" spans="35:73" x14ac:dyDescent="0.25">
      <c r="AI122" s="32" t="s">
        <v>3706</v>
      </c>
      <c r="AJ122" s="32" t="s">
        <v>3707</v>
      </c>
      <c r="AO122" s="32" t="s">
        <v>3708</v>
      </c>
      <c r="AP122" s="32" t="s">
        <v>2130</v>
      </c>
      <c r="BG122" s="68" t="s">
        <v>15364</v>
      </c>
      <c r="BH122" s="68" t="s">
        <v>15364</v>
      </c>
      <c r="BS122" s="32" t="s">
        <v>294</v>
      </c>
      <c r="BT122" s="68" t="s">
        <v>2198</v>
      </c>
      <c r="BU122" s="68" t="s">
        <v>2199</v>
      </c>
    </row>
    <row r="123" spans="35:73" x14ac:dyDescent="0.25">
      <c r="AI123" s="32" t="s">
        <v>3709</v>
      </c>
      <c r="AJ123" s="32" t="s">
        <v>3710</v>
      </c>
      <c r="AO123" s="32" t="s">
        <v>3711</v>
      </c>
      <c r="AP123" s="32" t="s">
        <v>2137</v>
      </c>
      <c r="BG123" s="68" t="s">
        <v>15365</v>
      </c>
      <c r="BH123" s="68" t="s">
        <v>15365</v>
      </c>
      <c r="BS123" s="32" t="s">
        <v>294</v>
      </c>
      <c r="BT123" s="68" t="s">
        <v>2206</v>
      </c>
      <c r="BU123" s="68" t="s">
        <v>2207</v>
      </c>
    </row>
    <row r="124" spans="35:73" x14ac:dyDescent="0.25">
      <c r="AI124" s="32" t="s">
        <v>3712</v>
      </c>
      <c r="AJ124" s="32" t="s">
        <v>3713</v>
      </c>
      <c r="AO124" s="32" t="s">
        <v>3714</v>
      </c>
      <c r="AP124" s="32" t="s">
        <v>2144</v>
      </c>
      <c r="BG124" s="68" t="s">
        <v>15366</v>
      </c>
      <c r="BH124" s="68" t="s">
        <v>15366</v>
      </c>
      <c r="BS124" s="32" t="s">
        <v>294</v>
      </c>
      <c r="BT124" s="68" t="s">
        <v>2214</v>
      </c>
      <c r="BU124" s="68" t="s">
        <v>2215</v>
      </c>
    </row>
    <row r="125" spans="35:73" x14ac:dyDescent="0.25">
      <c r="AI125" s="32" t="s">
        <v>3715</v>
      </c>
      <c r="AJ125" s="32" t="s">
        <v>3716</v>
      </c>
      <c r="AO125" s="32" t="s">
        <v>3717</v>
      </c>
      <c r="AP125" s="32" t="s">
        <v>2151</v>
      </c>
      <c r="BG125" s="68" t="s">
        <v>15367</v>
      </c>
      <c r="BH125" s="68" t="s">
        <v>15367</v>
      </c>
      <c r="BS125" s="32" t="s">
        <v>294</v>
      </c>
      <c r="BT125" s="68" t="s">
        <v>2222</v>
      </c>
      <c r="BU125" s="68" t="s">
        <v>2223</v>
      </c>
    </row>
    <row r="126" spans="35:73" x14ac:dyDescent="0.25">
      <c r="AI126" s="32" t="s">
        <v>3718</v>
      </c>
      <c r="AJ126" s="32" t="s">
        <v>3719</v>
      </c>
      <c r="AO126" s="32" t="s">
        <v>3720</v>
      </c>
      <c r="AP126" s="32" t="s">
        <v>660</v>
      </c>
      <c r="BG126" s="68" t="s">
        <v>15368</v>
      </c>
      <c r="BH126" s="68" t="s">
        <v>15368</v>
      </c>
      <c r="BS126" s="32" t="s">
        <v>294</v>
      </c>
      <c r="BT126" s="68" t="s">
        <v>2229</v>
      </c>
      <c r="BU126" s="68" t="s">
        <v>2230</v>
      </c>
    </row>
    <row r="127" spans="35:73" x14ac:dyDescent="0.25">
      <c r="AI127" s="32" t="s">
        <v>3721</v>
      </c>
      <c r="AJ127" s="32" t="s">
        <v>3722</v>
      </c>
      <c r="AO127" s="32" t="s">
        <v>3723</v>
      </c>
      <c r="AP127" s="32" t="s">
        <v>2163</v>
      </c>
      <c r="BG127" s="68" t="s">
        <v>15369</v>
      </c>
      <c r="BH127" s="68" t="s">
        <v>15369</v>
      </c>
      <c r="BS127" s="32" t="s">
        <v>294</v>
      </c>
      <c r="BT127" s="68" t="s">
        <v>2237</v>
      </c>
      <c r="BU127" s="68" t="s">
        <v>2238</v>
      </c>
    </row>
    <row r="128" spans="35:73" x14ac:dyDescent="0.25">
      <c r="AI128" s="32" t="s">
        <v>3724</v>
      </c>
      <c r="AJ128" s="32" t="s">
        <v>3725</v>
      </c>
      <c r="AO128" s="32" t="s">
        <v>3726</v>
      </c>
      <c r="AP128" s="32" t="s">
        <v>2169</v>
      </c>
      <c r="BG128" s="68" t="s">
        <v>15370</v>
      </c>
      <c r="BH128" s="68" t="s">
        <v>15370</v>
      </c>
      <c r="BS128" s="32" t="s">
        <v>294</v>
      </c>
      <c r="BT128" s="68" t="s">
        <v>2245</v>
      </c>
      <c r="BU128" s="68" t="s">
        <v>2246</v>
      </c>
    </row>
    <row r="129" spans="35:73" x14ac:dyDescent="0.25">
      <c r="AI129" s="32" t="s">
        <v>3727</v>
      </c>
      <c r="AJ129" s="32" t="s">
        <v>3728</v>
      </c>
      <c r="AO129" s="32" t="s">
        <v>2175</v>
      </c>
      <c r="AP129" s="32" t="s">
        <v>2176</v>
      </c>
      <c r="BG129" s="68" t="s">
        <v>15371</v>
      </c>
      <c r="BH129" s="68" t="s">
        <v>15371</v>
      </c>
      <c r="BS129" s="32" t="s">
        <v>294</v>
      </c>
      <c r="BT129" s="68" t="s">
        <v>2251</v>
      </c>
      <c r="BU129" s="68" t="s">
        <v>2252</v>
      </c>
    </row>
    <row r="130" spans="35:73" x14ac:dyDescent="0.25">
      <c r="AI130" s="32" t="s">
        <v>3729</v>
      </c>
      <c r="AJ130" s="32" t="s">
        <v>3730</v>
      </c>
      <c r="AO130" s="32" t="s">
        <v>2182</v>
      </c>
      <c r="AP130" s="32" t="s">
        <v>2183</v>
      </c>
      <c r="BG130" s="68" t="s">
        <v>15372</v>
      </c>
      <c r="BH130" s="68" t="s">
        <v>15372</v>
      </c>
      <c r="BS130" s="32" t="s">
        <v>294</v>
      </c>
      <c r="BT130" s="68" t="s">
        <v>2257</v>
      </c>
      <c r="BU130" s="68" t="s">
        <v>2258</v>
      </c>
    </row>
    <row r="131" spans="35:73" x14ac:dyDescent="0.25">
      <c r="AI131" s="32" t="s">
        <v>3731</v>
      </c>
      <c r="AJ131" s="32" t="s">
        <v>3732</v>
      </c>
      <c r="AO131" s="32" t="s">
        <v>2189</v>
      </c>
      <c r="AP131" s="32" t="s">
        <v>2190</v>
      </c>
      <c r="BG131" s="68" t="s">
        <v>15373</v>
      </c>
      <c r="BH131" s="68" t="s">
        <v>15373</v>
      </c>
      <c r="BS131" s="32" t="s">
        <v>294</v>
      </c>
      <c r="BT131" s="68" t="s">
        <v>15491</v>
      </c>
      <c r="BU131" s="68" t="s">
        <v>15490</v>
      </c>
    </row>
    <row r="132" spans="35:73" x14ac:dyDescent="0.25">
      <c r="AI132" s="32" t="s">
        <v>3733</v>
      </c>
      <c r="AJ132" s="32" t="s">
        <v>3734</v>
      </c>
      <c r="AO132" s="32" t="s">
        <v>3735</v>
      </c>
      <c r="AP132" s="32" t="s">
        <v>2197</v>
      </c>
      <c r="BG132" s="68" t="s">
        <v>15374</v>
      </c>
      <c r="BH132" s="68" t="s">
        <v>15374</v>
      </c>
      <c r="BS132" s="32" t="s">
        <v>294</v>
      </c>
      <c r="BT132" s="68" t="s">
        <v>15493</v>
      </c>
      <c r="BU132" s="68" t="s">
        <v>15492</v>
      </c>
    </row>
    <row r="133" spans="35:73" x14ac:dyDescent="0.25">
      <c r="AI133" s="32" t="s">
        <v>3736</v>
      </c>
      <c r="AJ133" s="32" t="s">
        <v>3737</v>
      </c>
      <c r="AO133" s="32" t="s">
        <v>3738</v>
      </c>
      <c r="AP133" s="32" t="s">
        <v>2205</v>
      </c>
      <c r="BG133" s="68" t="s">
        <v>15375</v>
      </c>
      <c r="BH133" s="68" t="s">
        <v>15375</v>
      </c>
      <c r="BS133" s="32" t="s">
        <v>294</v>
      </c>
      <c r="BT133" s="68" t="s">
        <v>15495</v>
      </c>
      <c r="BU133" s="68" t="s">
        <v>15494</v>
      </c>
    </row>
    <row r="134" spans="35:73" x14ac:dyDescent="0.25">
      <c r="AI134" s="32" t="s">
        <v>3739</v>
      </c>
      <c r="AJ134" s="32" t="s">
        <v>3740</v>
      </c>
      <c r="AO134" s="32" t="s">
        <v>3741</v>
      </c>
      <c r="AP134" s="32" t="s">
        <v>2213</v>
      </c>
      <c r="BG134" s="68" t="s">
        <v>15376</v>
      </c>
      <c r="BH134" s="68" t="s">
        <v>15376</v>
      </c>
      <c r="BS134" s="32" t="s">
        <v>294</v>
      </c>
      <c r="BT134" s="68" t="s">
        <v>2264</v>
      </c>
      <c r="BU134" s="68" t="s">
        <v>2265</v>
      </c>
    </row>
    <row r="135" spans="35:73" x14ac:dyDescent="0.25">
      <c r="AI135" s="32" t="s">
        <v>3742</v>
      </c>
      <c r="AJ135" s="32" t="s">
        <v>3743</v>
      </c>
      <c r="AO135" s="32" t="s">
        <v>3744</v>
      </c>
      <c r="AP135" s="32" t="s">
        <v>2221</v>
      </c>
      <c r="BG135" s="68" t="s">
        <v>15377</v>
      </c>
      <c r="BH135" s="68" t="s">
        <v>15377</v>
      </c>
      <c r="BS135" s="32" t="s">
        <v>294</v>
      </c>
      <c r="BT135" s="68" t="s">
        <v>2272</v>
      </c>
      <c r="BU135" s="68" t="s">
        <v>2273</v>
      </c>
    </row>
    <row r="136" spans="35:73" x14ac:dyDescent="0.25">
      <c r="AI136" s="32" t="s">
        <v>3745</v>
      </c>
      <c r="AJ136" s="32" t="s">
        <v>3746</v>
      </c>
      <c r="AO136" s="32" t="s">
        <v>3747</v>
      </c>
      <c r="AP136" s="32" t="s">
        <v>2228</v>
      </c>
      <c r="BG136" s="68" t="s">
        <v>15378</v>
      </c>
      <c r="BH136" s="68" t="s">
        <v>15378</v>
      </c>
      <c r="BS136" s="32" t="s">
        <v>294</v>
      </c>
      <c r="BT136" s="68" t="s">
        <v>2279</v>
      </c>
      <c r="BU136" s="68" t="s">
        <v>2280</v>
      </c>
    </row>
    <row r="137" spans="35:73" x14ac:dyDescent="0.25">
      <c r="AI137" s="32" t="s">
        <v>3748</v>
      </c>
      <c r="AJ137" s="32" t="s">
        <v>3749</v>
      </c>
      <c r="AO137" s="32" t="s">
        <v>3750</v>
      </c>
      <c r="AP137" s="32" t="s">
        <v>2236</v>
      </c>
      <c r="BG137" s="68" t="s">
        <v>15379</v>
      </c>
      <c r="BH137" s="68" t="s">
        <v>15379</v>
      </c>
      <c r="BS137" s="32" t="s">
        <v>294</v>
      </c>
      <c r="BT137" s="68" t="s">
        <v>2285</v>
      </c>
      <c r="BU137" s="68" t="s">
        <v>2286</v>
      </c>
    </row>
    <row r="138" spans="35:73" x14ac:dyDescent="0.25">
      <c r="AI138" s="32" t="s">
        <v>3751</v>
      </c>
      <c r="AJ138" s="32" t="s">
        <v>3752</v>
      </c>
      <c r="AO138" s="32" t="s">
        <v>3753</v>
      </c>
      <c r="AP138" s="32" t="s">
        <v>2244</v>
      </c>
      <c r="BG138" s="68" t="s">
        <v>15380</v>
      </c>
      <c r="BH138" s="68" t="s">
        <v>15380</v>
      </c>
      <c r="BS138" s="32" t="s">
        <v>294</v>
      </c>
      <c r="BT138" s="68" t="s">
        <v>2293</v>
      </c>
      <c r="BU138" s="68" t="s">
        <v>2294</v>
      </c>
    </row>
    <row r="139" spans="35:73" x14ac:dyDescent="0.25">
      <c r="AI139" s="32" t="s">
        <v>3754</v>
      </c>
      <c r="AJ139" s="32" t="s">
        <v>3755</v>
      </c>
      <c r="AO139" s="32" t="s">
        <v>3756</v>
      </c>
      <c r="AP139" s="32" t="s">
        <v>2250</v>
      </c>
      <c r="BG139" s="68" t="s">
        <v>15381</v>
      </c>
      <c r="BH139" s="68" t="s">
        <v>15381</v>
      </c>
      <c r="BS139" s="32" t="s">
        <v>294</v>
      </c>
      <c r="BT139" s="68" t="s">
        <v>2301</v>
      </c>
      <c r="BU139" s="68" t="s">
        <v>2302</v>
      </c>
    </row>
    <row r="140" spans="35:73" x14ac:dyDescent="0.25">
      <c r="AI140" s="32" t="s">
        <v>3757</v>
      </c>
      <c r="AJ140" s="32" t="s">
        <v>3758</v>
      </c>
      <c r="AO140" s="32" t="s">
        <v>2256</v>
      </c>
      <c r="AP140" s="32" t="s">
        <v>741</v>
      </c>
      <c r="BG140" s="68" t="s">
        <v>15382</v>
      </c>
      <c r="BH140" s="68" t="s">
        <v>15382</v>
      </c>
      <c r="BS140" s="32" t="s">
        <v>294</v>
      </c>
      <c r="BT140" s="68" t="s">
        <v>2309</v>
      </c>
      <c r="BU140" s="68" t="s">
        <v>2310</v>
      </c>
    </row>
    <row r="141" spans="35:73" x14ac:dyDescent="0.25">
      <c r="AI141" s="32" t="s">
        <v>3759</v>
      </c>
      <c r="AJ141" s="32" t="s">
        <v>3760</v>
      </c>
      <c r="AO141" s="32" t="s">
        <v>2262</v>
      </c>
      <c r="AP141" s="32" t="s">
        <v>2263</v>
      </c>
      <c r="BG141" s="68" t="s">
        <v>15383</v>
      </c>
      <c r="BH141" s="68" t="s">
        <v>15383</v>
      </c>
      <c r="BS141" s="32" t="s">
        <v>294</v>
      </c>
      <c r="BT141" s="68" t="s">
        <v>2317</v>
      </c>
      <c r="BU141" s="68" t="s">
        <v>2318</v>
      </c>
    </row>
    <row r="142" spans="35:73" x14ac:dyDescent="0.25">
      <c r="AI142" s="32" t="s">
        <v>3761</v>
      </c>
      <c r="AJ142" s="32" t="s">
        <v>3762</v>
      </c>
      <c r="AO142" s="32" t="s">
        <v>2270</v>
      </c>
      <c r="AP142" s="32" t="s">
        <v>2271</v>
      </c>
      <c r="BG142" s="68" t="s">
        <v>15384</v>
      </c>
      <c r="BH142" s="68" t="s">
        <v>15384</v>
      </c>
      <c r="BS142" s="32" t="s">
        <v>294</v>
      </c>
      <c r="BT142" s="68" t="s">
        <v>2325</v>
      </c>
      <c r="BU142" s="68" t="s">
        <v>2326</v>
      </c>
    </row>
    <row r="143" spans="35:73" x14ac:dyDescent="0.25">
      <c r="AI143" s="32" t="s">
        <v>3763</v>
      </c>
      <c r="AJ143" s="32" t="s">
        <v>3764</v>
      </c>
      <c r="AO143" s="32" t="s">
        <v>2278</v>
      </c>
      <c r="AP143" s="32" t="s">
        <v>792</v>
      </c>
      <c r="BG143" s="68" t="s">
        <v>15385</v>
      </c>
      <c r="BH143" s="68" t="s">
        <v>15385</v>
      </c>
      <c r="BS143" s="32" t="s">
        <v>294</v>
      </c>
      <c r="BT143" s="68" t="s">
        <v>2333</v>
      </c>
      <c r="BU143" s="68" t="s">
        <v>2334</v>
      </c>
    </row>
    <row r="144" spans="35:73" x14ac:dyDescent="0.25">
      <c r="AI144" s="32" t="s">
        <v>3765</v>
      </c>
      <c r="AJ144" s="32" t="s">
        <v>3766</v>
      </c>
      <c r="AO144" s="32" t="s">
        <v>2284</v>
      </c>
      <c r="AP144" s="32" t="s">
        <v>816</v>
      </c>
      <c r="BG144" s="68" t="s">
        <v>15386</v>
      </c>
      <c r="BH144" s="68" t="s">
        <v>15386</v>
      </c>
      <c r="BS144" s="32" t="s">
        <v>294</v>
      </c>
      <c r="BT144" s="68" t="s">
        <v>2341</v>
      </c>
      <c r="BU144" s="68" t="s">
        <v>2342</v>
      </c>
    </row>
    <row r="145" spans="35:73" x14ac:dyDescent="0.25">
      <c r="AI145" s="32" t="s">
        <v>3767</v>
      </c>
      <c r="AJ145" s="32" t="s">
        <v>3768</v>
      </c>
      <c r="AO145" s="32" t="s">
        <v>2291</v>
      </c>
      <c r="AP145" s="32" t="s">
        <v>2292</v>
      </c>
      <c r="BG145" s="68" t="s">
        <v>15387</v>
      </c>
      <c r="BH145" s="68" t="s">
        <v>15387</v>
      </c>
      <c r="BS145" s="32" t="s">
        <v>294</v>
      </c>
      <c r="BT145" s="68" t="s">
        <v>2349</v>
      </c>
      <c r="BU145" s="68" t="s">
        <v>2350</v>
      </c>
    </row>
    <row r="146" spans="35:73" x14ac:dyDescent="0.25">
      <c r="AI146" s="32" t="s">
        <v>3769</v>
      </c>
      <c r="AJ146" s="32" t="s">
        <v>3770</v>
      </c>
      <c r="AO146" s="32" t="s">
        <v>2299</v>
      </c>
      <c r="AP146" s="32" t="s">
        <v>2300</v>
      </c>
      <c r="BG146" s="68" t="s">
        <v>15388</v>
      </c>
      <c r="BH146" s="68" t="s">
        <v>15388</v>
      </c>
      <c r="BS146" s="32" t="s">
        <v>294</v>
      </c>
      <c r="BT146" s="68" t="s">
        <v>2357</v>
      </c>
      <c r="BU146" s="68" t="s">
        <v>2358</v>
      </c>
    </row>
    <row r="147" spans="35:73" x14ac:dyDescent="0.25">
      <c r="AI147" s="32" t="s">
        <v>3771</v>
      </c>
      <c r="AJ147" s="32" t="s">
        <v>3772</v>
      </c>
      <c r="AO147" s="32" t="s">
        <v>2315</v>
      </c>
      <c r="AP147" s="32" t="s">
        <v>2316</v>
      </c>
      <c r="BG147" s="68" t="s">
        <v>15389</v>
      </c>
      <c r="BH147" s="68" t="s">
        <v>15389</v>
      </c>
      <c r="BS147" s="32" t="s">
        <v>294</v>
      </c>
      <c r="BT147" s="68" t="s">
        <v>2363</v>
      </c>
      <c r="BU147" s="68" t="s">
        <v>2364</v>
      </c>
    </row>
    <row r="148" spans="35:73" x14ac:dyDescent="0.25">
      <c r="AI148" s="32" t="s">
        <v>3773</v>
      </c>
      <c r="AJ148" s="32" t="s">
        <v>3774</v>
      </c>
      <c r="AO148" s="32" t="s">
        <v>2323</v>
      </c>
      <c r="AP148" s="32" t="s">
        <v>2324</v>
      </c>
      <c r="BG148" s="68" t="s">
        <v>15390</v>
      </c>
      <c r="BH148" s="68" t="s">
        <v>15390</v>
      </c>
      <c r="BS148" s="32" t="s">
        <v>294</v>
      </c>
      <c r="BT148" s="68" t="s">
        <v>2371</v>
      </c>
      <c r="BU148" s="68" t="s">
        <v>2372</v>
      </c>
    </row>
    <row r="149" spans="35:73" x14ac:dyDescent="0.25">
      <c r="AI149" s="32" t="s">
        <v>3775</v>
      </c>
      <c r="AJ149" s="32" t="s">
        <v>3776</v>
      </c>
      <c r="AO149" s="32" t="s">
        <v>2331</v>
      </c>
      <c r="AP149" s="32" t="s">
        <v>2332</v>
      </c>
      <c r="BG149" s="68" t="s">
        <v>15391</v>
      </c>
      <c r="BH149" s="68" t="s">
        <v>15391</v>
      </c>
      <c r="BS149" s="32" t="s">
        <v>294</v>
      </c>
      <c r="BT149" s="68" t="s">
        <v>2379</v>
      </c>
      <c r="BU149" s="68" t="s">
        <v>2380</v>
      </c>
    </row>
    <row r="150" spans="35:73" x14ac:dyDescent="0.25">
      <c r="AI150" s="32" t="s">
        <v>3777</v>
      </c>
      <c r="AJ150" s="32" t="s">
        <v>3778</v>
      </c>
      <c r="AO150" s="32" t="s">
        <v>3779</v>
      </c>
      <c r="AP150" s="32" t="s">
        <v>2340</v>
      </c>
      <c r="BG150" s="68" t="s">
        <v>15392</v>
      </c>
      <c r="BH150" s="68" t="s">
        <v>15392</v>
      </c>
      <c r="BS150" s="32" t="s">
        <v>294</v>
      </c>
      <c r="BT150" s="68" t="s">
        <v>2387</v>
      </c>
      <c r="BU150" s="68" t="s">
        <v>2388</v>
      </c>
    </row>
    <row r="151" spans="35:73" x14ac:dyDescent="0.25">
      <c r="AI151" s="32" t="s">
        <v>3780</v>
      </c>
      <c r="AJ151" s="32" t="s">
        <v>3781</v>
      </c>
      <c r="AO151" s="32" t="s">
        <v>3782</v>
      </c>
      <c r="AP151" s="32" t="s">
        <v>2348</v>
      </c>
      <c r="BG151" s="68" t="s">
        <v>15393</v>
      </c>
      <c r="BH151" s="68" t="s">
        <v>15393</v>
      </c>
      <c r="BS151" s="32" t="s">
        <v>294</v>
      </c>
      <c r="BT151" s="68" t="s">
        <v>2394</v>
      </c>
      <c r="BU151" s="68" t="s">
        <v>2395</v>
      </c>
    </row>
    <row r="152" spans="35:73" x14ac:dyDescent="0.25">
      <c r="AI152" s="32" t="s">
        <v>3783</v>
      </c>
      <c r="AJ152" s="32" t="s">
        <v>3784</v>
      </c>
      <c r="AO152" s="32" t="s">
        <v>2355</v>
      </c>
      <c r="AP152" s="32" t="s">
        <v>2356</v>
      </c>
      <c r="BG152" s="68" t="s">
        <v>15394</v>
      </c>
      <c r="BH152" s="68" t="s">
        <v>15394</v>
      </c>
      <c r="BS152" s="32" t="s">
        <v>294</v>
      </c>
      <c r="BT152" s="68" t="s">
        <v>2402</v>
      </c>
      <c r="BU152" s="68" t="s">
        <v>2403</v>
      </c>
    </row>
    <row r="153" spans="35:73" x14ac:dyDescent="0.25">
      <c r="AI153" s="32" t="s">
        <v>3785</v>
      </c>
      <c r="AJ153" s="32" t="s">
        <v>3786</v>
      </c>
      <c r="AO153" s="32" t="s">
        <v>2362</v>
      </c>
      <c r="AP153" s="32" t="s">
        <v>2174</v>
      </c>
      <c r="BG153" s="68" t="s">
        <v>15395</v>
      </c>
      <c r="BH153" s="68" t="s">
        <v>15395</v>
      </c>
      <c r="BS153" s="32" t="s">
        <v>294</v>
      </c>
      <c r="BT153" s="68" t="s">
        <v>2410</v>
      </c>
      <c r="BU153" s="68" t="s">
        <v>2411</v>
      </c>
    </row>
    <row r="154" spans="35:73" x14ac:dyDescent="0.25">
      <c r="AI154" s="32" t="s">
        <v>3787</v>
      </c>
      <c r="AJ154" s="32" t="s">
        <v>3788</v>
      </c>
      <c r="AO154" s="32" t="s">
        <v>3789</v>
      </c>
      <c r="AP154" s="32" t="s">
        <v>2370</v>
      </c>
      <c r="BG154" s="68" t="s">
        <v>15396</v>
      </c>
      <c r="BH154" s="68" t="s">
        <v>15396</v>
      </c>
      <c r="BS154" s="32" t="s">
        <v>294</v>
      </c>
      <c r="BT154" s="68" t="s">
        <v>2417</v>
      </c>
      <c r="BU154" s="68" t="s">
        <v>2418</v>
      </c>
    </row>
    <row r="155" spans="35:73" x14ac:dyDescent="0.25">
      <c r="AI155" s="32" t="s">
        <v>3790</v>
      </c>
      <c r="AJ155" s="32" t="s">
        <v>3791</v>
      </c>
      <c r="AO155" s="32" t="s">
        <v>3792</v>
      </c>
      <c r="AP155" s="32" t="s">
        <v>2378</v>
      </c>
      <c r="BG155" s="68" t="s">
        <v>15397</v>
      </c>
      <c r="BH155" s="68" t="s">
        <v>15397</v>
      </c>
      <c r="BS155" s="32" t="s">
        <v>294</v>
      </c>
      <c r="BT155" s="68" t="s">
        <v>2425</v>
      </c>
      <c r="BU155" s="68" t="s">
        <v>2426</v>
      </c>
    </row>
    <row r="156" spans="35:73" x14ac:dyDescent="0.25">
      <c r="AI156" s="32" t="s">
        <v>3793</v>
      </c>
      <c r="AJ156" s="32" t="s">
        <v>3794</v>
      </c>
      <c r="AO156" s="32" t="s">
        <v>2385</v>
      </c>
      <c r="AP156" s="32" t="s">
        <v>2386</v>
      </c>
      <c r="BG156" s="68" t="s">
        <v>15398</v>
      </c>
      <c r="BH156" s="68" t="s">
        <v>15398</v>
      </c>
      <c r="BS156" s="32" t="s">
        <v>294</v>
      </c>
      <c r="BT156" s="68" t="s">
        <v>2431</v>
      </c>
      <c r="BU156" s="68" t="s">
        <v>2432</v>
      </c>
    </row>
    <row r="157" spans="35:73" x14ac:dyDescent="0.25">
      <c r="AI157" s="32" t="s">
        <v>3795</v>
      </c>
      <c r="AJ157" s="32" t="s">
        <v>3796</v>
      </c>
      <c r="AO157" s="32" t="s">
        <v>3797</v>
      </c>
      <c r="AP157" s="32" t="s">
        <v>2376</v>
      </c>
      <c r="BG157" s="68" t="s">
        <v>15399</v>
      </c>
      <c r="BH157" s="68" t="s">
        <v>15399</v>
      </c>
      <c r="BS157" s="32" t="s">
        <v>294</v>
      </c>
      <c r="BT157" s="68" t="s">
        <v>2437</v>
      </c>
      <c r="BU157" s="68" t="s">
        <v>2438</v>
      </c>
    </row>
    <row r="158" spans="35:73" x14ac:dyDescent="0.25">
      <c r="AI158" s="32" t="s">
        <v>3798</v>
      </c>
      <c r="AJ158" s="32" t="s">
        <v>3799</v>
      </c>
      <c r="AO158" s="32" t="s">
        <v>3800</v>
      </c>
      <c r="AP158" s="32" t="s">
        <v>2401</v>
      </c>
      <c r="BG158" s="68" t="s">
        <v>15400</v>
      </c>
      <c r="BH158" s="68" t="s">
        <v>15400</v>
      </c>
      <c r="BS158" s="32" t="s">
        <v>294</v>
      </c>
      <c r="BT158" s="68" t="s">
        <v>2443</v>
      </c>
      <c r="BU158" s="68" t="s">
        <v>2444</v>
      </c>
    </row>
    <row r="159" spans="35:73" x14ac:dyDescent="0.25">
      <c r="AI159" s="32" t="s">
        <v>3801</v>
      </c>
      <c r="AJ159" s="32" t="s">
        <v>3802</v>
      </c>
      <c r="AO159" s="32" t="s">
        <v>2408</v>
      </c>
      <c r="AP159" s="32" t="s">
        <v>2409</v>
      </c>
      <c r="BG159" s="68" t="s">
        <v>15401</v>
      </c>
      <c r="BH159" s="68" t="s">
        <v>15401</v>
      </c>
      <c r="BS159" s="32" t="s">
        <v>294</v>
      </c>
      <c r="BT159" s="68" t="s">
        <v>2451</v>
      </c>
      <c r="BU159" s="68" t="s">
        <v>2452</v>
      </c>
    </row>
    <row r="160" spans="35:73" x14ac:dyDescent="0.25">
      <c r="AI160" s="32" t="s">
        <v>3803</v>
      </c>
      <c r="AJ160" s="32" t="s">
        <v>3804</v>
      </c>
      <c r="AO160" s="32" t="s">
        <v>2416</v>
      </c>
      <c r="AP160" s="32" t="s">
        <v>2384</v>
      </c>
      <c r="BG160" s="68" t="s">
        <v>15402</v>
      </c>
      <c r="BH160" s="68" t="s">
        <v>15402</v>
      </c>
      <c r="BS160" s="32" t="s">
        <v>294</v>
      </c>
      <c r="BT160" s="68" t="s">
        <v>2458</v>
      </c>
      <c r="BU160" s="68" t="s">
        <v>2459</v>
      </c>
    </row>
    <row r="161" spans="35:73" x14ac:dyDescent="0.25">
      <c r="AI161" s="32" t="s">
        <v>3805</v>
      </c>
      <c r="AJ161" s="32" t="s">
        <v>3806</v>
      </c>
      <c r="AO161" s="32" t="s">
        <v>3807</v>
      </c>
      <c r="AP161" s="32" t="s">
        <v>2424</v>
      </c>
      <c r="BG161" s="68" t="s">
        <v>15403</v>
      </c>
      <c r="BH161" s="68" t="s">
        <v>15403</v>
      </c>
      <c r="BS161" s="32" t="s">
        <v>294</v>
      </c>
      <c r="BT161" s="68" t="s">
        <v>2465</v>
      </c>
      <c r="BU161" s="68" t="s">
        <v>2466</v>
      </c>
    </row>
    <row r="162" spans="35:73" x14ac:dyDescent="0.25">
      <c r="AI162" s="32" t="s">
        <v>3808</v>
      </c>
      <c r="AJ162" s="32" t="s">
        <v>3809</v>
      </c>
      <c r="AO162" s="32" t="s">
        <v>2430</v>
      </c>
      <c r="AP162" s="32" t="s">
        <v>2392</v>
      </c>
      <c r="BG162" s="68" t="s">
        <v>15404</v>
      </c>
      <c r="BH162" s="68" t="s">
        <v>15404</v>
      </c>
      <c r="BS162" s="32" t="s">
        <v>294</v>
      </c>
      <c r="BT162" s="68" t="s">
        <v>2473</v>
      </c>
      <c r="BU162" s="68" t="s">
        <v>2474</v>
      </c>
    </row>
    <row r="163" spans="35:73" x14ac:dyDescent="0.25">
      <c r="AI163" s="32" t="s">
        <v>3810</v>
      </c>
      <c r="AJ163" s="32" t="s">
        <v>3811</v>
      </c>
      <c r="AO163" s="32" t="s">
        <v>3812</v>
      </c>
      <c r="AP163" s="32" t="s">
        <v>2436</v>
      </c>
      <c r="BG163" s="68" t="s">
        <v>15405</v>
      </c>
      <c r="BH163" s="68" t="s">
        <v>15405</v>
      </c>
      <c r="BS163" s="32" t="s">
        <v>294</v>
      </c>
      <c r="BT163" s="68" t="s">
        <v>2481</v>
      </c>
      <c r="BU163" s="68" t="s">
        <v>2482</v>
      </c>
    </row>
    <row r="164" spans="35:73" x14ac:dyDescent="0.25">
      <c r="AI164" s="32" t="s">
        <v>3813</v>
      </c>
      <c r="AJ164" s="32" t="s">
        <v>3814</v>
      </c>
      <c r="AO164" s="32" t="s">
        <v>3815</v>
      </c>
      <c r="AP164" s="32" t="s">
        <v>2442</v>
      </c>
      <c r="BG164" s="68" t="s">
        <v>15406</v>
      </c>
      <c r="BH164" s="68" t="s">
        <v>15406</v>
      </c>
      <c r="BS164" s="32" t="s">
        <v>294</v>
      </c>
      <c r="BT164" s="68" t="s">
        <v>2489</v>
      </c>
      <c r="BU164" s="68" t="s">
        <v>2490</v>
      </c>
    </row>
    <row r="165" spans="35:73" x14ac:dyDescent="0.25">
      <c r="AI165" s="32" t="s">
        <v>3816</v>
      </c>
      <c r="AJ165" s="32" t="s">
        <v>3817</v>
      </c>
      <c r="AO165" s="32" t="s">
        <v>2449</v>
      </c>
      <c r="AP165" s="32" t="s">
        <v>2450</v>
      </c>
      <c r="BG165" s="68" t="s">
        <v>15407</v>
      </c>
      <c r="BH165" s="68" t="s">
        <v>15407</v>
      </c>
      <c r="BS165" s="32" t="s">
        <v>294</v>
      </c>
      <c r="BT165" s="68" t="s">
        <v>2497</v>
      </c>
      <c r="BU165" s="68" t="s">
        <v>2498</v>
      </c>
    </row>
    <row r="166" spans="35:73" x14ac:dyDescent="0.25">
      <c r="AI166" s="32" t="s">
        <v>3818</v>
      </c>
      <c r="AJ166" s="32" t="s">
        <v>3819</v>
      </c>
      <c r="AO166" s="32" t="s">
        <v>3820</v>
      </c>
      <c r="AP166" s="32" t="s">
        <v>2457</v>
      </c>
      <c r="BG166" s="68" t="s">
        <v>15408</v>
      </c>
      <c r="BH166" s="68" t="s">
        <v>15408</v>
      </c>
      <c r="BS166" s="32" t="s">
        <v>294</v>
      </c>
      <c r="BT166" s="68" t="s">
        <v>2504</v>
      </c>
      <c r="BU166" s="68" t="s">
        <v>2505</v>
      </c>
    </row>
    <row r="167" spans="35:73" x14ac:dyDescent="0.25">
      <c r="AI167" s="32" t="s">
        <v>3821</v>
      </c>
      <c r="AJ167" s="32" t="s">
        <v>3822</v>
      </c>
      <c r="AO167" s="32" t="s">
        <v>2463</v>
      </c>
      <c r="AP167" s="32" t="s">
        <v>2464</v>
      </c>
      <c r="BG167" s="68" t="s">
        <v>15409</v>
      </c>
      <c r="BH167" s="68" t="s">
        <v>15409</v>
      </c>
      <c r="BS167" s="32" t="s">
        <v>294</v>
      </c>
      <c r="BT167" s="68" t="s">
        <v>2510</v>
      </c>
      <c r="BU167" s="68" t="s">
        <v>2511</v>
      </c>
    </row>
    <row r="168" spans="35:73" x14ac:dyDescent="0.25">
      <c r="AI168" s="32" t="s">
        <v>3823</v>
      </c>
      <c r="AJ168" s="32" t="s">
        <v>3824</v>
      </c>
      <c r="AO168" s="32" t="s">
        <v>3825</v>
      </c>
      <c r="AP168" s="32" t="s">
        <v>2472</v>
      </c>
      <c r="BG168" s="68" t="s">
        <v>15410</v>
      </c>
      <c r="BH168" s="68" t="s">
        <v>15410</v>
      </c>
      <c r="BS168" s="32" t="s">
        <v>294</v>
      </c>
      <c r="BT168" s="68" t="s">
        <v>2518</v>
      </c>
      <c r="BU168" s="68" t="s">
        <v>2519</v>
      </c>
    </row>
    <row r="169" spans="35:73" x14ac:dyDescent="0.25">
      <c r="AI169" s="32" t="s">
        <v>3826</v>
      </c>
      <c r="AJ169" s="32" t="s">
        <v>3827</v>
      </c>
      <c r="AO169" s="32" t="s">
        <v>3828</v>
      </c>
      <c r="AP169" s="32" t="s">
        <v>2480</v>
      </c>
      <c r="BG169" s="68" t="s">
        <v>15411</v>
      </c>
      <c r="BH169" s="68" t="s">
        <v>15411</v>
      </c>
      <c r="BS169" s="32" t="s">
        <v>294</v>
      </c>
      <c r="BT169" s="68" t="s">
        <v>2524</v>
      </c>
      <c r="BU169" s="68" t="s">
        <v>2525</v>
      </c>
    </row>
    <row r="170" spans="35:73" x14ac:dyDescent="0.25">
      <c r="AI170" s="32" t="s">
        <v>3829</v>
      </c>
      <c r="AJ170" s="32" t="s">
        <v>3830</v>
      </c>
      <c r="AO170" s="32" t="s">
        <v>3831</v>
      </c>
      <c r="AP170" s="32" t="s">
        <v>2488</v>
      </c>
      <c r="BG170" s="68" t="s">
        <v>15412</v>
      </c>
      <c r="BH170" s="68" t="s">
        <v>15412</v>
      </c>
      <c r="BS170" s="32" t="s">
        <v>294</v>
      </c>
      <c r="BT170" s="68" t="s">
        <v>2532</v>
      </c>
      <c r="BU170" s="68" t="s">
        <v>2533</v>
      </c>
    </row>
    <row r="171" spans="35:73" x14ac:dyDescent="0.25">
      <c r="AI171" s="32" t="s">
        <v>3832</v>
      </c>
      <c r="AJ171" s="32" t="s">
        <v>3833</v>
      </c>
      <c r="AO171" s="32" t="s">
        <v>3834</v>
      </c>
      <c r="AP171" s="32" t="s">
        <v>2496</v>
      </c>
      <c r="BG171" s="68" t="s">
        <v>15413</v>
      </c>
      <c r="BH171" s="68" t="s">
        <v>15413</v>
      </c>
      <c r="BS171" s="32" t="s">
        <v>294</v>
      </c>
      <c r="BT171" s="68" t="s">
        <v>2540</v>
      </c>
      <c r="BU171" s="68" t="s">
        <v>2541</v>
      </c>
    </row>
    <row r="172" spans="35:73" x14ac:dyDescent="0.25">
      <c r="AI172" s="32" t="s">
        <v>3835</v>
      </c>
      <c r="AJ172" s="32" t="s">
        <v>3836</v>
      </c>
      <c r="AO172" s="32" t="s">
        <v>2502</v>
      </c>
      <c r="AP172" s="32" t="s">
        <v>2503</v>
      </c>
      <c r="BG172" s="68" t="s">
        <v>15414</v>
      </c>
      <c r="BH172" s="68" t="s">
        <v>15414</v>
      </c>
      <c r="BS172" s="32" t="s">
        <v>294</v>
      </c>
      <c r="BT172" s="68" t="s">
        <v>2548</v>
      </c>
      <c r="BU172" s="68" t="s">
        <v>2549</v>
      </c>
    </row>
    <row r="173" spans="35:73" x14ac:dyDescent="0.25">
      <c r="AI173" s="32" t="s">
        <v>3837</v>
      </c>
      <c r="AJ173" s="32" t="s">
        <v>3838</v>
      </c>
      <c r="AO173" s="32" t="s">
        <v>2508</v>
      </c>
      <c r="AP173" s="32" t="s">
        <v>2509</v>
      </c>
      <c r="BG173" s="68" t="s">
        <v>15415</v>
      </c>
      <c r="BH173" s="68" t="s">
        <v>15415</v>
      </c>
      <c r="BS173" s="32" t="s">
        <v>294</v>
      </c>
      <c r="BT173" s="68" t="s">
        <v>2556</v>
      </c>
      <c r="BU173" s="68" t="s">
        <v>2557</v>
      </c>
    </row>
    <row r="174" spans="35:73" x14ac:dyDescent="0.25">
      <c r="AI174" s="32" t="s">
        <v>3839</v>
      </c>
      <c r="AJ174" s="32" t="s">
        <v>3840</v>
      </c>
      <c r="AO174" s="32" t="s">
        <v>3841</v>
      </c>
      <c r="AP174" s="32" t="s">
        <v>2517</v>
      </c>
      <c r="BG174" s="68" t="s">
        <v>15416</v>
      </c>
      <c r="BH174" s="68" t="s">
        <v>15416</v>
      </c>
      <c r="BS174" s="32" t="s">
        <v>294</v>
      </c>
      <c r="BT174" s="68" t="s">
        <v>2564</v>
      </c>
      <c r="BU174" s="68" t="s">
        <v>2565</v>
      </c>
    </row>
    <row r="175" spans="35:73" x14ac:dyDescent="0.25">
      <c r="AI175" s="32" t="s">
        <v>3842</v>
      </c>
      <c r="AJ175" s="32" t="s">
        <v>3843</v>
      </c>
      <c r="AO175" s="32" t="s">
        <v>3844</v>
      </c>
      <c r="AP175" s="32" t="s">
        <v>890</v>
      </c>
      <c r="BG175" s="68" t="s">
        <v>15417</v>
      </c>
      <c r="BH175" s="68" t="s">
        <v>15417</v>
      </c>
      <c r="BS175" s="32" t="s">
        <v>294</v>
      </c>
      <c r="BT175" s="68" t="s">
        <v>2572</v>
      </c>
      <c r="BU175" s="68" t="s">
        <v>2573</v>
      </c>
    </row>
    <row r="176" spans="35:73" x14ac:dyDescent="0.25">
      <c r="AI176" s="32" t="s">
        <v>3845</v>
      </c>
      <c r="AJ176" s="32" t="s">
        <v>3846</v>
      </c>
      <c r="AO176" s="32" t="s">
        <v>3847</v>
      </c>
      <c r="AP176" s="32" t="s">
        <v>2531</v>
      </c>
      <c r="BG176" s="68" t="s">
        <v>15418</v>
      </c>
      <c r="BH176" s="68" t="s">
        <v>15418</v>
      </c>
      <c r="BS176" s="32" t="s">
        <v>294</v>
      </c>
      <c r="BT176" s="68" t="s">
        <v>2580</v>
      </c>
      <c r="BU176" s="68" t="s">
        <v>2581</v>
      </c>
    </row>
    <row r="177" spans="35:73" x14ac:dyDescent="0.25">
      <c r="AI177" s="32" t="s">
        <v>3848</v>
      </c>
      <c r="AJ177" s="32" t="s">
        <v>3849</v>
      </c>
      <c r="AO177" s="32" t="s">
        <v>2538</v>
      </c>
      <c r="AP177" s="32" t="s">
        <v>2539</v>
      </c>
      <c r="BG177" s="68" t="s">
        <v>15419</v>
      </c>
      <c r="BH177" s="68" t="s">
        <v>15419</v>
      </c>
      <c r="BS177" s="32" t="s">
        <v>294</v>
      </c>
      <c r="BT177" s="68" t="s">
        <v>2588</v>
      </c>
      <c r="BU177" s="68" t="s">
        <v>2589</v>
      </c>
    </row>
    <row r="178" spans="35:73" x14ac:dyDescent="0.25">
      <c r="AI178" s="32" t="s">
        <v>3850</v>
      </c>
      <c r="AJ178" s="32" t="s">
        <v>3851</v>
      </c>
      <c r="AO178" s="32" t="s">
        <v>2546</v>
      </c>
      <c r="AP178" s="32" t="s">
        <v>2547</v>
      </c>
      <c r="BG178" s="68" t="s">
        <v>15420</v>
      </c>
      <c r="BH178" s="68" t="s">
        <v>15420</v>
      </c>
      <c r="BS178" s="32" t="s">
        <v>294</v>
      </c>
      <c r="BT178" s="68" t="s">
        <v>2595</v>
      </c>
      <c r="BU178" s="68" t="s">
        <v>2596</v>
      </c>
    </row>
    <row r="179" spans="35:73" x14ac:dyDescent="0.25">
      <c r="AI179" s="32" t="s">
        <v>3852</v>
      </c>
      <c r="AJ179" s="32" t="s">
        <v>3853</v>
      </c>
      <c r="AO179" s="32" t="s">
        <v>2554</v>
      </c>
      <c r="AP179" s="32" t="s">
        <v>2555</v>
      </c>
      <c r="BG179" s="68" t="s">
        <v>15421</v>
      </c>
      <c r="BH179" s="68" t="s">
        <v>15421</v>
      </c>
      <c r="BS179" s="32" t="s">
        <v>294</v>
      </c>
      <c r="BT179" s="68" t="s">
        <v>2602</v>
      </c>
      <c r="BU179" s="68" t="s">
        <v>2603</v>
      </c>
    </row>
    <row r="180" spans="35:73" x14ac:dyDescent="0.25">
      <c r="AI180" s="32" t="s">
        <v>3854</v>
      </c>
      <c r="AJ180" s="32" t="s">
        <v>3855</v>
      </c>
      <c r="AO180" s="32" t="s">
        <v>2562</v>
      </c>
      <c r="AP180" s="32" t="s">
        <v>2563</v>
      </c>
      <c r="BG180" s="68" t="s">
        <v>15422</v>
      </c>
      <c r="BH180" s="68" t="s">
        <v>15422</v>
      </c>
      <c r="BS180" s="32" t="s">
        <v>294</v>
      </c>
      <c r="BT180" s="68" t="s">
        <v>2610</v>
      </c>
      <c r="BU180" s="68" t="s">
        <v>2611</v>
      </c>
    </row>
    <row r="181" spans="35:73" x14ac:dyDescent="0.25">
      <c r="AI181" s="32" t="s">
        <v>3856</v>
      </c>
      <c r="AJ181" s="32" t="s">
        <v>3857</v>
      </c>
      <c r="AO181" s="32" t="s">
        <v>3858</v>
      </c>
      <c r="AP181" s="32" t="s">
        <v>2571</v>
      </c>
      <c r="BG181" s="68" t="s">
        <v>15423</v>
      </c>
      <c r="BH181" s="68" t="s">
        <v>15423</v>
      </c>
      <c r="BS181" s="32" t="s">
        <v>294</v>
      </c>
      <c r="BT181" s="68" t="s">
        <v>2618</v>
      </c>
      <c r="BU181" s="68" t="s">
        <v>2619</v>
      </c>
    </row>
    <row r="182" spans="35:73" x14ac:dyDescent="0.25">
      <c r="AI182" s="32" t="s">
        <v>3859</v>
      </c>
      <c r="AJ182" s="32" t="s">
        <v>3860</v>
      </c>
      <c r="AO182" s="32" t="s">
        <v>2578</v>
      </c>
      <c r="AP182" s="32" t="s">
        <v>2579</v>
      </c>
      <c r="BG182" s="68" t="s">
        <v>15424</v>
      </c>
      <c r="BH182" s="68" t="s">
        <v>15424</v>
      </c>
      <c r="BS182" s="32" t="s">
        <v>294</v>
      </c>
      <c r="BT182" s="68" t="s">
        <v>2626</v>
      </c>
      <c r="BU182" s="68" t="s">
        <v>2627</v>
      </c>
    </row>
    <row r="183" spans="35:73" x14ac:dyDescent="0.25">
      <c r="AI183" s="32" t="s">
        <v>3861</v>
      </c>
      <c r="AJ183" s="32" t="s">
        <v>3862</v>
      </c>
      <c r="AO183" s="32" t="s">
        <v>3863</v>
      </c>
      <c r="AP183" s="32" t="s">
        <v>2587</v>
      </c>
      <c r="BG183" s="68" t="s">
        <v>15425</v>
      </c>
      <c r="BH183" s="68" t="s">
        <v>15425</v>
      </c>
      <c r="BS183" s="32" t="s">
        <v>294</v>
      </c>
      <c r="BT183" s="68" t="s">
        <v>2631</v>
      </c>
      <c r="BU183" s="68" t="s">
        <v>2632</v>
      </c>
    </row>
    <row r="184" spans="35:73" x14ac:dyDescent="0.25">
      <c r="AI184" s="32" t="s">
        <v>3864</v>
      </c>
      <c r="AJ184" s="32" t="s">
        <v>3865</v>
      </c>
      <c r="AO184" s="32" t="s">
        <v>3866</v>
      </c>
      <c r="AP184" s="32" t="s">
        <v>2594</v>
      </c>
      <c r="BG184" s="68" t="s">
        <v>15426</v>
      </c>
      <c r="BH184" s="68" t="s">
        <v>15426</v>
      </c>
      <c r="BS184" s="32" t="s">
        <v>294</v>
      </c>
      <c r="BT184" s="68" t="s">
        <v>2637</v>
      </c>
      <c r="BU184" s="68" t="s">
        <v>2638</v>
      </c>
    </row>
    <row r="185" spans="35:73" x14ac:dyDescent="0.25">
      <c r="AI185" s="32" t="s">
        <v>3867</v>
      </c>
      <c r="AJ185" s="32" t="s">
        <v>3868</v>
      </c>
      <c r="AO185" s="32" t="s">
        <v>2600</v>
      </c>
      <c r="AP185" s="32" t="s">
        <v>2601</v>
      </c>
      <c r="BG185" s="68" t="s">
        <v>15427</v>
      </c>
      <c r="BH185" s="68" t="s">
        <v>15427</v>
      </c>
      <c r="BS185" s="32" t="s">
        <v>294</v>
      </c>
      <c r="BT185" s="68" t="s">
        <v>2643</v>
      </c>
      <c r="BU185" s="68" t="s">
        <v>2644</v>
      </c>
    </row>
    <row r="186" spans="35:73" x14ac:dyDescent="0.25">
      <c r="AI186" s="32" t="s">
        <v>3869</v>
      </c>
      <c r="AJ186" s="32" t="s">
        <v>3870</v>
      </c>
      <c r="AO186" s="32" t="s">
        <v>2608</v>
      </c>
      <c r="AP186" s="32" t="s">
        <v>2609</v>
      </c>
      <c r="BG186" s="68" t="s">
        <v>15428</v>
      </c>
      <c r="BH186" s="68" t="s">
        <v>15428</v>
      </c>
      <c r="BS186" s="32" t="s">
        <v>294</v>
      </c>
      <c r="BT186" s="68" t="s">
        <v>2649</v>
      </c>
      <c r="BU186" s="68" t="s">
        <v>2650</v>
      </c>
    </row>
    <row r="187" spans="35:73" x14ac:dyDescent="0.25">
      <c r="AI187" s="32" t="s">
        <v>3871</v>
      </c>
      <c r="AJ187" s="32" t="s">
        <v>3872</v>
      </c>
      <c r="AO187" s="32" t="s">
        <v>3873</v>
      </c>
      <c r="AP187" s="32" t="s">
        <v>2617</v>
      </c>
      <c r="BG187" s="68" t="s">
        <v>15429</v>
      </c>
      <c r="BH187" s="68" t="s">
        <v>15429</v>
      </c>
      <c r="BS187" s="32" t="s">
        <v>294</v>
      </c>
      <c r="BT187" s="68" t="s">
        <v>2656</v>
      </c>
      <c r="BU187" s="68" t="s">
        <v>2657</v>
      </c>
    </row>
    <row r="188" spans="35:73" x14ac:dyDescent="0.25">
      <c r="AI188" s="32" t="s">
        <v>3874</v>
      </c>
      <c r="AJ188" s="32" t="s">
        <v>3875</v>
      </c>
      <c r="AO188" s="32" t="s">
        <v>3876</v>
      </c>
      <c r="AP188" s="32" t="s">
        <v>2625</v>
      </c>
      <c r="BG188" s="68" t="s">
        <v>15430</v>
      </c>
      <c r="BH188" s="68" t="s">
        <v>15430</v>
      </c>
      <c r="BS188" s="32" t="s">
        <v>294</v>
      </c>
      <c r="BT188" s="68" t="s">
        <v>2663</v>
      </c>
      <c r="BU188" s="68" t="s">
        <v>2664</v>
      </c>
    </row>
    <row r="189" spans="35:73" x14ac:dyDescent="0.25">
      <c r="AI189" s="32" t="s">
        <v>3877</v>
      </c>
      <c r="AJ189" s="32" t="s">
        <v>3878</v>
      </c>
      <c r="AO189" s="32" t="s">
        <v>3879</v>
      </c>
      <c r="AP189" s="32" t="s">
        <v>288</v>
      </c>
      <c r="BG189" s="68" t="s">
        <v>15431</v>
      </c>
      <c r="BH189" s="68" t="s">
        <v>15431</v>
      </c>
      <c r="BS189" s="32" t="s">
        <v>294</v>
      </c>
      <c r="BT189" s="68" t="s">
        <v>2668</v>
      </c>
      <c r="BU189" s="68" t="s">
        <v>2669</v>
      </c>
    </row>
    <row r="190" spans="35:73" x14ac:dyDescent="0.25">
      <c r="AI190" s="32" t="s">
        <v>3880</v>
      </c>
      <c r="AJ190" s="32" t="s">
        <v>3881</v>
      </c>
      <c r="AO190" s="32" t="s">
        <v>2636</v>
      </c>
      <c r="AP190" s="32" t="s">
        <v>328</v>
      </c>
      <c r="BG190" s="68" t="s">
        <v>15432</v>
      </c>
      <c r="BH190" s="68" t="s">
        <v>15432</v>
      </c>
      <c r="BS190" s="32" t="s">
        <v>294</v>
      </c>
      <c r="BT190" s="68" t="s">
        <v>2675</v>
      </c>
      <c r="BU190" s="68" t="s">
        <v>2676</v>
      </c>
    </row>
    <row r="191" spans="35:73" x14ac:dyDescent="0.25">
      <c r="AI191" s="32" t="s">
        <v>3882</v>
      </c>
      <c r="AJ191" s="32" t="s">
        <v>3883</v>
      </c>
      <c r="AO191" s="32" t="s">
        <v>2642</v>
      </c>
      <c r="AP191" s="32" t="s">
        <v>366</v>
      </c>
      <c r="BG191" s="68" t="s">
        <v>15433</v>
      </c>
      <c r="BH191" s="68" t="s">
        <v>15433</v>
      </c>
      <c r="BS191" s="32" t="s">
        <v>294</v>
      </c>
      <c r="BT191" s="68" t="s">
        <v>2682</v>
      </c>
      <c r="BU191" s="68" t="s">
        <v>2683</v>
      </c>
    </row>
    <row r="192" spans="35:73" x14ac:dyDescent="0.25">
      <c r="AI192" s="32" t="s">
        <v>3884</v>
      </c>
      <c r="AJ192" s="32" t="s">
        <v>3885</v>
      </c>
      <c r="AO192" s="32" t="s">
        <v>2648</v>
      </c>
      <c r="AP192" s="32" t="s">
        <v>404</v>
      </c>
      <c r="BG192" s="68" t="s">
        <v>15434</v>
      </c>
      <c r="BH192" s="68" t="s">
        <v>15434</v>
      </c>
      <c r="BS192" s="32" t="s">
        <v>294</v>
      </c>
      <c r="BT192" s="68" t="s">
        <v>2689</v>
      </c>
      <c r="BU192" s="68" t="s">
        <v>2690</v>
      </c>
    </row>
    <row r="193" spans="35:73" x14ac:dyDescent="0.25">
      <c r="AI193" s="32" t="s">
        <v>3886</v>
      </c>
      <c r="AJ193" s="32" t="s">
        <v>3887</v>
      </c>
      <c r="AO193" s="32" t="s">
        <v>3888</v>
      </c>
      <c r="AP193" s="32" t="s">
        <v>441</v>
      </c>
      <c r="BG193" s="68" t="s">
        <v>15435</v>
      </c>
      <c r="BH193" s="68" t="s">
        <v>15435</v>
      </c>
      <c r="BS193" s="32" t="s">
        <v>294</v>
      </c>
      <c r="BT193" s="68" t="s">
        <v>2696</v>
      </c>
      <c r="BU193" s="68" t="s">
        <v>2697</v>
      </c>
    </row>
    <row r="194" spans="35:73" x14ac:dyDescent="0.25">
      <c r="AI194" s="32" t="s">
        <v>3889</v>
      </c>
      <c r="AJ194" s="32" t="s">
        <v>3890</v>
      </c>
      <c r="AO194" s="32" t="s">
        <v>3891</v>
      </c>
      <c r="AP194" s="32" t="s">
        <v>508</v>
      </c>
      <c r="BG194" s="68" t="s">
        <v>15436</v>
      </c>
      <c r="BH194" s="68" t="s">
        <v>15436</v>
      </c>
      <c r="BS194" s="32" t="s">
        <v>294</v>
      </c>
      <c r="BT194" s="68" t="s">
        <v>2703</v>
      </c>
      <c r="BU194" s="68" t="s">
        <v>2704</v>
      </c>
    </row>
    <row r="195" spans="35:73" x14ac:dyDescent="0.25">
      <c r="AI195" s="32" t="s">
        <v>3892</v>
      </c>
      <c r="AJ195" s="32" t="s">
        <v>3893</v>
      </c>
      <c r="AO195" s="32" t="s">
        <v>2667</v>
      </c>
      <c r="AP195" s="32" t="s">
        <v>535</v>
      </c>
      <c r="BG195" s="68" t="s">
        <v>15437</v>
      </c>
      <c r="BH195" s="68" t="s">
        <v>15437</v>
      </c>
      <c r="BS195" s="32" t="s">
        <v>294</v>
      </c>
      <c r="BT195" s="68" t="s">
        <v>2709</v>
      </c>
      <c r="BU195" s="68" t="s">
        <v>2710</v>
      </c>
    </row>
    <row r="196" spans="35:73" x14ac:dyDescent="0.25">
      <c r="AI196" s="32" t="s">
        <v>3894</v>
      </c>
      <c r="AJ196" s="32" t="s">
        <v>3895</v>
      </c>
      <c r="AO196" s="32" t="s">
        <v>3896</v>
      </c>
      <c r="AP196" s="32" t="s">
        <v>561</v>
      </c>
      <c r="BG196" s="68" t="s">
        <v>15438</v>
      </c>
      <c r="BH196" s="68" t="s">
        <v>15438</v>
      </c>
      <c r="BS196" s="32" t="s">
        <v>294</v>
      </c>
      <c r="BT196" s="68" t="s">
        <v>2715</v>
      </c>
      <c r="BU196" s="68" t="s">
        <v>2716</v>
      </c>
    </row>
    <row r="197" spans="35:73" x14ac:dyDescent="0.25">
      <c r="AI197" s="32" t="s">
        <v>3897</v>
      </c>
      <c r="AJ197" s="32" t="s">
        <v>3898</v>
      </c>
      <c r="AO197" s="32" t="s">
        <v>2681</v>
      </c>
      <c r="AP197" s="32" t="s">
        <v>588</v>
      </c>
      <c r="BG197" s="68" t="s">
        <v>15439</v>
      </c>
      <c r="BH197" s="68" t="s">
        <v>15439</v>
      </c>
      <c r="BS197" s="32" t="s">
        <v>294</v>
      </c>
      <c r="BT197" s="68" t="s">
        <v>2723</v>
      </c>
      <c r="BU197" s="68" t="s">
        <v>2724</v>
      </c>
    </row>
    <row r="198" spans="35:73" x14ac:dyDescent="0.25">
      <c r="AI198" s="32" t="s">
        <v>3899</v>
      </c>
      <c r="AJ198" s="32" t="s">
        <v>3900</v>
      </c>
      <c r="AO198" s="32" t="s">
        <v>3901</v>
      </c>
      <c r="AP198" s="32" t="s">
        <v>616</v>
      </c>
      <c r="BG198" s="68" t="s">
        <v>15440</v>
      </c>
      <c r="BH198" s="68" t="s">
        <v>15440</v>
      </c>
      <c r="BS198" s="32" t="s">
        <v>294</v>
      </c>
      <c r="BT198" s="68" t="s">
        <v>2729</v>
      </c>
      <c r="BU198" s="68" t="s">
        <v>2730</v>
      </c>
    </row>
    <row r="199" spans="35:73" x14ac:dyDescent="0.25">
      <c r="AI199" s="32" t="s">
        <v>3902</v>
      </c>
      <c r="AJ199" s="32" t="s">
        <v>3903</v>
      </c>
      <c r="AO199" s="32" t="s">
        <v>2695</v>
      </c>
      <c r="AP199" s="32" t="s">
        <v>643</v>
      </c>
      <c r="BG199" s="68" t="s">
        <v>15441</v>
      </c>
      <c r="BH199" s="68" t="s">
        <v>15441</v>
      </c>
      <c r="BS199" s="32" t="s">
        <v>294</v>
      </c>
      <c r="BT199" s="68" t="s">
        <v>2737</v>
      </c>
      <c r="BU199" s="68" t="s">
        <v>2738</v>
      </c>
    </row>
    <row r="200" spans="35:73" x14ac:dyDescent="0.25">
      <c r="AI200" s="32" t="s">
        <v>3904</v>
      </c>
      <c r="AJ200" s="32" t="s">
        <v>3905</v>
      </c>
      <c r="AO200" s="32" t="s">
        <v>2702</v>
      </c>
      <c r="AP200" s="32" t="s">
        <v>670</v>
      </c>
      <c r="BG200" s="68" t="s">
        <v>15442</v>
      </c>
      <c r="BH200" s="68" t="s">
        <v>15442</v>
      </c>
      <c r="BS200" s="32" t="s">
        <v>294</v>
      </c>
      <c r="BT200" s="68" t="s">
        <v>2744</v>
      </c>
      <c r="BU200" s="68" t="s">
        <v>2745</v>
      </c>
    </row>
    <row r="201" spans="35:73" x14ac:dyDescent="0.25">
      <c r="AI201" s="32" t="s">
        <v>3906</v>
      </c>
      <c r="AJ201" s="32" t="s">
        <v>3907</v>
      </c>
      <c r="AO201" s="32" t="s">
        <v>3908</v>
      </c>
      <c r="AP201" s="32" t="s">
        <v>697</v>
      </c>
      <c r="BG201" s="68" t="s">
        <v>15443</v>
      </c>
      <c r="BH201" s="68" t="s">
        <v>15443</v>
      </c>
      <c r="BS201" s="32" t="s">
        <v>294</v>
      </c>
      <c r="BT201" s="68" t="s">
        <v>2750</v>
      </c>
      <c r="BU201" s="68" t="s">
        <v>2751</v>
      </c>
    </row>
    <row r="202" spans="35:73" x14ac:dyDescent="0.25">
      <c r="AI202" s="32" t="s">
        <v>3909</v>
      </c>
      <c r="AJ202" s="32" t="s">
        <v>3910</v>
      </c>
      <c r="AO202" s="32" t="s">
        <v>2714</v>
      </c>
      <c r="AP202" s="32" t="s">
        <v>724</v>
      </c>
      <c r="BG202" s="68" t="s">
        <v>15444</v>
      </c>
      <c r="BH202" s="68" t="s">
        <v>15444</v>
      </c>
      <c r="BS202" s="32" t="s">
        <v>294</v>
      </c>
      <c r="BT202" s="68" t="s">
        <v>2755</v>
      </c>
      <c r="BU202" s="68" t="s">
        <v>2756</v>
      </c>
    </row>
    <row r="203" spans="35:73" x14ac:dyDescent="0.25">
      <c r="AI203" s="32" t="s">
        <v>3911</v>
      </c>
      <c r="AJ203" s="32" t="s">
        <v>3912</v>
      </c>
      <c r="AO203" s="32" t="s">
        <v>2721</v>
      </c>
      <c r="AP203" s="32" t="s">
        <v>2722</v>
      </c>
      <c r="BG203" s="68" t="s">
        <v>15445</v>
      </c>
      <c r="BH203" s="68" t="s">
        <v>15445</v>
      </c>
      <c r="BS203" s="32" t="s">
        <v>294</v>
      </c>
      <c r="BT203" s="68" t="s">
        <v>2760</v>
      </c>
      <c r="BU203" s="68" t="s">
        <v>2761</v>
      </c>
    </row>
    <row r="204" spans="35:73" x14ac:dyDescent="0.25">
      <c r="AI204" s="32" t="s">
        <v>3913</v>
      </c>
      <c r="AJ204" s="32" t="s">
        <v>3914</v>
      </c>
      <c r="AO204" s="32" t="s">
        <v>2727</v>
      </c>
      <c r="AP204" s="32" t="s">
        <v>2728</v>
      </c>
      <c r="BG204" s="68" t="s">
        <v>15446</v>
      </c>
      <c r="BH204" s="68" t="s">
        <v>15446</v>
      </c>
      <c r="BS204" s="32" t="s">
        <v>294</v>
      </c>
      <c r="BT204" s="68" t="s">
        <v>2766</v>
      </c>
      <c r="BU204" s="68" t="s">
        <v>2767</v>
      </c>
    </row>
    <row r="205" spans="35:73" x14ac:dyDescent="0.25">
      <c r="AI205" s="32" t="s">
        <v>3915</v>
      </c>
      <c r="AJ205" s="32" t="s">
        <v>3916</v>
      </c>
      <c r="AO205" s="32" t="s">
        <v>3917</v>
      </c>
      <c r="AP205" s="32" t="s">
        <v>2736</v>
      </c>
      <c r="BG205" s="68" t="s">
        <v>15447</v>
      </c>
      <c r="BH205" s="68" t="s">
        <v>15447</v>
      </c>
      <c r="BS205" s="32" t="s">
        <v>294</v>
      </c>
      <c r="BT205" s="68" t="s">
        <v>2772</v>
      </c>
      <c r="BU205" s="68" t="s">
        <v>2773</v>
      </c>
    </row>
    <row r="206" spans="35:73" x14ac:dyDescent="0.25">
      <c r="AI206" s="32" t="s">
        <v>3918</v>
      </c>
      <c r="AJ206" s="32" t="s">
        <v>3919</v>
      </c>
      <c r="AO206" s="32" t="s">
        <v>3920</v>
      </c>
      <c r="AP206" s="32" t="s">
        <v>2743</v>
      </c>
      <c r="BG206" s="68" t="s">
        <v>15448</v>
      </c>
      <c r="BH206" s="68" t="s">
        <v>15448</v>
      </c>
      <c r="BS206" s="32" t="s">
        <v>294</v>
      </c>
      <c r="BT206" s="68" t="s">
        <v>2778</v>
      </c>
      <c r="BU206" s="68" t="s">
        <v>2779</v>
      </c>
    </row>
    <row r="207" spans="35:73" x14ac:dyDescent="0.25">
      <c r="AI207" s="32" t="s">
        <v>3921</v>
      </c>
      <c r="AJ207" s="32" t="s">
        <v>3922</v>
      </c>
      <c r="AO207" s="32" t="s">
        <v>2748</v>
      </c>
      <c r="AP207" s="32" t="s">
        <v>2749</v>
      </c>
      <c r="BS207" s="32" t="s">
        <v>294</v>
      </c>
      <c r="BT207" s="68" t="s">
        <v>2784</v>
      </c>
      <c r="BU207" s="68" t="s">
        <v>2785</v>
      </c>
    </row>
    <row r="208" spans="35:73" x14ac:dyDescent="0.25">
      <c r="AI208" s="32" t="s">
        <v>3923</v>
      </c>
      <c r="AJ208" s="32" t="s">
        <v>3924</v>
      </c>
      <c r="AO208" s="32" t="s">
        <v>2754</v>
      </c>
      <c r="AP208" s="32" t="s">
        <v>368</v>
      </c>
      <c r="BS208" s="32" t="s">
        <v>294</v>
      </c>
      <c r="BT208" s="68" t="s">
        <v>2790</v>
      </c>
      <c r="BU208" s="68" t="s">
        <v>2791</v>
      </c>
    </row>
    <row r="209" spans="35:73" x14ac:dyDescent="0.25">
      <c r="AI209" s="32" t="s">
        <v>3925</v>
      </c>
      <c r="AJ209" s="32" t="s">
        <v>3926</v>
      </c>
      <c r="AO209" s="32" t="s">
        <v>2759</v>
      </c>
      <c r="AP209" s="32" t="s">
        <v>406</v>
      </c>
      <c r="BS209" s="32" t="s">
        <v>294</v>
      </c>
      <c r="BT209" s="68" t="s">
        <v>2796</v>
      </c>
      <c r="BU209" s="68" t="s">
        <v>2797</v>
      </c>
    </row>
    <row r="210" spans="35:73" x14ac:dyDescent="0.25">
      <c r="AI210" s="32" t="s">
        <v>3927</v>
      </c>
      <c r="AJ210" s="32" t="s">
        <v>3928</v>
      </c>
      <c r="AO210" s="32" t="s">
        <v>3929</v>
      </c>
      <c r="AP210" s="32" t="s">
        <v>2765</v>
      </c>
      <c r="BS210" s="32" t="s">
        <v>294</v>
      </c>
      <c r="BT210" s="68" t="s">
        <v>2802</v>
      </c>
      <c r="BU210" s="68" t="s">
        <v>2803</v>
      </c>
    </row>
    <row r="211" spans="35:73" x14ac:dyDescent="0.25">
      <c r="AI211" s="32" t="s">
        <v>3930</v>
      </c>
      <c r="AJ211" s="32" t="s">
        <v>3931</v>
      </c>
      <c r="AO211" s="32" t="s">
        <v>2770</v>
      </c>
      <c r="AP211" s="32" t="s">
        <v>2771</v>
      </c>
      <c r="BS211" s="32" t="s">
        <v>294</v>
      </c>
      <c r="BT211" s="68" t="s">
        <v>2808</v>
      </c>
      <c r="BU211" s="68" t="s">
        <v>2809</v>
      </c>
    </row>
    <row r="212" spans="35:73" x14ac:dyDescent="0.25">
      <c r="AI212" s="32" t="s">
        <v>3932</v>
      </c>
      <c r="AJ212" s="32" t="s">
        <v>3933</v>
      </c>
      <c r="AO212" s="32" t="s">
        <v>3934</v>
      </c>
      <c r="AP212" s="32" t="s">
        <v>2777</v>
      </c>
      <c r="BS212" s="32" t="s">
        <v>294</v>
      </c>
      <c r="BT212" s="68" t="s">
        <v>2814</v>
      </c>
      <c r="BU212" s="68" t="s">
        <v>2815</v>
      </c>
    </row>
    <row r="213" spans="35:73" x14ac:dyDescent="0.25">
      <c r="AI213" s="32" t="s">
        <v>3935</v>
      </c>
      <c r="AJ213" s="32" t="s">
        <v>3936</v>
      </c>
      <c r="AO213" s="32" t="s">
        <v>2782</v>
      </c>
      <c r="AP213" s="32" t="s">
        <v>2783</v>
      </c>
      <c r="BS213" s="32" t="s">
        <v>294</v>
      </c>
      <c r="BT213" s="68" t="s">
        <v>2820</v>
      </c>
      <c r="BU213" s="68" t="s">
        <v>2821</v>
      </c>
    </row>
    <row r="214" spans="35:73" x14ac:dyDescent="0.25">
      <c r="AI214" s="32" t="s">
        <v>3937</v>
      </c>
      <c r="AJ214" s="32" t="s">
        <v>3938</v>
      </c>
      <c r="AO214" s="32" t="s">
        <v>2788</v>
      </c>
      <c r="AP214" s="32" t="s">
        <v>2789</v>
      </c>
      <c r="BS214" s="32" t="s">
        <v>294</v>
      </c>
      <c r="BT214" s="68" t="s">
        <v>2826</v>
      </c>
      <c r="BU214" s="68" t="s">
        <v>2827</v>
      </c>
    </row>
    <row r="215" spans="35:73" x14ac:dyDescent="0.25">
      <c r="AI215" s="32" t="s">
        <v>3939</v>
      </c>
      <c r="AJ215" s="32" t="s">
        <v>3940</v>
      </c>
      <c r="AO215" s="32" t="s">
        <v>2794</v>
      </c>
      <c r="AP215" s="32" t="s">
        <v>2795</v>
      </c>
      <c r="BS215" s="32" t="s">
        <v>294</v>
      </c>
      <c r="BT215" s="68" t="s">
        <v>2832</v>
      </c>
      <c r="BU215" s="68" t="s">
        <v>2833</v>
      </c>
    </row>
    <row r="216" spans="35:73" x14ac:dyDescent="0.25">
      <c r="AI216" s="32" t="s">
        <v>3941</v>
      </c>
      <c r="AJ216" s="32" t="s">
        <v>3942</v>
      </c>
      <c r="AO216" s="32" t="s">
        <v>2800</v>
      </c>
      <c r="AP216" s="32" t="s">
        <v>2801</v>
      </c>
      <c r="BS216" s="32" t="s">
        <v>294</v>
      </c>
      <c r="BT216" s="68" t="s">
        <v>2838</v>
      </c>
      <c r="BU216" s="68" t="s">
        <v>2839</v>
      </c>
    </row>
    <row r="217" spans="35:73" x14ac:dyDescent="0.25">
      <c r="AI217" s="32" t="s">
        <v>3943</v>
      </c>
      <c r="AJ217" s="32" t="s">
        <v>3944</v>
      </c>
      <c r="AO217" s="32" t="s">
        <v>2806</v>
      </c>
      <c r="AP217" s="32" t="s">
        <v>2807</v>
      </c>
      <c r="BS217" s="32" t="s">
        <v>294</v>
      </c>
      <c r="BT217" s="68" t="s">
        <v>2843</v>
      </c>
      <c r="BU217" s="68" t="s">
        <v>2844</v>
      </c>
    </row>
    <row r="218" spans="35:73" x14ac:dyDescent="0.25">
      <c r="AI218" s="32" t="s">
        <v>3945</v>
      </c>
      <c r="AJ218" s="32" t="s">
        <v>3946</v>
      </c>
      <c r="AO218" s="32" t="s">
        <v>2812</v>
      </c>
      <c r="AP218" s="32" t="s">
        <v>2813</v>
      </c>
      <c r="BS218" s="32" t="s">
        <v>294</v>
      </c>
      <c r="BT218" s="68" t="s">
        <v>2849</v>
      </c>
      <c r="BU218" s="68" t="s">
        <v>2850</v>
      </c>
    </row>
    <row r="219" spans="35:73" x14ac:dyDescent="0.25">
      <c r="AI219" s="32" t="s">
        <v>3947</v>
      </c>
      <c r="AJ219" s="32" t="s">
        <v>3948</v>
      </c>
      <c r="AO219" s="32" t="s">
        <v>3949</v>
      </c>
      <c r="AP219" s="32" t="s">
        <v>2819</v>
      </c>
      <c r="BS219" s="32" t="s">
        <v>294</v>
      </c>
      <c r="BT219" s="68" t="s">
        <v>2855</v>
      </c>
      <c r="BU219" s="68" t="s">
        <v>2856</v>
      </c>
    </row>
    <row r="220" spans="35:73" x14ac:dyDescent="0.25">
      <c r="AI220" s="32" t="s">
        <v>3950</v>
      </c>
      <c r="AJ220" s="32" t="s">
        <v>3951</v>
      </c>
      <c r="AO220" s="32" t="s">
        <v>3952</v>
      </c>
      <c r="AP220" s="32" t="s">
        <v>2825</v>
      </c>
      <c r="BS220" s="32" t="s">
        <v>294</v>
      </c>
      <c r="BT220" s="68" t="s">
        <v>2861</v>
      </c>
      <c r="BU220" s="68" t="s">
        <v>2862</v>
      </c>
    </row>
    <row r="221" spans="35:73" x14ac:dyDescent="0.25">
      <c r="AI221" s="32" t="s">
        <v>3953</v>
      </c>
      <c r="AJ221" s="32" t="s">
        <v>3954</v>
      </c>
      <c r="AO221" s="32" t="s">
        <v>2830</v>
      </c>
      <c r="AP221" s="32" t="s">
        <v>2831</v>
      </c>
      <c r="BS221" s="32" t="s">
        <v>294</v>
      </c>
      <c r="BT221" s="68" t="s">
        <v>2867</v>
      </c>
      <c r="BU221" s="68" t="s">
        <v>2868</v>
      </c>
    </row>
    <row r="222" spans="35:73" x14ac:dyDescent="0.25">
      <c r="AI222" s="32" t="s">
        <v>3955</v>
      </c>
      <c r="AJ222" s="32" t="s">
        <v>3956</v>
      </c>
      <c r="AO222" s="32" t="s">
        <v>3957</v>
      </c>
      <c r="AP222" s="32" t="s">
        <v>2837</v>
      </c>
      <c r="BS222" s="32" t="s">
        <v>294</v>
      </c>
      <c r="BT222" s="68" t="s">
        <v>2873</v>
      </c>
      <c r="BU222" s="68" t="s">
        <v>2874</v>
      </c>
    </row>
    <row r="223" spans="35:73" x14ac:dyDescent="0.25">
      <c r="AI223" s="32" t="s">
        <v>3958</v>
      </c>
      <c r="AJ223" s="32" t="s">
        <v>3959</v>
      </c>
      <c r="AO223" s="32" t="s">
        <v>2842</v>
      </c>
      <c r="AP223" s="32" t="s">
        <v>443</v>
      </c>
      <c r="BS223" s="32" t="s">
        <v>294</v>
      </c>
      <c r="BT223" s="68" t="s">
        <v>2879</v>
      </c>
      <c r="BU223" s="68" t="s">
        <v>2880</v>
      </c>
    </row>
    <row r="224" spans="35:73" x14ac:dyDescent="0.25">
      <c r="AI224" s="32" t="s">
        <v>3960</v>
      </c>
      <c r="AJ224" s="32" t="s">
        <v>3961</v>
      </c>
      <c r="AO224" s="32" t="s">
        <v>3962</v>
      </c>
      <c r="AP224" s="32" t="s">
        <v>2848</v>
      </c>
      <c r="BS224" s="32" t="s">
        <v>294</v>
      </c>
      <c r="BT224" s="68" t="s">
        <v>2885</v>
      </c>
      <c r="BU224" s="68" t="s">
        <v>2886</v>
      </c>
    </row>
    <row r="225" spans="35:73" x14ac:dyDescent="0.25">
      <c r="AI225" s="32" t="s">
        <v>3963</v>
      </c>
      <c r="AJ225" s="32" t="s">
        <v>3964</v>
      </c>
      <c r="AO225" s="32" t="s">
        <v>2853</v>
      </c>
      <c r="AP225" s="32" t="s">
        <v>2854</v>
      </c>
      <c r="BS225" s="32" t="s">
        <v>294</v>
      </c>
      <c r="BT225" s="68" t="s">
        <v>2891</v>
      </c>
      <c r="BU225" s="68" t="s">
        <v>2892</v>
      </c>
    </row>
    <row r="226" spans="35:73" x14ac:dyDescent="0.25">
      <c r="AI226" s="32" t="s">
        <v>3965</v>
      </c>
      <c r="AJ226" s="32" t="s">
        <v>3966</v>
      </c>
      <c r="AO226" s="32" t="s">
        <v>1796</v>
      </c>
      <c r="AP226" s="32" t="s">
        <v>2860</v>
      </c>
      <c r="BS226" s="32" t="s">
        <v>294</v>
      </c>
      <c r="BT226" s="68" t="s">
        <v>2897</v>
      </c>
      <c r="BU226" s="68" t="s">
        <v>2898</v>
      </c>
    </row>
    <row r="227" spans="35:73" x14ac:dyDescent="0.25">
      <c r="AI227" s="32" t="s">
        <v>3967</v>
      </c>
      <c r="AJ227" s="32" t="s">
        <v>3968</v>
      </c>
      <c r="AO227" s="32" t="s">
        <v>2865</v>
      </c>
      <c r="AP227" s="32" t="s">
        <v>2866</v>
      </c>
      <c r="BS227" s="32" t="s">
        <v>294</v>
      </c>
      <c r="BT227" s="68" t="s">
        <v>15497</v>
      </c>
      <c r="BU227" s="68" t="s">
        <v>15496</v>
      </c>
    </row>
    <row r="228" spans="35:73" x14ac:dyDescent="0.25">
      <c r="AI228" s="32" t="s">
        <v>3969</v>
      </c>
      <c r="AJ228" s="32" t="s">
        <v>3970</v>
      </c>
      <c r="AO228" s="32" t="s">
        <v>3971</v>
      </c>
      <c r="AP228" s="32" t="s">
        <v>2872</v>
      </c>
      <c r="BS228" s="32" t="s">
        <v>294</v>
      </c>
      <c r="BT228" s="68" t="s">
        <v>2903</v>
      </c>
      <c r="BU228" s="68" t="s">
        <v>2904</v>
      </c>
    </row>
    <row r="229" spans="35:73" x14ac:dyDescent="0.25">
      <c r="AI229" s="32" t="s">
        <v>3972</v>
      </c>
      <c r="AJ229" s="32" t="s">
        <v>3973</v>
      </c>
      <c r="AO229" s="32" t="s">
        <v>3974</v>
      </c>
      <c r="AP229" s="32" t="s">
        <v>2878</v>
      </c>
      <c r="BS229" s="32" t="s">
        <v>294</v>
      </c>
      <c r="BT229" s="68" t="s">
        <v>2909</v>
      </c>
      <c r="BU229" s="68" t="s">
        <v>2910</v>
      </c>
    </row>
    <row r="230" spans="35:73" x14ac:dyDescent="0.25">
      <c r="AI230" s="32" t="s">
        <v>3975</v>
      </c>
      <c r="AJ230" s="32" t="s">
        <v>3976</v>
      </c>
      <c r="AO230" s="32" t="s">
        <v>2883</v>
      </c>
      <c r="AP230" s="32" t="s">
        <v>2884</v>
      </c>
      <c r="BS230" s="32" t="s">
        <v>294</v>
      </c>
      <c r="BT230" s="68" t="s">
        <v>2915</v>
      </c>
      <c r="BU230" s="68" t="s">
        <v>2916</v>
      </c>
    </row>
    <row r="231" spans="35:73" x14ac:dyDescent="0.25">
      <c r="AI231" s="32" t="s">
        <v>3977</v>
      </c>
      <c r="AJ231" s="32" t="s">
        <v>3978</v>
      </c>
      <c r="AO231" s="32" t="s">
        <v>3979</v>
      </c>
      <c r="AP231" s="32" t="s">
        <v>2896</v>
      </c>
      <c r="BS231" s="32" t="s">
        <v>294</v>
      </c>
      <c r="BT231" s="68" t="s">
        <v>2921</v>
      </c>
      <c r="BU231" s="68" t="s">
        <v>2922</v>
      </c>
    </row>
    <row r="232" spans="35:73" x14ac:dyDescent="0.25">
      <c r="AI232" s="32" t="s">
        <v>3980</v>
      </c>
      <c r="AJ232" s="32" t="s">
        <v>3981</v>
      </c>
      <c r="AO232" s="32" t="s">
        <v>3982</v>
      </c>
      <c r="AP232" s="32" t="s">
        <v>2902</v>
      </c>
      <c r="BS232" s="32" t="s">
        <v>294</v>
      </c>
      <c r="BT232" s="68" t="s">
        <v>2927</v>
      </c>
      <c r="BU232" s="68" t="s">
        <v>2928</v>
      </c>
    </row>
    <row r="233" spans="35:73" x14ac:dyDescent="0.25">
      <c r="AI233" s="32" t="s">
        <v>3983</v>
      </c>
      <c r="AJ233" s="32" t="s">
        <v>3984</v>
      </c>
      <c r="AO233" s="32" t="s">
        <v>2907</v>
      </c>
      <c r="AP233" s="32" t="s">
        <v>2908</v>
      </c>
      <c r="BS233" s="32" t="s">
        <v>294</v>
      </c>
      <c r="BT233" s="68" t="s">
        <v>2933</v>
      </c>
      <c r="BU233" s="68" t="s">
        <v>2934</v>
      </c>
    </row>
    <row r="234" spans="35:73" x14ac:dyDescent="0.25">
      <c r="AI234" s="32" t="s">
        <v>3985</v>
      </c>
      <c r="AJ234" s="32" t="s">
        <v>3986</v>
      </c>
      <c r="AO234" s="32" t="s">
        <v>3987</v>
      </c>
      <c r="AP234" s="32" t="s">
        <v>2920</v>
      </c>
      <c r="BS234" s="32" t="s">
        <v>294</v>
      </c>
      <c r="BT234" s="68" t="s">
        <v>2939</v>
      </c>
      <c r="BU234" s="68" t="s">
        <v>2940</v>
      </c>
    </row>
    <row r="235" spans="35:73" x14ac:dyDescent="0.25">
      <c r="AI235" s="32" t="s">
        <v>3988</v>
      </c>
      <c r="AJ235" s="32" t="s">
        <v>3989</v>
      </c>
      <c r="AO235" s="32" t="s">
        <v>3990</v>
      </c>
      <c r="AP235" s="32" t="s">
        <v>2926</v>
      </c>
      <c r="BS235" s="32" t="s">
        <v>294</v>
      </c>
      <c r="BT235" s="68" t="s">
        <v>2945</v>
      </c>
      <c r="BU235" s="68" t="s">
        <v>2946</v>
      </c>
    </row>
    <row r="236" spans="35:73" x14ac:dyDescent="0.25">
      <c r="AI236" s="32" t="s">
        <v>3991</v>
      </c>
      <c r="AJ236" s="32" t="s">
        <v>3992</v>
      </c>
      <c r="AO236" s="32" t="s">
        <v>2931</v>
      </c>
      <c r="AP236" s="32" t="s">
        <v>2932</v>
      </c>
      <c r="BS236" s="32" t="s">
        <v>294</v>
      </c>
      <c r="BT236" s="68" t="s">
        <v>2951</v>
      </c>
      <c r="BU236" s="68" t="s">
        <v>2952</v>
      </c>
    </row>
    <row r="237" spans="35:73" x14ac:dyDescent="0.25">
      <c r="AI237" s="32" t="s">
        <v>3993</v>
      </c>
      <c r="AJ237" s="32" t="s">
        <v>3994</v>
      </c>
      <c r="AO237" s="32" t="s">
        <v>2937</v>
      </c>
      <c r="AP237" s="32" t="s">
        <v>2938</v>
      </c>
      <c r="BS237" s="32" t="s">
        <v>294</v>
      </c>
      <c r="BT237" s="68" t="s">
        <v>2957</v>
      </c>
      <c r="BU237" s="68" t="s">
        <v>2958</v>
      </c>
    </row>
    <row r="238" spans="35:73" x14ac:dyDescent="0.25">
      <c r="AI238" s="32" t="s">
        <v>3995</v>
      </c>
      <c r="AJ238" s="32" t="s">
        <v>3996</v>
      </c>
      <c r="AO238" s="32" t="s">
        <v>2943</v>
      </c>
      <c r="AP238" s="32" t="s">
        <v>2944</v>
      </c>
      <c r="BS238" s="32" t="s">
        <v>294</v>
      </c>
      <c r="BT238" s="68" t="s">
        <v>2963</v>
      </c>
      <c r="BU238" s="68" t="s">
        <v>2964</v>
      </c>
    </row>
    <row r="239" spans="35:73" x14ac:dyDescent="0.25">
      <c r="AI239" s="32" t="s">
        <v>3997</v>
      </c>
      <c r="AJ239" s="32" t="s">
        <v>3998</v>
      </c>
      <c r="AO239" s="32" t="s">
        <v>2949</v>
      </c>
      <c r="AP239" s="32" t="s">
        <v>2950</v>
      </c>
      <c r="BS239" s="32" t="s">
        <v>294</v>
      </c>
      <c r="BT239" s="68" t="s">
        <v>2969</v>
      </c>
      <c r="BU239" s="68" t="s">
        <v>2970</v>
      </c>
    </row>
    <row r="240" spans="35:73" x14ac:dyDescent="0.25">
      <c r="AI240" s="32" t="s">
        <v>3993</v>
      </c>
      <c r="AJ240" s="32" t="s">
        <v>3999</v>
      </c>
      <c r="AO240" s="32" t="s">
        <v>2955</v>
      </c>
      <c r="AP240" s="32" t="s">
        <v>2956</v>
      </c>
      <c r="BS240" s="32" t="s">
        <v>294</v>
      </c>
      <c r="BT240" s="68" t="s">
        <v>2975</v>
      </c>
      <c r="BU240" s="68" t="s">
        <v>2976</v>
      </c>
    </row>
    <row r="241" spans="35:73" x14ac:dyDescent="0.25">
      <c r="AI241" s="32" t="s">
        <v>3993</v>
      </c>
      <c r="AJ241" s="32" t="s">
        <v>4000</v>
      </c>
      <c r="AO241" s="32" t="s">
        <v>2961</v>
      </c>
      <c r="AP241" s="32" t="s">
        <v>2962</v>
      </c>
      <c r="BS241" s="32" t="s">
        <v>294</v>
      </c>
      <c r="BT241" s="68" t="s">
        <v>2981</v>
      </c>
      <c r="BU241" s="68" t="s">
        <v>2982</v>
      </c>
    </row>
    <row r="242" spans="35:73" x14ac:dyDescent="0.25">
      <c r="AI242" s="32" t="s">
        <v>4001</v>
      </c>
      <c r="AJ242" s="32" t="s">
        <v>4002</v>
      </c>
      <c r="AO242" s="32" t="s">
        <v>4003</v>
      </c>
      <c r="AP242" s="32" t="s">
        <v>2968</v>
      </c>
      <c r="BS242" s="32" t="s">
        <v>294</v>
      </c>
      <c r="BT242" s="68" t="s">
        <v>2985</v>
      </c>
      <c r="BU242" s="68" t="s">
        <v>2986</v>
      </c>
    </row>
    <row r="243" spans="35:73" x14ac:dyDescent="0.25">
      <c r="AI243" s="32" t="s">
        <v>4004</v>
      </c>
      <c r="AJ243" s="32" t="s">
        <v>4005</v>
      </c>
      <c r="AO243" s="32" t="s">
        <v>2973</v>
      </c>
      <c r="AP243" s="32" t="s">
        <v>2974</v>
      </c>
      <c r="BS243" s="32" t="s">
        <v>294</v>
      </c>
      <c r="BT243" s="68" t="s">
        <v>2989</v>
      </c>
      <c r="BU243" s="68" t="s">
        <v>2990</v>
      </c>
    </row>
    <row r="244" spans="35:73" x14ac:dyDescent="0.25">
      <c r="AI244" s="32" t="s">
        <v>4006</v>
      </c>
      <c r="AJ244" s="32" t="s">
        <v>4007</v>
      </c>
      <c r="AO244" s="32" t="s">
        <v>2979</v>
      </c>
      <c r="AP244" s="32" t="s">
        <v>2980</v>
      </c>
      <c r="BS244" s="32" t="s">
        <v>294</v>
      </c>
      <c r="BT244" s="68" t="s">
        <v>2993</v>
      </c>
      <c r="BU244" s="68" t="s">
        <v>2994</v>
      </c>
    </row>
    <row r="245" spans="35:73" x14ac:dyDescent="0.25">
      <c r="AI245" s="32" t="s">
        <v>4008</v>
      </c>
      <c r="AJ245" s="32" t="s">
        <v>4009</v>
      </c>
      <c r="BS245" s="32" t="s">
        <v>294</v>
      </c>
      <c r="BT245" s="68" t="s">
        <v>2997</v>
      </c>
      <c r="BU245" s="68" t="s">
        <v>2998</v>
      </c>
    </row>
    <row r="246" spans="35:73" x14ac:dyDescent="0.25">
      <c r="AI246" s="32" t="s">
        <v>4010</v>
      </c>
      <c r="AJ246" s="32" t="s">
        <v>4011</v>
      </c>
      <c r="BS246" s="32" t="s">
        <v>294</v>
      </c>
      <c r="BT246" s="68" t="s">
        <v>3001</v>
      </c>
      <c r="BU246" s="68" t="s">
        <v>3002</v>
      </c>
    </row>
    <row r="247" spans="35:73" x14ac:dyDescent="0.25">
      <c r="AI247" s="32" t="s">
        <v>4012</v>
      </c>
      <c r="AJ247" s="32" t="s">
        <v>4013</v>
      </c>
      <c r="BS247" s="32" t="s">
        <v>294</v>
      </c>
      <c r="BT247" s="68" t="s">
        <v>3005</v>
      </c>
      <c r="BU247" s="68" t="s">
        <v>3006</v>
      </c>
    </row>
    <row r="248" spans="35:73" x14ac:dyDescent="0.25">
      <c r="AI248" s="32" t="s">
        <v>4014</v>
      </c>
      <c r="AJ248" s="32" t="s">
        <v>4015</v>
      </c>
      <c r="BS248" s="32" t="s">
        <v>294</v>
      </c>
      <c r="BT248" s="68" t="s">
        <v>3009</v>
      </c>
      <c r="BU248" s="68" t="s">
        <v>3010</v>
      </c>
    </row>
    <row r="249" spans="35:73" x14ac:dyDescent="0.25">
      <c r="AI249" s="32" t="s">
        <v>4016</v>
      </c>
      <c r="AJ249" s="32" t="s">
        <v>4017</v>
      </c>
      <c r="BS249" s="32" t="s">
        <v>294</v>
      </c>
      <c r="BT249" s="68" t="s">
        <v>3013</v>
      </c>
      <c r="BU249" s="68" t="s">
        <v>3014</v>
      </c>
    </row>
    <row r="250" spans="35:73" x14ac:dyDescent="0.25">
      <c r="AI250" s="32" t="s">
        <v>4018</v>
      </c>
      <c r="AJ250" s="32" t="s">
        <v>4019</v>
      </c>
      <c r="BS250" s="32" t="s">
        <v>294</v>
      </c>
      <c r="BT250" s="68" t="s">
        <v>3017</v>
      </c>
      <c r="BU250" s="68" t="s">
        <v>3018</v>
      </c>
    </row>
    <row r="251" spans="35:73" x14ac:dyDescent="0.25">
      <c r="AI251" s="32" t="s">
        <v>4020</v>
      </c>
      <c r="AJ251" s="32" t="s">
        <v>4021</v>
      </c>
      <c r="BS251" s="32" t="s">
        <v>294</v>
      </c>
      <c r="BT251" s="68" t="s">
        <v>3021</v>
      </c>
      <c r="BU251" s="68" t="s">
        <v>3022</v>
      </c>
    </row>
    <row r="252" spans="35:73" x14ac:dyDescent="0.25">
      <c r="AI252" s="32" t="s">
        <v>4022</v>
      </c>
      <c r="AJ252" s="32" t="s">
        <v>4023</v>
      </c>
      <c r="BS252" s="32" t="s">
        <v>294</v>
      </c>
      <c r="BT252" s="68" t="s">
        <v>3025</v>
      </c>
      <c r="BU252" s="68" t="s">
        <v>3026</v>
      </c>
    </row>
    <row r="253" spans="35:73" x14ac:dyDescent="0.25">
      <c r="AI253" s="32" t="s">
        <v>4024</v>
      </c>
      <c r="AJ253" s="32" t="s">
        <v>4025</v>
      </c>
      <c r="BS253" s="32" t="s">
        <v>294</v>
      </c>
      <c r="BT253" s="68" t="s">
        <v>3029</v>
      </c>
      <c r="BU253" s="68" t="s">
        <v>3030</v>
      </c>
    </row>
    <row r="254" spans="35:73" x14ac:dyDescent="0.25">
      <c r="AI254" s="32" t="s">
        <v>4026</v>
      </c>
      <c r="AJ254" s="32" t="s">
        <v>4027</v>
      </c>
      <c r="BS254" s="32" t="s">
        <v>294</v>
      </c>
      <c r="BT254" s="68" t="s">
        <v>3033</v>
      </c>
      <c r="BU254" s="68" t="s">
        <v>3034</v>
      </c>
    </row>
    <row r="255" spans="35:73" x14ac:dyDescent="0.25">
      <c r="AI255" s="32" t="s">
        <v>4028</v>
      </c>
      <c r="AJ255" s="32" t="s">
        <v>4029</v>
      </c>
      <c r="BS255" s="32" t="s">
        <v>294</v>
      </c>
      <c r="BT255" s="68" t="s">
        <v>3037</v>
      </c>
      <c r="BU255" s="68" t="s">
        <v>3038</v>
      </c>
    </row>
    <row r="256" spans="35:73" x14ac:dyDescent="0.25">
      <c r="AI256" s="32" t="s">
        <v>4030</v>
      </c>
      <c r="AJ256" s="32" t="s">
        <v>4031</v>
      </c>
      <c r="BS256" s="32" t="s">
        <v>294</v>
      </c>
      <c r="BT256" s="68" t="s">
        <v>3041</v>
      </c>
      <c r="BU256" s="68" t="s">
        <v>3042</v>
      </c>
    </row>
    <row r="257" spans="35:73" x14ac:dyDescent="0.25">
      <c r="AI257" s="32" t="s">
        <v>4032</v>
      </c>
      <c r="AJ257" s="32" t="s">
        <v>4033</v>
      </c>
      <c r="BS257" s="32" t="s">
        <v>294</v>
      </c>
      <c r="BT257" s="68" t="s">
        <v>3045</v>
      </c>
      <c r="BU257" s="68" t="s">
        <v>3046</v>
      </c>
    </row>
    <row r="258" spans="35:73" x14ac:dyDescent="0.25">
      <c r="AI258" s="32" t="s">
        <v>4034</v>
      </c>
      <c r="AJ258" s="32" t="s">
        <v>4035</v>
      </c>
      <c r="BS258" s="32" t="s">
        <v>294</v>
      </c>
      <c r="BT258" s="68" t="s">
        <v>3049</v>
      </c>
      <c r="BU258" s="68" t="s">
        <v>3050</v>
      </c>
    </row>
    <row r="259" spans="35:73" x14ac:dyDescent="0.25">
      <c r="AI259" s="32" t="s">
        <v>4036</v>
      </c>
      <c r="AJ259" s="32" t="s">
        <v>4037</v>
      </c>
      <c r="BS259" s="32" t="s">
        <v>294</v>
      </c>
      <c r="BT259" s="68" t="s">
        <v>3053</v>
      </c>
      <c r="BU259" s="68" t="s">
        <v>3054</v>
      </c>
    </row>
    <row r="260" spans="35:73" x14ac:dyDescent="0.25">
      <c r="AI260" s="32" t="s">
        <v>4038</v>
      </c>
      <c r="AJ260" s="32" t="s">
        <v>4039</v>
      </c>
      <c r="BS260" s="32" t="s">
        <v>294</v>
      </c>
      <c r="BT260" s="68" t="s">
        <v>3055</v>
      </c>
      <c r="BU260" s="68" t="s">
        <v>3056</v>
      </c>
    </row>
    <row r="261" spans="35:73" x14ac:dyDescent="0.25">
      <c r="AI261" s="32" t="s">
        <v>4040</v>
      </c>
      <c r="AJ261" s="32" t="s">
        <v>4041</v>
      </c>
      <c r="BS261" s="32" t="s">
        <v>294</v>
      </c>
      <c r="BT261" s="68" t="s">
        <v>3057</v>
      </c>
      <c r="BU261" s="68" t="s">
        <v>3058</v>
      </c>
    </row>
    <row r="262" spans="35:73" x14ac:dyDescent="0.25">
      <c r="AI262" s="32" t="s">
        <v>4042</v>
      </c>
      <c r="AJ262" s="32" t="s">
        <v>4043</v>
      </c>
      <c r="BS262" s="32" t="s">
        <v>294</v>
      </c>
      <c r="BT262" s="68" t="s">
        <v>3059</v>
      </c>
      <c r="BU262" s="68" t="s">
        <v>3060</v>
      </c>
    </row>
    <row r="263" spans="35:73" x14ac:dyDescent="0.25">
      <c r="AI263" s="32" t="s">
        <v>4044</v>
      </c>
      <c r="AJ263" s="32" t="s">
        <v>4045</v>
      </c>
      <c r="BS263" s="32" t="s">
        <v>294</v>
      </c>
      <c r="BT263" s="68" t="s">
        <v>3061</v>
      </c>
      <c r="BU263" s="68" t="s">
        <v>3062</v>
      </c>
    </row>
    <row r="264" spans="35:73" x14ac:dyDescent="0.25">
      <c r="AI264" s="32" t="s">
        <v>4046</v>
      </c>
      <c r="AJ264" s="32" t="s">
        <v>4047</v>
      </c>
      <c r="BS264" s="32" t="s">
        <v>294</v>
      </c>
      <c r="BT264" s="68" t="s">
        <v>3063</v>
      </c>
      <c r="BU264" s="68" t="s">
        <v>3064</v>
      </c>
    </row>
    <row r="265" spans="35:73" x14ac:dyDescent="0.25">
      <c r="AI265" s="32" t="s">
        <v>4048</v>
      </c>
      <c r="AJ265" s="32" t="s">
        <v>4049</v>
      </c>
      <c r="BS265" s="32" t="s">
        <v>294</v>
      </c>
      <c r="BT265" s="68" t="s">
        <v>3065</v>
      </c>
      <c r="BU265" s="68" t="s">
        <v>3066</v>
      </c>
    </row>
    <row r="266" spans="35:73" x14ac:dyDescent="0.25">
      <c r="AI266" s="32" t="s">
        <v>4050</v>
      </c>
      <c r="AJ266" s="32" t="s">
        <v>4051</v>
      </c>
      <c r="BS266" s="32" t="s">
        <v>294</v>
      </c>
      <c r="BT266" s="68" t="s">
        <v>3067</v>
      </c>
      <c r="BU266" s="68" t="s">
        <v>3068</v>
      </c>
    </row>
    <row r="267" spans="35:73" x14ac:dyDescent="0.25">
      <c r="AI267" s="32" t="s">
        <v>4052</v>
      </c>
      <c r="AJ267" s="32" t="s">
        <v>4053</v>
      </c>
      <c r="BS267" s="32" t="s">
        <v>294</v>
      </c>
      <c r="BT267" s="68" t="s">
        <v>3069</v>
      </c>
      <c r="BU267" s="68" t="s">
        <v>3070</v>
      </c>
    </row>
    <row r="268" spans="35:73" x14ac:dyDescent="0.25">
      <c r="AI268" s="32" t="s">
        <v>4054</v>
      </c>
      <c r="AJ268" s="32" t="s">
        <v>4055</v>
      </c>
      <c r="BS268" s="32" t="s">
        <v>294</v>
      </c>
      <c r="BT268" s="68" t="s">
        <v>3071</v>
      </c>
      <c r="BU268" s="68" t="s">
        <v>3072</v>
      </c>
    </row>
    <row r="269" spans="35:73" x14ac:dyDescent="0.25">
      <c r="AI269" s="32" t="s">
        <v>4056</v>
      </c>
      <c r="AJ269" s="32" t="s">
        <v>4057</v>
      </c>
      <c r="BS269" s="32" t="s">
        <v>294</v>
      </c>
      <c r="BT269" s="68" t="s">
        <v>3073</v>
      </c>
      <c r="BU269" s="68" t="s">
        <v>3074</v>
      </c>
    </row>
    <row r="270" spans="35:73" x14ac:dyDescent="0.25">
      <c r="AI270" s="32" t="s">
        <v>4058</v>
      </c>
      <c r="AJ270" s="32" t="s">
        <v>4059</v>
      </c>
      <c r="BS270" s="32" t="s">
        <v>294</v>
      </c>
      <c r="BT270" s="68" t="s">
        <v>3075</v>
      </c>
      <c r="BU270" s="68" t="s">
        <v>3076</v>
      </c>
    </row>
    <row r="271" spans="35:73" x14ac:dyDescent="0.25">
      <c r="AI271" s="32" t="s">
        <v>4060</v>
      </c>
      <c r="AJ271" s="32" t="s">
        <v>4061</v>
      </c>
      <c r="BS271" s="32" t="s">
        <v>294</v>
      </c>
      <c r="BT271" s="68" t="s">
        <v>3077</v>
      </c>
      <c r="BU271" s="68" t="s">
        <v>3078</v>
      </c>
    </row>
    <row r="272" spans="35:73" x14ac:dyDescent="0.25">
      <c r="AI272" s="32" t="s">
        <v>4062</v>
      </c>
      <c r="AJ272" s="32" t="s">
        <v>4063</v>
      </c>
      <c r="BS272" s="32" t="s">
        <v>294</v>
      </c>
      <c r="BT272" s="68" t="s">
        <v>3079</v>
      </c>
      <c r="BU272" s="68" t="s">
        <v>3080</v>
      </c>
    </row>
    <row r="273" spans="35:73" x14ac:dyDescent="0.25">
      <c r="AI273" s="32" t="s">
        <v>4064</v>
      </c>
      <c r="AJ273" s="32" t="s">
        <v>4065</v>
      </c>
      <c r="BS273" s="32" t="s">
        <v>294</v>
      </c>
      <c r="BT273" s="68" t="s">
        <v>3081</v>
      </c>
      <c r="BU273" s="68" t="s">
        <v>3082</v>
      </c>
    </row>
    <row r="274" spans="35:73" x14ac:dyDescent="0.25">
      <c r="AI274" s="32" t="s">
        <v>4066</v>
      </c>
      <c r="AJ274" s="32" t="s">
        <v>4067</v>
      </c>
      <c r="BS274" s="32" t="s">
        <v>294</v>
      </c>
      <c r="BT274" s="68" t="s">
        <v>3083</v>
      </c>
      <c r="BU274" s="68" t="s">
        <v>3084</v>
      </c>
    </row>
    <row r="275" spans="35:73" x14ac:dyDescent="0.25">
      <c r="AI275" s="32" t="s">
        <v>4068</v>
      </c>
      <c r="AJ275" s="32" t="s">
        <v>4069</v>
      </c>
      <c r="BS275" s="32" t="s">
        <v>294</v>
      </c>
      <c r="BT275" s="68" t="s">
        <v>3085</v>
      </c>
      <c r="BU275" s="68" t="s">
        <v>3086</v>
      </c>
    </row>
    <row r="276" spans="35:73" x14ac:dyDescent="0.25">
      <c r="AI276" s="32" t="s">
        <v>4070</v>
      </c>
      <c r="AJ276" s="32" t="s">
        <v>4071</v>
      </c>
      <c r="BS276" s="32" t="s">
        <v>294</v>
      </c>
      <c r="BT276" s="68" t="s">
        <v>3087</v>
      </c>
      <c r="BU276" s="68" t="s">
        <v>3088</v>
      </c>
    </row>
    <row r="277" spans="35:73" x14ac:dyDescent="0.25">
      <c r="AI277" s="32" t="s">
        <v>4072</v>
      </c>
      <c r="AJ277" s="32" t="s">
        <v>4073</v>
      </c>
      <c r="BS277" s="32" t="s">
        <v>294</v>
      </c>
      <c r="BT277" s="68" t="s">
        <v>3089</v>
      </c>
      <c r="BU277" s="68" t="s">
        <v>3090</v>
      </c>
    </row>
    <row r="278" spans="35:73" x14ac:dyDescent="0.25">
      <c r="AI278" s="32" t="s">
        <v>4074</v>
      </c>
      <c r="AJ278" s="32" t="s">
        <v>4075</v>
      </c>
      <c r="BS278" s="32" t="s">
        <v>294</v>
      </c>
      <c r="BT278" s="68" t="s">
        <v>3091</v>
      </c>
      <c r="BU278" s="68" t="s">
        <v>3092</v>
      </c>
    </row>
    <row r="279" spans="35:73" x14ac:dyDescent="0.25">
      <c r="AI279" s="32" t="s">
        <v>4076</v>
      </c>
      <c r="AJ279" s="32" t="s">
        <v>4077</v>
      </c>
      <c r="BS279" s="32" t="s">
        <v>294</v>
      </c>
      <c r="BT279" s="68" t="s">
        <v>3093</v>
      </c>
      <c r="BU279" s="68" t="s">
        <v>3094</v>
      </c>
    </row>
    <row r="280" spans="35:73" x14ac:dyDescent="0.25">
      <c r="AI280" s="32" t="s">
        <v>4078</v>
      </c>
      <c r="AJ280" s="32" t="s">
        <v>4079</v>
      </c>
      <c r="BS280" s="32" t="s">
        <v>294</v>
      </c>
      <c r="BT280" s="68" t="s">
        <v>3095</v>
      </c>
      <c r="BU280" s="68" t="s">
        <v>3096</v>
      </c>
    </row>
    <row r="281" spans="35:73" x14ac:dyDescent="0.25">
      <c r="AI281" s="32" t="s">
        <v>4080</v>
      </c>
      <c r="AJ281" s="32" t="s">
        <v>4081</v>
      </c>
      <c r="BS281" s="32" t="s">
        <v>294</v>
      </c>
      <c r="BT281" s="68" t="s">
        <v>3097</v>
      </c>
      <c r="BU281" s="68" t="s">
        <v>3098</v>
      </c>
    </row>
    <row r="282" spans="35:73" x14ac:dyDescent="0.25">
      <c r="AI282" s="32" t="s">
        <v>4082</v>
      </c>
      <c r="AJ282" s="32" t="s">
        <v>4083</v>
      </c>
      <c r="BS282" s="32" t="s">
        <v>294</v>
      </c>
      <c r="BT282" s="68" t="s">
        <v>3099</v>
      </c>
      <c r="BU282" s="68" t="s">
        <v>3100</v>
      </c>
    </row>
    <row r="283" spans="35:73" x14ac:dyDescent="0.25">
      <c r="AI283" s="32" t="s">
        <v>4084</v>
      </c>
      <c r="AJ283" s="32" t="s">
        <v>4085</v>
      </c>
      <c r="BS283" s="32" t="s">
        <v>294</v>
      </c>
      <c r="BT283" s="68" t="s">
        <v>3101</v>
      </c>
      <c r="BU283" s="68" t="s">
        <v>3102</v>
      </c>
    </row>
    <row r="284" spans="35:73" x14ac:dyDescent="0.25">
      <c r="AI284" s="32" t="s">
        <v>4086</v>
      </c>
      <c r="AJ284" s="32" t="s">
        <v>4087</v>
      </c>
      <c r="BS284" s="32" t="s">
        <v>294</v>
      </c>
      <c r="BT284" s="68" t="s">
        <v>3103</v>
      </c>
      <c r="BU284" s="68" t="s">
        <v>3104</v>
      </c>
    </row>
    <row r="285" spans="35:73" x14ac:dyDescent="0.25">
      <c r="AI285" s="32" t="s">
        <v>4088</v>
      </c>
      <c r="AJ285" s="32" t="s">
        <v>4089</v>
      </c>
      <c r="BS285" s="32" t="s">
        <v>294</v>
      </c>
      <c r="BT285" s="68" t="s">
        <v>3105</v>
      </c>
      <c r="BU285" s="68" t="s">
        <v>3106</v>
      </c>
    </row>
    <row r="286" spans="35:73" x14ac:dyDescent="0.25">
      <c r="AI286" s="32" t="s">
        <v>4090</v>
      </c>
      <c r="AJ286" s="32" t="s">
        <v>4091</v>
      </c>
      <c r="BS286" s="32" t="s">
        <v>294</v>
      </c>
      <c r="BT286" s="68" t="s">
        <v>3107</v>
      </c>
      <c r="BU286" s="68" t="s">
        <v>3108</v>
      </c>
    </row>
    <row r="287" spans="35:73" x14ac:dyDescent="0.25">
      <c r="AI287" s="32" t="s">
        <v>4092</v>
      </c>
      <c r="AJ287" s="32" t="s">
        <v>4093</v>
      </c>
      <c r="BS287" s="32" t="s">
        <v>294</v>
      </c>
      <c r="BT287" s="68" t="s">
        <v>3109</v>
      </c>
      <c r="BU287" s="68" t="s">
        <v>3110</v>
      </c>
    </row>
    <row r="288" spans="35:73" x14ac:dyDescent="0.25">
      <c r="AI288" s="32" t="s">
        <v>4094</v>
      </c>
      <c r="AJ288" s="32" t="s">
        <v>4095</v>
      </c>
      <c r="BS288" s="32" t="s">
        <v>294</v>
      </c>
      <c r="BT288" s="68" t="s">
        <v>3111</v>
      </c>
      <c r="BU288" s="68" t="s">
        <v>3112</v>
      </c>
    </row>
    <row r="289" spans="35:73" x14ac:dyDescent="0.25">
      <c r="AI289" s="32" t="s">
        <v>4096</v>
      </c>
      <c r="AJ289" s="32" t="s">
        <v>4097</v>
      </c>
      <c r="BS289" s="32" t="s">
        <v>294</v>
      </c>
      <c r="BT289" s="68" t="s">
        <v>3113</v>
      </c>
      <c r="BU289" s="68" t="s">
        <v>3114</v>
      </c>
    </row>
    <row r="290" spans="35:73" x14ac:dyDescent="0.25">
      <c r="AI290" s="32" t="s">
        <v>4098</v>
      </c>
      <c r="AJ290" s="32" t="s">
        <v>4099</v>
      </c>
      <c r="BS290" s="32" t="s">
        <v>294</v>
      </c>
      <c r="BT290" s="68" t="s">
        <v>3115</v>
      </c>
      <c r="BU290" s="68" t="s">
        <v>3116</v>
      </c>
    </row>
    <row r="291" spans="35:73" x14ac:dyDescent="0.25">
      <c r="AI291" s="32" t="s">
        <v>4100</v>
      </c>
      <c r="AJ291" s="32" t="s">
        <v>4101</v>
      </c>
      <c r="BS291" s="32" t="s">
        <v>294</v>
      </c>
      <c r="BT291" s="68" t="s">
        <v>3117</v>
      </c>
      <c r="BU291" s="68" t="s">
        <v>3118</v>
      </c>
    </row>
    <row r="292" spans="35:73" x14ac:dyDescent="0.25">
      <c r="AI292" s="32" t="s">
        <v>4102</v>
      </c>
      <c r="AJ292" s="32" t="s">
        <v>4103</v>
      </c>
      <c r="BS292" s="32" t="s">
        <v>294</v>
      </c>
      <c r="BT292" s="68" t="s">
        <v>3119</v>
      </c>
      <c r="BU292" s="68" t="s">
        <v>3120</v>
      </c>
    </row>
    <row r="293" spans="35:73" x14ac:dyDescent="0.25">
      <c r="AI293" s="32" t="s">
        <v>4104</v>
      </c>
      <c r="AJ293" s="32" t="s">
        <v>4105</v>
      </c>
      <c r="BS293" s="32" t="s">
        <v>294</v>
      </c>
      <c r="BT293" s="68" t="s">
        <v>3121</v>
      </c>
      <c r="BU293" s="68" t="s">
        <v>3122</v>
      </c>
    </row>
    <row r="294" spans="35:73" x14ac:dyDescent="0.25">
      <c r="AI294" s="32" t="s">
        <v>4106</v>
      </c>
      <c r="AJ294" s="32" t="s">
        <v>4107</v>
      </c>
      <c r="BS294" s="32" t="s">
        <v>294</v>
      </c>
      <c r="BT294" s="68" t="s">
        <v>3123</v>
      </c>
      <c r="BU294" s="68" t="s">
        <v>3124</v>
      </c>
    </row>
    <row r="295" spans="35:73" x14ac:dyDescent="0.25">
      <c r="AI295" s="32" t="s">
        <v>4108</v>
      </c>
      <c r="AJ295" s="32" t="s">
        <v>4109</v>
      </c>
      <c r="BS295" s="32" t="s">
        <v>294</v>
      </c>
      <c r="BT295" s="68" t="s">
        <v>3125</v>
      </c>
      <c r="BU295" s="68" t="s">
        <v>3126</v>
      </c>
    </row>
    <row r="296" spans="35:73" x14ac:dyDescent="0.25">
      <c r="AI296" s="32" t="s">
        <v>4110</v>
      </c>
      <c r="AJ296" s="32" t="s">
        <v>4111</v>
      </c>
      <c r="BS296" s="32" t="s">
        <v>294</v>
      </c>
      <c r="BT296" s="68" t="s">
        <v>3127</v>
      </c>
      <c r="BU296" s="68" t="s">
        <v>3128</v>
      </c>
    </row>
    <row r="297" spans="35:73" x14ac:dyDescent="0.25">
      <c r="AI297" s="32" t="s">
        <v>4112</v>
      </c>
      <c r="AJ297" s="32" t="s">
        <v>4113</v>
      </c>
      <c r="BS297" s="32" t="s">
        <v>294</v>
      </c>
      <c r="BT297" s="68" t="s">
        <v>3129</v>
      </c>
      <c r="BU297" s="68" t="s">
        <v>3130</v>
      </c>
    </row>
    <row r="298" spans="35:73" x14ac:dyDescent="0.25">
      <c r="AI298" s="32" t="s">
        <v>4114</v>
      </c>
      <c r="AJ298" s="32" t="s">
        <v>4115</v>
      </c>
      <c r="BS298" s="32" t="s">
        <v>294</v>
      </c>
      <c r="BT298" s="68" t="s">
        <v>3131</v>
      </c>
      <c r="BU298" s="68" t="s">
        <v>3132</v>
      </c>
    </row>
    <row r="299" spans="35:73" x14ac:dyDescent="0.25">
      <c r="AI299" s="32" t="s">
        <v>4116</v>
      </c>
      <c r="AJ299" s="32" t="s">
        <v>4117</v>
      </c>
      <c r="BS299" s="32" t="s">
        <v>294</v>
      </c>
      <c r="BT299" s="68" t="s">
        <v>3133</v>
      </c>
      <c r="BU299" s="68" t="s">
        <v>3134</v>
      </c>
    </row>
    <row r="300" spans="35:73" x14ac:dyDescent="0.25">
      <c r="AI300" s="32" t="s">
        <v>4118</v>
      </c>
      <c r="AJ300" s="32" t="s">
        <v>4119</v>
      </c>
      <c r="BS300" s="32" t="s">
        <v>294</v>
      </c>
      <c r="BT300" s="68" t="s">
        <v>3077</v>
      </c>
      <c r="BU300" s="68" t="s">
        <v>3135</v>
      </c>
    </row>
    <row r="301" spans="35:73" x14ac:dyDescent="0.25">
      <c r="AI301" s="32" t="s">
        <v>4120</v>
      </c>
      <c r="AJ301" s="32" t="s">
        <v>4121</v>
      </c>
      <c r="BS301" s="32" t="s">
        <v>294</v>
      </c>
      <c r="BT301" s="68" t="s">
        <v>3136</v>
      </c>
      <c r="BU301" s="68" t="s">
        <v>3137</v>
      </c>
    </row>
    <row r="302" spans="35:73" x14ac:dyDescent="0.25">
      <c r="AI302" s="32" t="s">
        <v>4122</v>
      </c>
      <c r="AJ302" s="32" t="s">
        <v>4123</v>
      </c>
      <c r="BS302" s="32" t="s">
        <v>294</v>
      </c>
      <c r="BT302" s="68" t="s">
        <v>3138</v>
      </c>
      <c r="BU302" s="68" t="s">
        <v>3139</v>
      </c>
    </row>
    <row r="303" spans="35:73" x14ac:dyDescent="0.25">
      <c r="AI303" s="32" t="s">
        <v>4124</v>
      </c>
      <c r="AJ303" s="32" t="s">
        <v>4125</v>
      </c>
      <c r="BS303" s="32" t="s">
        <v>294</v>
      </c>
      <c r="BT303" s="68" t="s">
        <v>3140</v>
      </c>
      <c r="BU303" s="68" t="s">
        <v>3141</v>
      </c>
    </row>
    <row r="304" spans="35:73" x14ac:dyDescent="0.25">
      <c r="AI304" s="32" t="s">
        <v>4126</v>
      </c>
      <c r="AJ304" s="32" t="s">
        <v>4127</v>
      </c>
      <c r="BS304" s="32" t="s">
        <v>294</v>
      </c>
      <c r="BT304" s="68" t="s">
        <v>3142</v>
      </c>
      <c r="BU304" s="68" t="s">
        <v>3143</v>
      </c>
    </row>
    <row r="305" spans="35:73" x14ac:dyDescent="0.25">
      <c r="AI305" s="32" t="s">
        <v>4128</v>
      </c>
      <c r="AJ305" s="32" t="s">
        <v>4129</v>
      </c>
      <c r="BS305" s="32" t="s">
        <v>294</v>
      </c>
      <c r="BT305" s="68" t="s">
        <v>3144</v>
      </c>
      <c r="BU305" s="68" t="s">
        <v>3145</v>
      </c>
    </row>
    <row r="306" spans="35:73" x14ac:dyDescent="0.25">
      <c r="AI306" s="32" t="s">
        <v>4130</v>
      </c>
      <c r="AJ306" s="32" t="s">
        <v>4131</v>
      </c>
      <c r="BS306" s="32" t="s">
        <v>294</v>
      </c>
      <c r="BT306" s="68" t="s">
        <v>3146</v>
      </c>
      <c r="BU306" s="68" t="s">
        <v>3147</v>
      </c>
    </row>
    <row r="307" spans="35:73" x14ac:dyDescent="0.25">
      <c r="AI307" s="32" t="s">
        <v>4132</v>
      </c>
      <c r="AJ307" s="32" t="s">
        <v>4133</v>
      </c>
      <c r="BS307" s="32" t="s">
        <v>294</v>
      </c>
      <c r="BT307" s="68" t="s">
        <v>3148</v>
      </c>
      <c r="BU307" s="68" t="s">
        <v>3149</v>
      </c>
    </row>
    <row r="308" spans="35:73" x14ac:dyDescent="0.25">
      <c r="AI308" s="32" t="s">
        <v>4134</v>
      </c>
      <c r="AJ308" s="32" t="s">
        <v>4135</v>
      </c>
      <c r="BS308" s="32" t="s">
        <v>294</v>
      </c>
      <c r="BT308" s="68" t="s">
        <v>3150</v>
      </c>
      <c r="BU308" s="68" t="s">
        <v>3151</v>
      </c>
    </row>
    <row r="309" spans="35:73" x14ac:dyDescent="0.25">
      <c r="AI309" s="32" t="s">
        <v>4136</v>
      </c>
      <c r="AJ309" s="32" t="s">
        <v>4137</v>
      </c>
      <c r="BS309" s="32" t="s">
        <v>294</v>
      </c>
      <c r="BT309" s="68" t="s">
        <v>3152</v>
      </c>
      <c r="BU309" s="68" t="s">
        <v>3153</v>
      </c>
    </row>
    <row r="310" spans="35:73" x14ac:dyDescent="0.25">
      <c r="AI310" s="32" t="s">
        <v>4138</v>
      </c>
      <c r="AJ310" s="32" t="s">
        <v>4139</v>
      </c>
      <c r="BS310" s="32" t="s">
        <v>294</v>
      </c>
      <c r="BT310" s="68" t="s">
        <v>3154</v>
      </c>
      <c r="BU310" s="68" t="s">
        <v>3155</v>
      </c>
    </row>
    <row r="311" spans="35:73" x14ac:dyDescent="0.25">
      <c r="AI311" s="32" t="s">
        <v>4140</v>
      </c>
      <c r="AJ311" s="32" t="s">
        <v>4141</v>
      </c>
      <c r="BS311" s="32" t="s">
        <v>294</v>
      </c>
      <c r="BT311" s="68" t="s">
        <v>3156</v>
      </c>
      <c r="BU311" s="68" t="s">
        <v>3157</v>
      </c>
    </row>
    <row r="312" spans="35:73" x14ac:dyDescent="0.25">
      <c r="AI312" s="32" t="s">
        <v>4142</v>
      </c>
      <c r="AJ312" s="32" t="s">
        <v>4143</v>
      </c>
      <c r="BS312" s="32" t="s">
        <v>294</v>
      </c>
      <c r="BT312" s="68" t="s">
        <v>15499</v>
      </c>
      <c r="BU312" s="68" t="s">
        <v>15498</v>
      </c>
    </row>
    <row r="313" spans="35:73" x14ac:dyDescent="0.25">
      <c r="AI313" s="32" t="s">
        <v>4144</v>
      </c>
      <c r="AJ313" s="32" t="s">
        <v>4145</v>
      </c>
      <c r="BS313" s="32" t="s">
        <v>294</v>
      </c>
      <c r="BT313" s="68" t="s">
        <v>15500</v>
      </c>
      <c r="BU313" s="68" t="s">
        <v>3159</v>
      </c>
    </row>
    <row r="314" spans="35:73" x14ac:dyDescent="0.25">
      <c r="AI314" s="32" t="s">
        <v>4146</v>
      </c>
      <c r="AJ314" s="32" t="s">
        <v>4147</v>
      </c>
      <c r="BS314" s="32" t="s">
        <v>294</v>
      </c>
      <c r="BT314" s="68" t="s">
        <v>3160</v>
      </c>
      <c r="BU314" s="68" t="s">
        <v>3161</v>
      </c>
    </row>
    <row r="315" spans="35:73" x14ac:dyDescent="0.25">
      <c r="AI315" s="32" t="s">
        <v>4148</v>
      </c>
      <c r="AJ315" s="32" t="s">
        <v>4149</v>
      </c>
      <c r="BS315" s="32" t="s">
        <v>294</v>
      </c>
      <c r="BT315" s="68" t="s">
        <v>3162</v>
      </c>
      <c r="BU315" s="68" t="s">
        <v>3163</v>
      </c>
    </row>
    <row r="316" spans="35:73" x14ac:dyDescent="0.25">
      <c r="AI316" s="32" t="s">
        <v>4150</v>
      </c>
      <c r="AJ316" s="32" t="s">
        <v>4151</v>
      </c>
      <c r="BS316" s="32" t="s">
        <v>294</v>
      </c>
      <c r="BT316" s="68" t="s">
        <v>3164</v>
      </c>
      <c r="BU316" s="68" t="s">
        <v>3165</v>
      </c>
    </row>
    <row r="317" spans="35:73" x14ac:dyDescent="0.25">
      <c r="AI317" s="32" t="s">
        <v>4152</v>
      </c>
      <c r="AJ317" s="32" t="s">
        <v>4153</v>
      </c>
      <c r="BS317" s="32" t="s">
        <v>294</v>
      </c>
      <c r="BT317" s="68" t="s">
        <v>3166</v>
      </c>
      <c r="BU317" s="68" t="s">
        <v>3167</v>
      </c>
    </row>
    <row r="318" spans="35:73" x14ac:dyDescent="0.25">
      <c r="AI318" s="32" t="s">
        <v>4154</v>
      </c>
      <c r="AJ318" s="32" t="s">
        <v>4155</v>
      </c>
      <c r="BS318" s="32" t="s">
        <v>294</v>
      </c>
      <c r="BT318" s="68" t="s">
        <v>3168</v>
      </c>
      <c r="BU318" s="68" t="s">
        <v>3169</v>
      </c>
    </row>
    <row r="319" spans="35:73" x14ac:dyDescent="0.25">
      <c r="AI319" s="32" t="s">
        <v>4156</v>
      </c>
      <c r="AJ319" s="32" t="s">
        <v>4157</v>
      </c>
      <c r="BS319" s="32" t="s">
        <v>294</v>
      </c>
      <c r="BT319" s="68" t="s">
        <v>3170</v>
      </c>
      <c r="BU319" s="68" t="s">
        <v>3171</v>
      </c>
    </row>
    <row r="320" spans="35:73" x14ac:dyDescent="0.25">
      <c r="AI320" s="32" t="s">
        <v>4158</v>
      </c>
      <c r="AJ320" s="32" t="s">
        <v>4159</v>
      </c>
      <c r="BS320" s="32" t="s">
        <v>294</v>
      </c>
      <c r="BT320" s="68" t="s">
        <v>3172</v>
      </c>
      <c r="BU320" s="68" t="s">
        <v>3173</v>
      </c>
    </row>
    <row r="321" spans="35:73" x14ac:dyDescent="0.25">
      <c r="AI321" s="32" t="s">
        <v>4160</v>
      </c>
      <c r="AJ321" s="32" t="s">
        <v>4161</v>
      </c>
      <c r="BS321" s="32" t="s">
        <v>294</v>
      </c>
      <c r="BT321" s="68" t="s">
        <v>3174</v>
      </c>
      <c r="BU321" s="68" t="s">
        <v>3175</v>
      </c>
    </row>
    <row r="322" spans="35:73" x14ac:dyDescent="0.25">
      <c r="AI322" s="32" t="s">
        <v>4162</v>
      </c>
      <c r="AJ322" s="32" t="s">
        <v>4163</v>
      </c>
      <c r="BS322" s="32" t="s">
        <v>294</v>
      </c>
      <c r="BT322" s="68" t="s">
        <v>3176</v>
      </c>
      <c r="BU322" s="68" t="s">
        <v>3177</v>
      </c>
    </row>
    <row r="323" spans="35:73" x14ac:dyDescent="0.25">
      <c r="AI323" s="32" t="s">
        <v>4164</v>
      </c>
      <c r="AJ323" s="32" t="s">
        <v>4165</v>
      </c>
      <c r="BS323" s="32" t="s">
        <v>294</v>
      </c>
      <c r="BT323" s="68" t="s">
        <v>3178</v>
      </c>
      <c r="BU323" s="68" t="s">
        <v>3179</v>
      </c>
    </row>
    <row r="324" spans="35:73" x14ac:dyDescent="0.25">
      <c r="AI324" s="32" t="s">
        <v>4166</v>
      </c>
      <c r="AJ324" s="32" t="s">
        <v>4167</v>
      </c>
      <c r="BS324" s="32" t="s">
        <v>294</v>
      </c>
      <c r="BT324" s="68" t="s">
        <v>3180</v>
      </c>
      <c r="BU324" s="68" t="s">
        <v>3181</v>
      </c>
    </row>
    <row r="325" spans="35:73" x14ac:dyDescent="0.25">
      <c r="AI325" s="32" t="s">
        <v>4168</v>
      </c>
      <c r="AJ325" s="32" t="s">
        <v>4169</v>
      </c>
      <c r="BS325" s="32" t="s">
        <v>294</v>
      </c>
      <c r="BT325" s="68" t="s">
        <v>3182</v>
      </c>
      <c r="BU325" s="68" t="s">
        <v>3183</v>
      </c>
    </row>
    <row r="326" spans="35:73" x14ac:dyDescent="0.25">
      <c r="AI326" s="32" t="s">
        <v>4170</v>
      </c>
      <c r="AJ326" s="32" t="s">
        <v>4171</v>
      </c>
      <c r="BS326" s="32" t="s">
        <v>294</v>
      </c>
      <c r="BT326" s="68" t="s">
        <v>3184</v>
      </c>
      <c r="BU326" s="68" t="s">
        <v>3185</v>
      </c>
    </row>
    <row r="327" spans="35:73" x14ac:dyDescent="0.25">
      <c r="AI327" s="32" t="s">
        <v>4172</v>
      </c>
      <c r="AJ327" s="32" t="s">
        <v>4173</v>
      </c>
      <c r="BS327" s="32" t="s">
        <v>294</v>
      </c>
      <c r="BT327" s="68" t="s">
        <v>3186</v>
      </c>
      <c r="BU327" s="68" t="s">
        <v>3187</v>
      </c>
    </row>
    <row r="328" spans="35:73" x14ac:dyDescent="0.25">
      <c r="AI328" s="32" t="s">
        <v>4174</v>
      </c>
      <c r="AJ328" s="32" t="s">
        <v>4175</v>
      </c>
      <c r="BS328" s="32" t="s">
        <v>294</v>
      </c>
      <c r="BT328" s="68" t="s">
        <v>3188</v>
      </c>
      <c r="BU328" s="68" t="s">
        <v>3189</v>
      </c>
    </row>
    <row r="329" spans="35:73" x14ac:dyDescent="0.25">
      <c r="AI329" s="32" t="s">
        <v>4176</v>
      </c>
      <c r="AJ329" s="32" t="s">
        <v>4177</v>
      </c>
      <c r="BS329" s="32" t="s">
        <v>294</v>
      </c>
      <c r="BT329" s="68" t="s">
        <v>3190</v>
      </c>
      <c r="BU329" s="68" t="s">
        <v>3191</v>
      </c>
    </row>
    <row r="330" spans="35:73" x14ac:dyDescent="0.25">
      <c r="AI330" s="32" t="s">
        <v>4178</v>
      </c>
      <c r="AJ330" s="32" t="s">
        <v>4179</v>
      </c>
      <c r="BS330" s="32" t="s">
        <v>294</v>
      </c>
      <c r="BT330" s="68" t="s">
        <v>3192</v>
      </c>
      <c r="BU330" s="68" t="s">
        <v>3193</v>
      </c>
    </row>
    <row r="331" spans="35:73" x14ac:dyDescent="0.25">
      <c r="AI331" s="32" t="s">
        <v>4180</v>
      </c>
      <c r="AJ331" s="32" t="s">
        <v>4181</v>
      </c>
      <c r="BS331" s="32"/>
      <c r="BT331" s="32"/>
      <c r="BU331" s="32"/>
    </row>
    <row r="332" spans="35:73" x14ac:dyDescent="0.25">
      <c r="AI332" s="32" t="s">
        <v>4182</v>
      </c>
      <c r="AJ332" s="32" t="s">
        <v>4183</v>
      </c>
      <c r="BS332" s="32"/>
      <c r="BT332" s="32"/>
      <c r="BU332" s="32"/>
    </row>
    <row r="333" spans="35:73" x14ac:dyDescent="0.25">
      <c r="AI333" s="32" t="s">
        <v>4184</v>
      </c>
      <c r="AJ333" s="32" t="s">
        <v>4185</v>
      </c>
      <c r="BS333" s="32"/>
      <c r="BT333" s="32"/>
      <c r="BU333" s="32"/>
    </row>
    <row r="334" spans="35:73" x14ac:dyDescent="0.25">
      <c r="AI334" s="32" t="s">
        <v>4186</v>
      </c>
      <c r="AJ334" s="32" t="s">
        <v>4187</v>
      </c>
      <c r="BS334" s="32"/>
      <c r="BT334" s="32"/>
      <c r="BU334" s="32"/>
    </row>
    <row r="335" spans="35:73" x14ac:dyDescent="0.25">
      <c r="AI335" s="32" t="s">
        <v>4188</v>
      </c>
      <c r="AJ335" s="32" t="s">
        <v>4189</v>
      </c>
      <c r="BS335" s="32"/>
      <c r="BT335" s="32"/>
      <c r="BU335" s="32"/>
    </row>
    <row r="336" spans="35:73" x14ac:dyDescent="0.25">
      <c r="AI336" s="32" t="s">
        <v>4190</v>
      </c>
      <c r="AJ336" s="32" t="s">
        <v>4191</v>
      </c>
    </row>
    <row r="337" spans="35:36" x14ac:dyDescent="0.25">
      <c r="AI337" s="32" t="s">
        <v>4192</v>
      </c>
      <c r="AJ337" s="32" t="s">
        <v>4193</v>
      </c>
    </row>
    <row r="338" spans="35:36" x14ac:dyDescent="0.25">
      <c r="AI338" s="32" t="s">
        <v>4194</v>
      </c>
      <c r="AJ338" s="32" t="s">
        <v>4195</v>
      </c>
    </row>
    <row r="339" spans="35:36" x14ac:dyDescent="0.25">
      <c r="AI339" s="32" t="s">
        <v>4196</v>
      </c>
      <c r="AJ339" s="32" t="s">
        <v>4197</v>
      </c>
    </row>
    <row r="340" spans="35:36" x14ac:dyDescent="0.25">
      <c r="AI340" s="32" t="s">
        <v>4198</v>
      </c>
      <c r="AJ340" s="32" t="s">
        <v>4199</v>
      </c>
    </row>
    <row r="341" spans="35:36" x14ac:dyDescent="0.25">
      <c r="AI341" s="32" t="s">
        <v>4200</v>
      </c>
      <c r="AJ341" s="32" t="s">
        <v>4201</v>
      </c>
    </row>
    <row r="342" spans="35:36" x14ac:dyDescent="0.25">
      <c r="AI342" s="32" t="s">
        <v>4202</v>
      </c>
      <c r="AJ342" s="32" t="s">
        <v>4203</v>
      </c>
    </row>
    <row r="343" spans="35:36" x14ac:dyDescent="0.25">
      <c r="AI343" s="32" t="s">
        <v>4204</v>
      </c>
      <c r="AJ343" s="32" t="s">
        <v>4205</v>
      </c>
    </row>
    <row r="344" spans="35:36" x14ac:dyDescent="0.25">
      <c r="AI344" s="32" t="s">
        <v>4206</v>
      </c>
      <c r="AJ344" s="32" t="s">
        <v>4207</v>
      </c>
    </row>
    <row r="345" spans="35:36" x14ac:dyDescent="0.25">
      <c r="AI345" s="32" t="s">
        <v>4208</v>
      </c>
      <c r="AJ345" s="32" t="s">
        <v>4209</v>
      </c>
    </row>
    <row r="346" spans="35:36" x14ac:dyDescent="0.25">
      <c r="AI346" s="32" t="s">
        <v>4210</v>
      </c>
      <c r="AJ346" s="32" t="s">
        <v>4211</v>
      </c>
    </row>
    <row r="347" spans="35:36" x14ac:dyDescent="0.25">
      <c r="AI347" s="32" t="s">
        <v>4212</v>
      </c>
      <c r="AJ347" s="32" t="s">
        <v>4213</v>
      </c>
    </row>
    <row r="348" spans="35:36" x14ac:dyDescent="0.25">
      <c r="AI348" s="32" t="s">
        <v>4214</v>
      </c>
      <c r="AJ348" s="32" t="s">
        <v>4215</v>
      </c>
    </row>
    <row r="349" spans="35:36" x14ac:dyDescent="0.25">
      <c r="AI349" s="32" t="s">
        <v>4216</v>
      </c>
      <c r="AJ349" s="32" t="s">
        <v>4217</v>
      </c>
    </row>
    <row r="350" spans="35:36" x14ac:dyDescent="0.25">
      <c r="AI350" s="32" t="s">
        <v>4218</v>
      </c>
      <c r="AJ350" s="32" t="s">
        <v>4219</v>
      </c>
    </row>
    <row r="351" spans="35:36" x14ac:dyDescent="0.25">
      <c r="AI351" s="32" t="s">
        <v>4220</v>
      </c>
      <c r="AJ351" s="32" t="s">
        <v>4221</v>
      </c>
    </row>
    <row r="352" spans="35:36" x14ac:dyDescent="0.25">
      <c r="AI352" s="32" t="s">
        <v>4222</v>
      </c>
      <c r="AJ352" s="32" t="s">
        <v>4223</v>
      </c>
    </row>
    <row r="353" spans="35:36" x14ac:dyDescent="0.25">
      <c r="AI353" s="32" t="s">
        <v>4224</v>
      </c>
      <c r="AJ353" s="32" t="s">
        <v>4225</v>
      </c>
    </row>
    <row r="354" spans="35:36" x14ac:dyDescent="0.25">
      <c r="AI354" s="32" t="s">
        <v>4226</v>
      </c>
      <c r="AJ354" s="32" t="s">
        <v>4227</v>
      </c>
    </row>
    <row r="355" spans="35:36" x14ac:dyDescent="0.25">
      <c r="AI355" s="32" t="s">
        <v>4228</v>
      </c>
      <c r="AJ355" s="32" t="s">
        <v>4229</v>
      </c>
    </row>
    <row r="356" spans="35:36" x14ac:dyDescent="0.25">
      <c r="AI356" s="32" t="s">
        <v>4230</v>
      </c>
      <c r="AJ356" s="32" t="s">
        <v>4231</v>
      </c>
    </row>
    <row r="357" spans="35:36" x14ac:dyDescent="0.25">
      <c r="AI357" s="32" t="s">
        <v>4232</v>
      </c>
      <c r="AJ357" s="32" t="s">
        <v>4233</v>
      </c>
    </row>
    <row r="358" spans="35:36" x14ac:dyDescent="0.25">
      <c r="AI358" s="32" t="s">
        <v>4234</v>
      </c>
      <c r="AJ358" s="32" t="s">
        <v>4235</v>
      </c>
    </row>
    <row r="359" spans="35:36" x14ac:dyDescent="0.25">
      <c r="AI359" s="32" t="s">
        <v>4236</v>
      </c>
      <c r="AJ359" s="32" t="s">
        <v>4237</v>
      </c>
    </row>
    <row r="360" spans="35:36" x14ac:dyDescent="0.25">
      <c r="AI360" s="32" t="s">
        <v>4238</v>
      </c>
      <c r="AJ360" s="32" t="s">
        <v>4239</v>
      </c>
    </row>
    <row r="361" spans="35:36" x14ac:dyDescent="0.25">
      <c r="AI361" s="32" t="s">
        <v>4240</v>
      </c>
      <c r="AJ361" s="32" t="s">
        <v>4241</v>
      </c>
    </row>
    <row r="362" spans="35:36" x14ac:dyDescent="0.25">
      <c r="AI362" s="32" t="s">
        <v>4242</v>
      </c>
      <c r="AJ362" s="32" t="s">
        <v>4243</v>
      </c>
    </row>
    <row r="363" spans="35:36" x14ac:dyDescent="0.25">
      <c r="AI363" s="32" t="s">
        <v>4244</v>
      </c>
      <c r="AJ363" s="32" t="s">
        <v>4245</v>
      </c>
    </row>
    <row r="364" spans="35:36" x14ac:dyDescent="0.25">
      <c r="AI364" s="32" t="s">
        <v>4246</v>
      </c>
      <c r="AJ364" s="32" t="s">
        <v>4247</v>
      </c>
    </row>
    <row r="365" spans="35:36" x14ac:dyDescent="0.25">
      <c r="AI365" s="32" t="s">
        <v>4248</v>
      </c>
      <c r="AJ365" s="32" t="s">
        <v>4249</v>
      </c>
    </row>
    <row r="366" spans="35:36" x14ac:dyDescent="0.25">
      <c r="AI366" s="32" t="s">
        <v>4250</v>
      </c>
      <c r="AJ366" s="32" t="s">
        <v>4251</v>
      </c>
    </row>
    <row r="367" spans="35:36" x14ac:dyDescent="0.25">
      <c r="AI367" s="32" t="s">
        <v>4094</v>
      </c>
      <c r="AJ367" s="32" t="s">
        <v>4252</v>
      </c>
    </row>
    <row r="368" spans="35:36" x14ac:dyDescent="0.25">
      <c r="AI368" s="32" t="s">
        <v>4253</v>
      </c>
      <c r="AJ368" s="32" t="s">
        <v>4254</v>
      </c>
    </row>
    <row r="369" spans="35:36" x14ac:dyDescent="0.25">
      <c r="AI369" s="32" t="s">
        <v>4255</v>
      </c>
      <c r="AJ369" s="32" t="s">
        <v>4256</v>
      </c>
    </row>
    <row r="370" spans="35:36" x14ac:dyDescent="0.25">
      <c r="AI370" s="32" t="s">
        <v>4257</v>
      </c>
      <c r="AJ370" s="32" t="s">
        <v>4258</v>
      </c>
    </row>
    <row r="371" spans="35:36" x14ac:dyDescent="0.25">
      <c r="AI371" s="32" t="s">
        <v>4259</v>
      </c>
      <c r="AJ371" s="32" t="s">
        <v>4260</v>
      </c>
    </row>
    <row r="372" spans="35:36" x14ac:dyDescent="0.25">
      <c r="AI372" s="32" t="s">
        <v>4094</v>
      </c>
      <c r="AJ372" s="32" t="s">
        <v>4261</v>
      </c>
    </row>
    <row r="373" spans="35:36" x14ac:dyDescent="0.25">
      <c r="AI373" s="32" t="s">
        <v>4262</v>
      </c>
      <c r="AJ373" s="32" t="s">
        <v>4263</v>
      </c>
    </row>
    <row r="374" spans="35:36" x14ac:dyDescent="0.25">
      <c r="AI374" s="32" t="s">
        <v>4264</v>
      </c>
      <c r="AJ374" s="32" t="s">
        <v>4265</v>
      </c>
    </row>
    <row r="375" spans="35:36" x14ac:dyDescent="0.25">
      <c r="AI375" s="32" t="s">
        <v>4266</v>
      </c>
      <c r="AJ375" s="32" t="s">
        <v>4267</v>
      </c>
    </row>
    <row r="376" spans="35:36" x14ac:dyDescent="0.25">
      <c r="AI376" s="32" t="s">
        <v>4268</v>
      </c>
      <c r="AJ376" s="32" t="s">
        <v>4269</v>
      </c>
    </row>
    <row r="377" spans="35:36" x14ac:dyDescent="0.25">
      <c r="AI377" s="32" t="s">
        <v>4094</v>
      </c>
      <c r="AJ377" s="32" t="s">
        <v>4270</v>
      </c>
    </row>
    <row r="378" spans="35:36" x14ac:dyDescent="0.25">
      <c r="AI378" s="32" t="s">
        <v>4271</v>
      </c>
      <c r="AJ378" s="32" t="s">
        <v>4272</v>
      </c>
    </row>
    <row r="379" spans="35:36" x14ac:dyDescent="0.25">
      <c r="AI379" s="32" t="s">
        <v>4273</v>
      </c>
      <c r="AJ379" s="32" t="s">
        <v>4274</v>
      </c>
    </row>
    <row r="380" spans="35:36" x14ac:dyDescent="0.25">
      <c r="AI380" s="32" t="s">
        <v>4094</v>
      </c>
      <c r="AJ380" s="32" t="s">
        <v>4275</v>
      </c>
    </row>
    <row r="381" spans="35:36" x14ac:dyDescent="0.25">
      <c r="AI381" s="32" t="s">
        <v>4276</v>
      </c>
      <c r="AJ381" s="32" t="s">
        <v>4277</v>
      </c>
    </row>
    <row r="382" spans="35:36" x14ac:dyDescent="0.25">
      <c r="AI382" s="32" t="s">
        <v>4278</v>
      </c>
      <c r="AJ382" s="32" t="s">
        <v>4279</v>
      </c>
    </row>
    <row r="383" spans="35:36" x14ac:dyDescent="0.25">
      <c r="AI383" s="32" t="s">
        <v>4280</v>
      </c>
      <c r="AJ383" s="32" t="s">
        <v>4281</v>
      </c>
    </row>
    <row r="384" spans="35:36" x14ac:dyDescent="0.25">
      <c r="AI384" s="32" t="s">
        <v>4282</v>
      </c>
      <c r="AJ384" s="32" t="s">
        <v>4283</v>
      </c>
    </row>
    <row r="385" spans="35:36" x14ac:dyDescent="0.25">
      <c r="AI385" s="32" t="s">
        <v>4284</v>
      </c>
      <c r="AJ385" s="32" t="s">
        <v>4285</v>
      </c>
    </row>
    <row r="386" spans="35:36" x14ac:dyDescent="0.25">
      <c r="AI386" s="32" t="s">
        <v>4286</v>
      </c>
      <c r="AJ386" s="32" t="s">
        <v>4287</v>
      </c>
    </row>
    <row r="387" spans="35:36" x14ac:dyDescent="0.25">
      <c r="AI387" s="32" t="s">
        <v>4288</v>
      </c>
      <c r="AJ387" s="32" t="s">
        <v>4289</v>
      </c>
    </row>
    <row r="388" spans="35:36" x14ac:dyDescent="0.25">
      <c r="AI388" s="32" t="s">
        <v>4290</v>
      </c>
      <c r="AJ388" s="32" t="s">
        <v>4291</v>
      </c>
    </row>
    <row r="389" spans="35:36" x14ac:dyDescent="0.25">
      <c r="AI389" s="32" t="s">
        <v>4292</v>
      </c>
      <c r="AJ389" s="32" t="s">
        <v>4293</v>
      </c>
    </row>
    <row r="390" spans="35:36" x14ac:dyDescent="0.25">
      <c r="AI390" s="32" t="s">
        <v>4010</v>
      </c>
      <c r="AJ390" s="32" t="s">
        <v>4294</v>
      </c>
    </row>
    <row r="391" spans="35:36" x14ac:dyDescent="0.25">
      <c r="AI391" s="32" t="s">
        <v>4295</v>
      </c>
      <c r="AJ391" s="32" t="s">
        <v>4296</v>
      </c>
    </row>
    <row r="392" spans="35:36" x14ac:dyDescent="0.25">
      <c r="AI392" s="32" t="s">
        <v>4297</v>
      </c>
      <c r="AJ392" s="32" t="s">
        <v>4298</v>
      </c>
    </row>
    <row r="393" spans="35:36" x14ac:dyDescent="0.25">
      <c r="AI393" s="32" t="s">
        <v>4299</v>
      </c>
      <c r="AJ393" s="32" t="s">
        <v>4300</v>
      </c>
    </row>
    <row r="394" spans="35:36" x14ac:dyDescent="0.25">
      <c r="AI394" s="32" t="s">
        <v>4301</v>
      </c>
      <c r="AJ394" s="32" t="s">
        <v>4302</v>
      </c>
    </row>
    <row r="395" spans="35:36" x14ac:dyDescent="0.25">
      <c r="AI395" s="32" t="s">
        <v>4094</v>
      </c>
      <c r="AJ395" s="32" t="s">
        <v>4303</v>
      </c>
    </row>
    <row r="396" spans="35:36" x14ac:dyDescent="0.25">
      <c r="AI396" s="32" t="s">
        <v>4094</v>
      </c>
      <c r="AJ396" s="32" t="s">
        <v>4304</v>
      </c>
    </row>
    <row r="397" spans="35:36" x14ac:dyDescent="0.25">
      <c r="AI397" s="32" t="s">
        <v>4264</v>
      </c>
      <c r="AJ397" s="32" t="s">
        <v>4305</v>
      </c>
    </row>
    <row r="398" spans="35:36" x14ac:dyDescent="0.25">
      <c r="AI398" s="32" t="s">
        <v>4264</v>
      </c>
      <c r="AJ398" s="32" t="s">
        <v>4306</v>
      </c>
    </row>
    <row r="399" spans="35:36" x14ac:dyDescent="0.25">
      <c r="AI399" s="32" t="s">
        <v>4307</v>
      </c>
      <c r="AJ399" s="32" t="s">
        <v>4308</v>
      </c>
    </row>
    <row r="400" spans="35:36" x14ac:dyDescent="0.25">
      <c r="AI400" s="32" t="s">
        <v>4309</v>
      </c>
      <c r="AJ400" s="32" t="s">
        <v>4310</v>
      </c>
    </row>
    <row r="401" spans="35:36" x14ac:dyDescent="0.25">
      <c r="AI401" s="32" t="s">
        <v>4311</v>
      </c>
      <c r="AJ401" s="32" t="s">
        <v>4312</v>
      </c>
    </row>
    <row r="402" spans="35:36" x14ac:dyDescent="0.25">
      <c r="AI402" s="32" t="s">
        <v>4313</v>
      </c>
      <c r="AJ402" s="32" t="s">
        <v>4314</v>
      </c>
    </row>
    <row r="403" spans="35:36" x14ac:dyDescent="0.25">
      <c r="AI403" s="32" t="s">
        <v>4315</v>
      </c>
      <c r="AJ403" s="32" t="s">
        <v>4316</v>
      </c>
    </row>
    <row r="404" spans="35:36" x14ac:dyDescent="0.25">
      <c r="AI404" s="32" t="s">
        <v>4317</v>
      </c>
      <c r="AJ404" s="32" t="s">
        <v>4318</v>
      </c>
    </row>
    <row r="405" spans="35:36" x14ac:dyDescent="0.25">
      <c r="AI405" s="32" t="s">
        <v>4319</v>
      </c>
      <c r="AJ405" s="32" t="s">
        <v>4320</v>
      </c>
    </row>
    <row r="406" spans="35:36" x14ac:dyDescent="0.25">
      <c r="AI406" s="32" t="s">
        <v>4321</v>
      </c>
      <c r="AJ406" s="32" t="s">
        <v>4322</v>
      </c>
    </row>
    <row r="407" spans="35:36" x14ac:dyDescent="0.25">
      <c r="AI407" s="32" t="s">
        <v>4264</v>
      </c>
      <c r="AJ407" s="32" t="s">
        <v>4323</v>
      </c>
    </row>
    <row r="408" spans="35:36" x14ac:dyDescent="0.25">
      <c r="AI408" s="32" t="s">
        <v>4324</v>
      </c>
      <c r="AJ408" s="32" t="s">
        <v>4325</v>
      </c>
    </row>
    <row r="409" spans="35:36" x14ac:dyDescent="0.25">
      <c r="AI409" s="32" t="s">
        <v>4326</v>
      </c>
      <c r="AJ409" s="32" t="s">
        <v>4327</v>
      </c>
    </row>
    <row r="410" spans="35:36" x14ac:dyDescent="0.25">
      <c r="AI410" s="32" t="s">
        <v>4328</v>
      </c>
      <c r="AJ410" s="32" t="s">
        <v>4329</v>
      </c>
    </row>
    <row r="411" spans="35:36" x14ac:dyDescent="0.25">
      <c r="AI411" s="32" t="s">
        <v>4330</v>
      </c>
      <c r="AJ411" s="32" t="s">
        <v>4331</v>
      </c>
    </row>
    <row r="412" spans="35:36" x14ac:dyDescent="0.25">
      <c r="AI412" s="32" t="s">
        <v>4332</v>
      </c>
      <c r="AJ412" s="32" t="s">
        <v>4333</v>
      </c>
    </row>
    <row r="413" spans="35:36" x14ac:dyDescent="0.25">
      <c r="AI413" s="32" t="s">
        <v>4334</v>
      </c>
      <c r="AJ413" s="32" t="s">
        <v>4335</v>
      </c>
    </row>
    <row r="414" spans="35:36" x14ac:dyDescent="0.25">
      <c r="AI414" s="32" t="s">
        <v>4336</v>
      </c>
      <c r="AJ414" s="32" t="s">
        <v>4337</v>
      </c>
    </row>
    <row r="415" spans="35:36" x14ac:dyDescent="0.25">
      <c r="AI415" s="32" t="s">
        <v>4338</v>
      </c>
      <c r="AJ415" s="32" t="s">
        <v>4339</v>
      </c>
    </row>
    <row r="416" spans="35:36" x14ac:dyDescent="0.25">
      <c r="AI416" s="32" t="s">
        <v>4340</v>
      </c>
      <c r="AJ416" s="32" t="s">
        <v>4341</v>
      </c>
    </row>
    <row r="417" spans="35:36" x14ac:dyDescent="0.25">
      <c r="AI417" s="32" t="s">
        <v>4342</v>
      </c>
      <c r="AJ417" s="32" t="s">
        <v>4343</v>
      </c>
    </row>
    <row r="418" spans="35:36" x14ac:dyDescent="0.25">
      <c r="AI418" s="32" t="s">
        <v>4344</v>
      </c>
      <c r="AJ418" s="32" t="s">
        <v>4345</v>
      </c>
    </row>
    <row r="419" spans="35:36" x14ac:dyDescent="0.25">
      <c r="AI419" s="32" t="s">
        <v>4346</v>
      </c>
      <c r="AJ419" s="32" t="s">
        <v>4347</v>
      </c>
    </row>
    <row r="420" spans="35:36" x14ac:dyDescent="0.25">
      <c r="AI420" s="32" t="s">
        <v>4348</v>
      </c>
      <c r="AJ420" s="32" t="s">
        <v>4349</v>
      </c>
    </row>
    <row r="421" spans="35:36" x14ac:dyDescent="0.25">
      <c r="AI421" s="32" t="s">
        <v>4350</v>
      </c>
      <c r="AJ421" s="32" t="s">
        <v>4351</v>
      </c>
    </row>
    <row r="422" spans="35:36" x14ac:dyDescent="0.25">
      <c r="AI422" s="32" t="s">
        <v>4352</v>
      </c>
      <c r="AJ422" s="32" t="s">
        <v>4353</v>
      </c>
    </row>
    <row r="423" spans="35:36" x14ac:dyDescent="0.25">
      <c r="AI423" s="32" t="s">
        <v>4264</v>
      </c>
      <c r="AJ423" s="32" t="s">
        <v>4354</v>
      </c>
    </row>
    <row r="424" spans="35:36" x14ac:dyDescent="0.25">
      <c r="AI424" s="32" t="s">
        <v>4094</v>
      </c>
      <c r="AJ424" s="32" t="s">
        <v>4355</v>
      </c>
    </row>
    <row r="425" spans="35:36" x14ac:dyDescent="0.25">
      <c r="AI425" s="32" t="s">
        <v>4356</v>
      </c>
      <c r="AJ425" s="32" t="s">
        <v>4357</v>
      </c>
    </row>
    <row r="426" spans="35:36" x14ac:dyDescent="0.25">
      <c r="AI426" s="32" t="s">
        <v>4358</v>
      </c>
      <c r="AJ426" s="32" t="s">
        <v>4359</v>
      </c>
    </row>
    <row r="427" spans="35:36" x14ac:dyDescent="0.25">
      <c r="AI427" s="32" t="s">
        <v>4360</v>
      </c>
      <c r="AJ427" s="32" t="s">
        <v>4361</v>
      </c>
    </row>
    <row r="428" spans="35:36" x14ac:dyDescent="0.25">
      <c r="AI428" s="32" t="s">
        <v>4362</v>
      </c>
      <c r="AJ428" s="32" t="s">
        <v>4363</v>
      </c>
    </row>
    <row r="429" spans="35:36" x14ac:dyDescent="0.25">
      <c r="AI429" s="32" t="s">
        <v>3461</v>
      </c>
      <c r="AJ429" s="32" t="s">
        <v>4364</v>
      </c>
    </row>
    <row r="430" spans="35:36" x14ac:dyDescent="0.25">
      <c r="AI430" s="32" t="s">
        <v>4365</v>
      </c>
      <c r="AJ430" s="32" t="s">
        <v>4366</v>
      </c>
    </row>
    <row r="431" spans="35:36" x14ac:dyDescent="0.25">
      <c r="AI431" s="32" t="s">
        <v>4264</v>
      </c>
      <c r="AJ431" s="32" t="s">
        <v>4367</v>
      </c>
    </row>
    <row r="432" spans="35:36" x14ac:dyDescent="0.25">
      <c r="AI432" s="32" t="s">
        <v>4368</v>
      </c>
      <c r="AJ432" s="32" t="s">
        <v>4369</v>
      </c>
    </row>
    <row r="433" spans="35:36" x14ac:dyDescent="0.25">
      <c r="AI433" s="32" t="s">
        <v>4264</v>
      </c>
      <c r="AJ433" s="32" t="s">
        <v>4370</v>
      </c>
    </row>
    <row r="434" spans="35:36" x14ac:dyDescent="0.25">
      <c r="AI434" s="32" t="s">
        <v>4094</v>
      </c>
      <c r="AJ434" s="32" t="s">
        <v>4371</v>
      </c>
    </row>
    <row r="435" spans="35:36" x14ac:dyDescent="0.25">
      <c r="AI435" s="32" t="s">
        <v>4372</v>
      </c>
      <c r="AJ435" s="32" t="s">
        <v>4373</v>
      </c>
    </row>
    <row r="436" spans="35:36" x14ac:dyDescent="0.25">
      <c r="AI436" s="32" t="s">
        <v>4374</v>
      </c>
      <c r="AJ436" s="32" t="s">
        <v>4375</v>
      </c>
    </row>
    <row r="437" spans="35:36" x14ac:dyDescent="0.25">
      <c r="AI437" s="32" t="s">
        <v>4094</v>
      </c>
      <c r="AJ437" s="32" t="s">
        <v>4376</v>
      </c>
    </row>
    <row r="438" spans="35:36" x14ac:dyDescent="0.25">
      <c r="AI438" s="32" t="s">
        <v>4264</v>
      </c>
      <c r="AJ438" s="32" t="s">
        <v>4377</v>
      </c>
    </row>
    <row r="439" spans="35:36" x14ac:dyDescent="0.25">
      <c r="AI439" s="32" t="s">
        <v>4094</v>
      </c>
      <c r="AJ439" s="32" t="s">
        <v>4378</v>
      </c>
    </row>
    <row r="440" spans="35:36" x14ac:dyDescent="0.25">
      <c r="AI440" s="32" t="s">
        <v>4264</v>
      </c>
      <c r="AJ440" s="32" t="s">
        <v>4379</v>
      </c>
    </row>
    <row r="441" spans="35:36" x14ac:dyDescent="0.25">
      <c r="AI441" s="32" t="s">
        <v>4380</v>
      </c>
      <c r="AJ441" s="32" t="s">
        <v>4381</v>
      </c>
    </row>
    <row r="442" spans="35:36" x14ac:dyDescent="0.25">
      <c r="AI442" s="32" t="s">
        <v>4382</v>
      </c>
      <c r="AJ442" s="32" t="s">
        <v>4383</v>
      </c>
    </row>
    <row r="443" spans="35:36" x14ac:dyDescent="0.25">
      <c r="AI443" s="32" t="s">
        <v>4094</v>
      </c>
      <c r="AJ443" s="32" t="s">
        <v>4384</v>
      </c>
    </row>
    <row r="444" spans="35:36" x14ac:dyDescent="0.25">
      <c r="AI444" s="32" t="s">
        <v>3461</v>
      </c>
      <c r="AJ444" s="32" t="s">
        <v>4385</v>
      </c>
    </row>
    <row r="445" spans="35:36" x14ac:dyDescent="0.25">
      <c r="AI445" s="32" t="s">
        <v>3461</v>
      </c>
      <c r="AJ445" s="32" t="s">
        <v>4386</v>
      </c>
    </row>
    <row r="446" spans="35:36" x14ac:dyDescent="0.25">
      <c r="AI446" s="32" t="s">
        <v>4387</v>
      </c>
      <c r="AJ446" s="32" t="s">
        <v>4388</v>
      </c>
    </row>
    <row r="447" spans="35:36" x14ac:dyDescent="0.25">
      <c r="AI447" s="32" t="s">
        <v>3461</v>
      </c>
      <c r="AJ447" s="32" t="s">
        <v>4389</v>
      </c>
    </row>
    <row r="448" spans="35:36" x14ac:dyDescent="0.25">
      <c r="AI448" s="32" t="s">
        <v>4094</v>
      </c>
      <c r="AJ448" s="32" t="s">
        <v>4390</v>
      </c>
    </row>
    <row r="449" spans="35:36" x14ac:dyDescent="0.25">
      <c r="AI449" s="32" t="s">
        <v>4264</v>
      </c>
      <c r="AJ449" s="32" t="s">
        <v>4391</v>
      </c>
    </row>
    <row r="450" spans="35:36" x14ac:dyDescent="0.25">
      <c r="AI450" s="32" t="s">
        <v>4264</v>
      </c>
      <c r="AJ450" s="32" t="s">
        <v>4392</v>
      </c>
    </row>
    <row r="451" spans="35:36" x14ac:dyDescent="0.25">
      <c r="AI451" s="32" t="s">
        <v>4393</v>
      </c>
      <c r="AJ451" s="32" t="s">
        <v>4394</v>
      </c>
    </row>
    <row r="452" spans="35:36" x14ac:dyDescent="0.25">
      <c r="AI452" s="32" t="s">
        <v>3461</v>
      </c>
      <c r="AJ452" s="32" t="s">
        <v>4395</v>
      </c>
    </row>
    <row r="453" spans="35:36" x14ac:dyDescent="0.25">
      <c r="AI453" s="32" t="s">
        <v>4094</v>
      </c>
      <c r="AJ453" s="32" t="s">
        <v>4396</v>
      </c>
    </row>
    <row r="454" spans="35:36" x14ac:dyDescent="0.25">
      <c r="AI454" s="32" t="s">
        <v>3461</v>
      </c>
      <c r="AJ454" s="32" t="s">
        <v>4397</v>
      </c>
    </row>
    <row r="455" spans="35:36" x14ac:dyDescent="0.25">
      <c r="AI455" s="32" t="s">
        <v>4398</v>
      </c>
      <c r="AJ455" s="32" t="s">
        <v>4399</v>
      </c>
    </row>
    <row r="456" spans="35:36" x14ac:dyDescent="0.25">
      <c r="AI456" s="32" t="s">
        <v>4264</v>
      </c>
      <c r="AJ456" s="32" t="s">
        <v>4400</v>
      </c>
    </row>
    <row r="457" spans="35:36" x14ac:dyDescent="0.25">
      <c r="AI457" s="32" t="s">
        <v>4401</v>
      </c>
      <c r="AJ457" s="32" t="s">
        <v>4402</v>
      </c>
    </row>
    <row r="458" spans="35:36" x14ac:dyDescent="0.25">
      <c r="AI458" s="32" t="s">
        <v>3461</v>
      </c>
      <c r="AJ458" s="32" t="s">
        <v>4403</v>
      </c>
    </row>
    <row r="459" spans="35:36" x14ac:dyDescent="0.25">
      <c r="AI459" s="32" t="s">
        <v>4404</v>
      </c>
      <c r="AJ459" s="32" t="s">
        <v>4405</v>
      </c>
    </row>
    <row r="460" spans="35:36" x14ac:dyDescent="0.25">
      <c r="AI460" s="32" t="s">
        <v>3461</v>
      </c>
      <c r="AJ460" s="32" t="s">
        <v>4406</v>
      </c>
    </row>
    <row r="461" spans="35:36" x14ac:dyDescent="0.25">
      <c r="AI461" s="32" t="s">
        <v>4407</v>
      </c>
      <c r="AJ461" s="32" t="s">
        <v>4408</v>
      </c>
    </row>
    <row r="462" spans="35:36" x14ac:dyDescent="0.25">
      <c r="AI462" s="32" t="s">
        <v>4409</v>
      </c>
      <c r="AJ462" s="32" t="s">
        <v>4410</v>
      </c>
    </row>
    <row r="463" spans="35:36" x14ac:dyDescent="0.25">
      <c r="AI463" s="32" t="s">
        <v>4094</v>
      </c>
      <c r="AJ463" s="32" t="s">
        <v>4411</v>
      </c>
    </row>
    <row r="464" spans="35:36" x14ac:dyDescent="0.25">
      <c r="AI464" s="32" t="s">
        <v>4094</v>
      </c>
      <c r="AJ464" s="32" t="s">
        <v>4412</v>
      </c>
    </row>
    <row r="465" spans="35:36" x14ac:dyDescent="0.25">
      <c r="AI465" s="32" t="s">
        <v>4413</v>
      </c>
      <c r="AJ465" s="32" t="s">
        <v>4414</v>
      </c>
    </row>
    <row r="466" spans="35:36" x14ac:dyDescent="0.25">
      <c r="AI466" s="32" t="s">
        <v>4415</v>
      </c>
      <c r="AJ466" s="32" t="s">
        <v>4416</v>
      </c>
    </row>
    <row r="467" spans="35:36" x14ac:dyDescent="0.25">
      <c r="AI467" s="32" t="s">
        <v>4417</v>
      </c>
      <c r="AJ467" s="32" t="s">
        <v>4418</v>
      </c>
    </row>
    <row r="468" spans="35:36" x14ac:dyDescent="0.25">
      <c r="AI468" s="32" t="s">
        <v>4419</v>
      </c>
      <c r="AJ468" s="32" t="s">
        <v>4420</v>
      </c>
    </row>
    <row r="469" spans="35:36" x14ac:dyDescent="0.25">
      <c r="AI469" s="32" t="s">
        <v>4264</v>
      </c>
      <c r="AJ469" s="32" t="s">
        <v>4421</v>
      </c>
    </row>
    <row r="470" spans="35:36" x14ac:dyDescent="0.25">
      <c r="AI470" s="32" t="s">
        <v>4264</v>
      </c>
      <c r="AJ470" s="32" t="s">
        <v>4422</v>
      </c>
    </row>
    <row r="471" spans="35:36" x14ac:dyDescent="0.25">
      <c r="AI471" s="32" t="s">
        <v>4423</v>
      </c>
      <c r="AJ471" s="32" t="s">
        <v>4424</v>
      </c>
    </row>
    <row r="472" spans="35:36" x14ac:dyDescent="0.25">
      <c r="AI472" s="32" t="s">
        <v>4425</v>
      </c>
      <c r="AJ472" s="32" t="s">
        <v>4426</v>
      </c>
    </row>
    <row r="473" spans="35:36" x14ac:dyDescent="0.25">
      <c r="AI473" s="32" t="s">
        <v>4264</v>
      </c>
      <c r="AJ473" s="32" t="s">
        <v>4427</v>
      </c>
    </row>
    <row r="474" spans="35:36" x14ac:dyDescent="0.25">
      <c r="AI474" s="32" t="s">
        <v>4428</v>
      </c>
      <c r="AJ474" s="32" t="s">
        <v>4429</v>
      </c>
    </row>
    <row r="475" spans="35:36" x14ac:dyDescent="0.25">
      <c r="AI475" s="32" t="s">
        <v>4430</v>
      </c>
      <c r="AJ475" s="32" t="s">
        <v>4431</v>
      </c>
    </row>
    <row r="476" spans="35:36" x14ac:dyDescent="0.25">
      <c r="AI476" s="32" t="s">
        <v>4432</v>
      </c>
      <c r="AJ476" s="32" t="s">
        <v>4433</v>
      </c>
    </row>
    <row r="477" spans="35:36" x14ac:dyDescent="0.25">
      <c r="AI477" s="32" t="s">
        <v>4295</v>
      </c>
      <c r="AJ477" s="32" t="s">
        <v>4434</v>
      </c>
    </row>
    <row r="478" spans="35:36" x14ac:dyDescent="0.25">
      <c r="AI478" s="32" t="s">
        <v>4435</v>
      </c>
      <c r="AJ478" s="32" t="s">
        <v>4436</v>
      </c>
    </row>
    <row r="479" spans="35:36" x14ac:dyDescent="0.25">
      <c r="AI479" s="32" t="s">
        <v>4094</v>
      </c>
      <c r="AJ479" s="32" t="s">
        <v>4437</v>
      </c>
    </row>
    <row r="480" spans="35:36" x14ac:dyDescent="0.25">
      <c r="AI480" s="32" t="s">
        <v>4264</v>
      </c>
      <c r="AJ480" s="32" t="s">
        <v>4438</v>
      </c>
    </row>
    <row r="481" spans="35:36" x14ac:dyDescent="0.25">
      <c r="AI481" s="32" t="s">
        <v>4439</v>
      </c>
      <c r="AJ481" s="32" t="s">
        <v>4440</v>
      </c>
    </row>
    <row r="482" spans="35:36" x14ac:dyDescent="0.25">
      <c r="AI482" s="32" t="s">
        <v>4441</v>
      </c>
      <c r="AJ482" s="32" t="s">
        <v>4442</v>
      </c>
    </row>
    <row r="483" spans="35:36" x14ac:dyDescent="0.25">
      <c r="AI483" s="32" t="s">
        <v>4443</v>
      </c>
      <c r="AJ483" s="32" t="s">
        <v>4444</v>
      </c>
    </row>
    <row r="484" spans="35:36" x14ac:dyDescent="0.25">
      <c r="AI484" s="32" t="s">
        <v>4445</v>
      </c>
      <c r="AJ484" s="32" t="s">
        <v>4446</v>
      </c>
    </row>
    <row r="485" spans="35:36" x14ac:dyDescent="0.25">
      <c r="AI485" s="32" t="s">
        <v>4447</v>
      </c>
      <c r="AJ485" s="32" t="s">
        <v>4448</v>
      </c>
    </row>
    <row r="486" spans="35:36" x14ac:dyDescent="0.25">
      <c r="AI486" s="32" t="s">
        <v>4449</v>
      </c>
      <c r="AJ486" s="32" t="s">
        <v>4450</v>
      </c>
    </row>
    <row r="487" spans="35:36" x14ac:dyDescent="0.25">
      <c r="AI487" s="32" t="s">
        <v>4451</v>
      </c>
      <c r="AJ487" s="32" t="s">
        <v>4452</v>
      </c>
    </row>
    <row r="488" spans="35:36" x14ac:dyDescent="0.25">
      <c r="AI488" s="32" t="s">
        <v>4453</v>
      </c>
      <c r="AJ488" s="32" t="s">
        <v>4454</v>
      </c>
    </row>
    <row r="489" spans="35:36" x14ac:dyDescent="0.25">
      <c r="AI489" s="32" t="s">
        <v>4455</v>
      </c>
      <c r="AJ489" s="32" t="s">
        <v>4456</v>
      </c>
    </row>
    <row r="490" spans="35:36" x14ac:dyDescent="0.25">
      <c r="AI490" s="32" t="s">
        <v>4360</v>
      </c>
      <c r="AJ490" s="32" t="s">
        <v>4457</v>
      </c>
    </row>
    <row r="491" spans="35:36" x14ac:dyDescent="0.25">
      <c r="AI491" s="32" t="s">
        <v>3995</v>
      </c>
      <c r="AJ491" s="32" t="s">
        <v>4458</v>
      </c>
    </row>
    <row r="492" spans="35:36" x14ac:dyDescent="0.25">
      <c r="AI492" s="32" t="s">
        <v>4459</v>
      </c>
      <c r="AJ492" s="32" t="s">
        <v>4460</v>
      </c>
    </row>
    <row r="493" spans="35:36" x14ac:dyDescent="0.25">
      <c r="AI493" s="32" t="s">
        <v>3993</v>
      </c>
      <c r="AJ493" s="32" t="s">
        <v>4461</v>
      </c>
    </row>
    <row r="494" spans="35:36" x14ac:dyDescent="0.25">
      <c r="AI494" s="32" t="s">
        <v>3461</v>
      </c>
      <c r="AJ494" s="32" t="s">
        <v>4462</v>
      </c>
    </row>
    <row r="495" spans="35:36" x14ac:dyDescent="0.25">
      <c r="AI495" s="32" t="s">
        <v>4463</v>
      </c>
      <c r="AJ495" s="32" t="s">
        <v>4464</v>
      </c>
    </row>
    <row r="496" spans="35:36" x14ac:dyDescent="0.25">
      <c r="AI496" s="32" t="s">
        <v>4264</v>
      </c>
      <c r="AJ496" s="32" t="s">
        <v>4465</v>
      </c>
    </row>
    <row r="497" spans="35:36" x14ac:dyDescent="0.25">
      <c r="AI497" s="32" t="s">
        <v>4466</v>
      </c>
      <c r="AJ497" s="32" t="s">
        <v>4467</v>
      </c>
    </row>
    <row r="498" spans="35:36" x14ac:dyDescent="0.25">
      <c r="AI498" s="32" t="s">
        <v>4468</v>
      </c>
      <c r="AJ498" s="32" t="s">
        <v>4469</v>
      </c>
    </row>
    <row r="499" spans="35:36" x14ac:dyDescent="0.25">
      <c r="AI499" s="32" t="s">
        <v>4470</v>
      </c>
      <c r="AJ499" s="32" t="s">
        <v>4471</v>
      </c>
    </row>
    <row r="500" spans="35:36" x14ac:dyDescent="0.25">
      <c r="AI500" s="32" t="s">
        <v>4472</v>
      </c>
      <c r="AJ500" s="32" t="s">
        <v>4473</v>
      </c>
    </row>
    <row r="501" spans="35:36" x14ac:dyDescent="0.25">
      <c r="AI501" s="32" t="s">
        <v>4094</v>
      </c>
      <c r="AJ501" s="32" t="s">
        <v>4474</v>
      </c>
    </row>
    <row r="502" spans="35:36" x14ac:dyDescent="0.25">
      <c r="AI502" s="32" t="s">
        <v>4475</v>
      </c>
      <c r="AJ502" s="32" t="s">
        <v>4476</v>
      </c>
    </row>
    <row r="503" spans="35:36" x14ac:dyDescent="0.25">
      <c r="AI503" s="32" t="s">
        <v>4477</v>
      </c>
      <c r="AJ503" s="32" t="s">
        <v>4478</v>
      </c>
    </row>
    <row r="504" spans="35:36" x14ac:dyDescent="0.25">
      <c r="AI504" s="32" t="s">
        <v>4479</v>
      </c>
      <c r="AJ504" s="32" t="s">
        <v>4480</v>
      </c>
    </row>
    <row r="505" spans="35:36" x14ac:dyDescent="0.25">
      <c r="AI505" s="32" t="s">
        <v>4481</v>
      </c>
      <c r="AJ505" s="32" t="s">
        <v>4482</v>
      </c>
    </row>
    <row r="506" spans="35:36" x14ac:dyDescent="0.25">
      <c r="AI506" s="32" t="s">
        <v>4483</v>
      </c>
      <c r="AJ506" s="32" t="s">
        <v>4484</v>
      </c>
    </row>
    <row r="507" spans="35:36" x14ac:dyDescent="0.25">
      <c r="AI507" s="32" t="s">
        <v>4485</v>
      </c>
      <c r="AJ507" s="32" t="s">
        <v>4486</v>
      </c>
    </row>
    <row r="508" spans="35:36" x14ac:dyDescent="0.25">
      <c r="AI508" s="32" t="s">
        <v>4487</v>
      </c>
      <c r="AJ508" s="32" t="s">
        <v>4488</v>
      </c>
    </row>
    <row r="509" spans="35:36" x14ac:dyDescent="0.25">
      <c r="AI509" s="32" t="s">
        <v>4489</v>
      </c>
      <c r="AJ509" s="32" t="s">
        <v>4490</v>
      </c>
    </row>
    <row r="510" spans="35:36" x14ac:dyDescent="0.25">
      <c r="AI510" s="32" t="s">
        <v>4491</v>
      </c>
      <c r="AJ510" s="32" t="s">
        <v>4492</v>
      </c>
    </row>
    <row r="511" spans="35:36" x14ac:dyDescent="0.25">
      <c r="AI511" s="32" t="s">
        <v>4493</v>
      </c>
      <c r="AJ511" s="32" t="s">
        <v>4494</v>
      </c>
    </row>
    <row r="512" spans="35:36" x14ac:dyDescent="0.25">
      <c r="AI512" s="32" t="s">
        <v>4495</v>
      </c>
      <c r="AJ512" s="32" t="s">
        <v>4496</v>
      </c>
    </row>
    <row r="513" spans="35:36" x14ac:dyDescent="0.25">
      <c r="AI513" s="32" t="s">
        <v>4497</v>
      </c>
      <c r="AJ513" s="32" t="s">
        <v>4498</v>
      </c>
    </row>
    <row r="514" spans="35:36" x14ac:dyDescent="0.25">
      <c r="AI514" s="32" t="s">
        <v>4499</v>
      </c>
      <c r="AJ514" s="32" t="s">
        <v>4500</v>
      </c>
    </row>
    <row r="515" spans="35:36" x14ac:dyDescent="0.25">
      <c r="AI515" s="32" t="s">
        <v>4094</v>
      </c>
      <c r="AJ515" s="32" t="s">
        <v>4501</v>
      </c>
    </row>
    <row r="516" spans="35:36" x14ac:dyDescent="0.25">
      <c r="AI516" s="32" t="s">
        <v>3461</v>
      </c>
      <c r="AJ516" s="32" t="s">
        <v>4502</v>
      </c>
    </row>
    <row r="517" spans="35:36" x14ac:dyDescent="0.25">
      <c r="AI517" s="32" t="s">
        <v>4503</v>
      </c>
      <c r="AJ517" s="32" t="s">
        <v>4504</v>
      </c>
    </row>
    <row r="518" spans="35:36" x14ac:dyDescent="0.25">
      <c r="AI518" s="32" t="s">
        <v>4505</v>
      </c>
      <c r="AJ518" s="32" t="s">
        <v>4506</v>
      </c>
    </row>
    <row r="519" spans="35:36" x14ac:dyDescent="0.25">
      <c r="AI519" s="32" t="s">
        <v>4507</v>
      </c>
      <c r="AJ519" s="32" t="s">
        <v>4508</v>
      </c>
    </row>
    <row r="520" spans="35:36" x14ac:dyDescent="0.25">
      <c r="AI520" s="32" t="s">
        <v>4509</v>
      </c>
      <c r="AJ520" s="32" t="s">
        <v>4510</v>
      </c>
    </row>
    <row r="521" spans="35:36" x14ac:dyDescent="0.25">
      <c r="AI521" s="32" t="s">
        <v>4511</v>
      </c>
      <c r="AJ521" s="32" t="s">
        <v>4512</v>
      </c>
    </row>
    <row r="522" spans="35:36" x14ac:dyDescent="0.25">
      <c r="AI522" s="32" t="s">
        <v>4513</v>
      </c>
      <c r="AJ522" s="32" t="s">
        <v>4514</v>
      </c>
    </row>
    <row r="523" spans="35:36" x14ac:dyDescent="0.25">
      <c r="AI523" s="32" t="s">
        <v>4094</v>
      </c>
      <c r="AJ523" s="32" t="s">
        <v>4515</v>
      </c>
    </row>
    <row r="524" spans="35:36" x14ac:dyDescent="0.25">
      <c r="AI524" s="32" t="s">
        <v>4516</v>
      </c>
      <c r="AJ524" s="32" t="s">
        <v>4517</v>
      </c>
    </row>
    <row r="525" spans="35:36" x14ac:dyDescent="0.25">
      <c r="AI525" s="32" t="s">
        <v>4518</v>
      </c>
      <c r="AJ525" s="32" t="s">
        <v>4519</v>
      </c>
    </row>
    <row r="526" spans="35:36" x14ac:dyDescent="0.25">
      <c r="AI526" s="32" t="s">
        <v>4520</v>
      </c>
      <c r="AJ526" s="32" t="s">
        <v>4521</v>
      </c>
    </row>
    <row r="527" spans="35:36" x14ac:dyDescent="0.25">
      <c r="AI527" s="32" t="s">
        <v>4522</v>
      </c>
      <c r="AJ527" s="32" t="s">
        <v>4523</v>
      </c>
    </row>
    <row r="528" spans="35:36" x14ac:dyDescent="0.25">
      <c r="AI528" s="32" t="s">
        <v>4524</v>
      </c>
      <c r="AJ528" s="32" t="s">
        <v>4525</v>
      </c>
    </row>
    <row r="529" spans="35:36" x14ac:dyDescent="0.25">
      <c r="AI529" s="32" t="s">
        <v>4526</v>
      </c>
      <c r="AJ529" s="32" t="s">
        <v>4527</v>
      </c>
    </row>
    <row r="530" spans="35:36" x14ac:dyDescent="0.25">
      <c r="AI530" s="32" t="s">
        <v>4288</v>
      </c>
      <c r="AJ530" s="32" t="s">
        <v>4528</v>
      </c>
    </row>
    <row r="531" spans="35:36" x14ac:dyDescent="0.25">
      <c r="AI531" s="32" t="s">
        <v>4529</v>
      </c>
      <c r="AJ531" s="32" t="s">
        <v>4530</v>
      </c>
    </row>
    <row r="532" spans="35:36" x14ac:dyDescent="0.25">
      <c r="AI532" s="32" t="s">
        <v>4531</v>
      </c>
      <c r="AJ532" s="32" t="s">
        <v>4532</v>
      </c>
    </row>
    <row r="533" spans="35:36" x14ac:dyDescent="0.25">
      <c r="AI533" s="32" t="s">
        <v>4533</v>
      </c>
      <c r="AJ533" s="32" t="s">
        <v>4534</v>
      </c>
    </row>
    <row r="534" spans="35:36" x14ac:dyDescent="0.25">
      <c r="AI534" s="32" t="s">
        <v>4535</v>
      </c>
      <c r="AJ534" s="32" t="s">
        <v>4536</v>
      </c>
    </row>
    <row r="535" spans="35:36" x14ac:dyDescent="0.25">
      <c r="AI535" s="32" t="s">
        <v>4537</v>
      </c>
      <c r="AJ535" s="32" t="s">
        <v>4538</v>
      </c>
    </row>
    <row r="536" spans="35:36" x14ac:dyDescent="0.25">
      <c r="AI536" s="32" t="s">
        <v>4539</v>
      </c>
      <c r="AJ536" s="32" t="s">
        <v>4540</v>
      </c>
    </row>
    <row r="537" spans="35:36" x14ac:dyDescent="0.25">
      <c r="AI537" s="32" t="s">
        <v>4541</v>
      </c>
      <c r="AJ537" s="32" t="s">
        <v>4542</v>
      </c>
    </row>
    <row r="538" spans="35:36" x14ac:dyDescent="0.25">
      <c r="AI538" s="32" t="s">
        <v>4543</v>
      </c>
      <c r="AJ538" s="32" t="s">
        <v>4544</v>
      </c>
    </row>
    <row r="539" spans="35:36" x14ac:dyDescent="0.25">
      <c r="AI539" s="32" t="s">
        <v>4545</v>
      </c>
      <c r="AJ539" s="32" t="s">
        <v>4546</v>
      </c>
    </row>
    <row r="540" spans="35:36" x14ac:dyDescent="0.25">
      <c r="AI540" s="32" t="s">
        <v>4547</v>
      </c>
      <c r="AJ540" s="32" t="s">
        <v>4548</v>
      </c>
    </row>
    <row r="541" spans="35:36" x14ac:dyDescent="0.25">
      <c r="AI541" s="32" t="s">
        <v>4549</v>
      </c>
      <c r="AJ541" s="32" t="s">
        <v>4550</v>
      </c>
    </row>
    <row r="542" spans="35:36" x14ac:dyDescent="0.25">
      <c r="AI542" s="32" t="s">
        <v>4551</v>
      </c>
      <c r="AJ542" s="32" t="s">
        <v>4552</v>
      </c>
    </row>
    <row r="543" spans="35:36" x14ac:dyDescent="0.25">
      <c r="AI543" s="32" t="s">
        <v>4553</v>
      </c>
      <c r="AJ543" s="32" t="s">
        <v>4554</v>
      </c>
    </row>
    <row r="544" spans="35:36" x14ac:dyDescent="0.25">
      <c r="AI544" s="32" t="s">
        <v>4555</v>
      </c>
      <c r="AJ544" s="32" t="s">
        <v>4556</v>
      </c>
    </row>
    <row r="545" spans="35:36" x14ac:dyDescent="0.25">
      <c r="AI545" s="32" t="s">
        <v>4557</v>
      </c>
      <c r="AJ545" s="32" t="s">
        <v>4558</v>
      </c>
    </row>
    <row r="546" spans="35:36" x14ac:dyDescent="0.25">
      <c r="AI546" s="32" t="s">
        <v>4559</v>
      </c>
      <c r="AJ546" s="32" t="s">
        <v>4560</v>
      </c>
    </row>
    <row r="547" spans="35:36" x14ac:dyDescent="0.25">
      <c r="AI547" s="32" t="s">
        <v>4561</v>
      </c>
      <c r="AJ547" s="32" t="s">
        <v>4562</v>
      </c>
    </row>
    <row r="548" spans="35:36" x14ac:dyDescent="0.25">
      <c r="AI548" s="32" t="s">
        <v>4563</v>
      </c>
      <c r="AJ548" s="32" t="s">
        <v>4564</v>
      </c>
    </row>
    <row r="549" spans="35:36" x14ac:dyDescent="0.25">
      <c r="AI549" s="32" t="s">
        <v>4565</v>
      </c>
      <c r="AJ549" s="32" t="s">
        <v>4566</v>
      </c>
    </row>
    <row r="550" spans="35:36" x14ac:dyDescent="0.25">
      <c r="AI550" s="32" t="s">
        <v>4567</v>
      </c>
      <c r="AJ550" s="32" t="s">
        <v>4568</v>
      </c>
    </row>
    <row r="551" spans="35:36" x14ac:dyDescent="0.25">
      <c r="AI551" s="32" t="s">
        <v>4569</v>
      </c>
      <c r="AJ551" s="32" t="s">
        <v>4570</v>
      </c>
    </row>
    <row r="552" spans="35:36" x14ac:dyDescent="0.25">
      <c r="AI552" s="32" t="s">
        <v>4198</v>
      </c>
      <c r="AJ552" s="32" t="s">
        <v>4571</v>
      </c>
    </row>
    <row r="553" spans="35:36" x14ac:dyDescent="0.25">
      <c r="AI553" s="32" t="s">
        <v>4572</v>
      </c>
      <c r="AJ553" s="32" t="s">
        <v>4573</v>
      </c>
    </row>
    <row r="554" spans="35:36" x14ac:dyDescent="0.25">
      <c r="AI554" s="32" t="s">
        <v>4574</v>
      </c>
      <c r="AJ554" s="32" t="s">
        <v>4575</v>
      </c>
    </row>
    <row r="555" spans="35:36" x14ac:dyDescent="0.25">
      <c r="AI555" s="32" t="s">
        <v>4576</v>
      </c>
      <c r="AJ555" s="32" t="s">
        <v>4577</v>
      </c>
    </row>
    <row r="556" spans="35:36" x14ac:dyDescent="0.25">
      <c r="AI556" s="32" t="s">
        <v>433</v>
      </c>
      <c r="AJ556" s="32">
        <v>1200202002</v>
      </c>
    </row>
    <row r="557" spans="35:36" x14ac:dyDescent="0.25">
      <c r="AI557" s="32" t="s">
        <v>4578</v>
      </c>
      <c r="AJ557" s="32" t="s">
        <v>4579</v>
      </c>
    </row>
    <row r="558" spans="35:36" x14ac:dyDescent="0.25">
      <c r="AI558" s="32" t="s">
        <v>4580</v>
      </c>
      <c r="AJ558" s="32" t="s">
        <v>4581</v>
      </c>
    </row>
    <row r="559" spans="35:36" x14ac:dyDescent="0.25">
      <c r="AI559" s="32" t="s">
        <v>4582</v>
      </c>
      <c r="AJ559" s="32" t="s">
        <v>4583</v>
      </c>
    </row>
    <row r="560" spans="35:36" x14ac:dyDescent="0.25">
      <c r="AI560" s="32" t="s">
        <v>4584</v>
      </c>
      <c r="AJ560" s="32" t="s">
        <v>1580</v>
      </c>
    </row>
    <row r="561" spans="35:36" x14ac:dyDescent="0.25">
      <c r="AI561" s="32" t="s">
        <v>4585</v>
      </c>
      <c r="AJ561" s="32" t="s">
        <v>1595</v>
      </c>
    </row>
    <row r="562" spans="35:36" x14ac:dyDescent="0.25">
      <c r="AI562" s="32" t="s">
        <v>4586</v>
      </c>
      <c r="AJ562" s="32" t="s">
        <v>1640</v>
      </c>
    </row>
    <row r="563" spans="35:36" x14ac:dyDescent="0.25">
      <c r="AI563" s="32" t="s">
        <v>4587</v>
      </c>
      <c r="AJ563" s="32" t="s">
        <v>1698</v>
      </c>
    </row>
    <row r="564" spans="35:36" x14ac:dyDescent="0.25">
      <c r="AI564" s="32" t="s">
        <v>4588</v>
      </c>
      <c r="AJ564" s="32" t="s">
        <v>4589</v>
      </c>
    </row>
  </sheetData>
  <mergeCells count="1">
    <mergeCell ref="BG3:BH3"/>
  </mergeCells>
  <pageMargins left="0.7" right="0.7" top="0.75" bottom="0.75" header="0.3" footer="0.3"/>
  <pageSetup orientation="portrait" verticalDpi="599" r:id="rId1"/>
  <tableParts count="2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O623"/>
  <sheetViews>
    <sheetView topLeftCell="A591" zoomScale="70" zoomScaleNormal="70" workbookViewId="0">
      <selection activeCell="L621" sqref="K621:L621"/>
    </sheetView>
  </sheetViews>
  <sheetFormatPr defaultColWidth="93.42578125" defaultRowHeight="15" x14ac:dyDescent="0.25"/>
  <cols>
    <col min="1" max="1" width="6.7109375" style="172" bestFit="1" customWidth="1"/>
    <col min="2" max="2" width="15.7109375" style="172" bestFit="1" customWidth="1"/>
    <col min="3" max="3" width="8.28515625" style="172" bestFit="1" customWidth="1"/>
    <col min="4" max="4" width="31.28515625" style="172" bestFit="1" customWidth="1"/>
    <col min="5" max="5" width="6.7109375" style="172" bestFit="1" customWidth="1"/>
    <col min="6" max="6" width="44.28515625" style="172" bestFit="1" customWidth="1"/>
    <col min="7" max="7" width="6.7109375" style="172" bestFit="1" customWidth="1"/>
    <col min="8" max="8" width="44.28515625" style="172" bestFit="1" customWidth="1"/>
    <col min="9" max="9" width="6.7109375" style="172" bestFit="1" customWidth="1"/>
    <col min="10" max="10" width="46.7109375" style="172" bestFit="1" customWidth="1"/>
    <col min="11" max="11" width="8.42578125" style="172" bestFit="1" customWidth="1"/>
    <col min="12" max="12" width="53.28515625" style="172" bestFit="1" customWidth="1"/>
    <col min="13" max="13" width="93.42578125" style="172"/>
    <col min="14" max="14" width="19.5703125" style="172" customWidth="1"/>
    <col min="15" max="15" width="21" style="172" customWidth="1"/>
    <col min="16" max="16" width="19.5703125" style="172" customWidth="1"/>
    <col min="17" max="19" width="11.5703125" style="172" customWidth="1"/>
    <col min="20" max="16384" width="93.42578125" style="172"/>
  </cols>
  <sheetData>
    <row r="1" spans="1:15" s="80" customFormat="1" x14ac:dyDescent="0.25">
      <c r="A1" s="80" t="s">
        <v>10378</v>
      </c>
      <c r="B1" s="80" t="s">
        <v>9115</v>
      </c>
      <c r="C1" s="80" t="s">
        <v>10379</v>
      </c>
      <c r="D1" s="80" t="s">
        <v>9116</v>
      </c>
      <c r="E1" s="80" t="s">
        <v>10380</v>
      </c>
      <c r="F1" s="80" t="s">
        <v>9117</v>
      </c>
      <c r="G1" s="80" t="s">
        <v>10381</v>
      </c>
      <c r="H1" s="80" t="s">
        <v>9118</v>
      </c>
      <c r="I1" s="80" t="s">
        <v>10382</v>
      </c>
      <c r="J1" s="80" t="s">
        <v>9119</v>
      </c>
      <c r="K1" s="80" t="s">
        <v>10383</v>
      </c>
      <c r="L1" s="80" t="s">
        <v>9120</v>
      </c>
      <c r="O1" s="80" t="s">
        <v>8640</v>
      </c>
    </row>
    <row r="2" spans="1:15" x14ac:dyDescent="0.25">
      <c r="A2" s="214" t="s">
        <v>1165</v>
      </c>
      <c r="B2" s="214" t="s">
        <v>1056</v>
      </c>
      <c r="C2" s="214" t="s">
        <v>2035</v>
      </c>
      <c r="D2" s="214" t="s">
        <v>9121</v>
      </c>
      <c r="E2" s="214" t="s">
        <v>9122</v>
      </c>
      <c r="F2" s="214" t="s">
        <v>9121</v>
      </c>
      <c r="G2" s="214" t="s">
        <v>9123</v>
      </c>
      <c r="H2" s="214" t="s">
        <v>9124</v>
      </c>
      <c r="I2" s="214" t="s">
        <v>9125</v>
      </c>
      <c r="J2" s="214" t="s">
        <v>9126</v>
      </c>
      <c r="K2" s="214" t="s">
        <v>9127</v>
      </c>
      <c r="L2" s="214" t="s">
        <v>9128</v>
      </c>
      <c r="O2" s="172" t="s">
        <v>10384</v>
      </c>
    </row>
    <row r="3" spans="1:15" x14ac:dyDescent="0.25">
      <c r="A3" s="214" t="s">
        <v>1165</v>
      </c>
      <c r="B3" s="214" t="s">
        <v>1056</v>
      </c>
      <c r="C3" s="214" t="s">
        <v>2035</v>
      </c>
      <c r="D3" s="214" t="s">
        <v>9121</v>
      </c>
      <c r="E3" s="214" t="s">
        <v>9122</v>
      </c>
      <c r="F3" s="214" t="s">
        <v>9121</v>
      </c>
      <c r="G3" s="214" t="s">
        <v>9123</v>
      </c>
      <c r="H3" s="214" t="s">
        <v>9124</v>
      </c>
      <c r="I3" s="214" t="s">
        <v>9125</v>
      </c>
      <c r="J3" s="214" t="s">
        <v>9126</v>
      </c>
      <c r="K3" s="214" t="s">
        <v>9129</v>
      </c>
      <c r="L3" s="214" t="s">
        <v>9130</v>
      </c>
      <c r="O3" s="172" t="s">
        <v>10385</v>
      </c>
    </row>
    <row r="4" spans="1:15" x14ac:dyDescent="0.25">
      <c r="A4" s="214" t="s">
        <v>1165</v>
      </c>
      <c r="B4" s="214" t="s">
        <v>1056</v>
      </c>
      <c r="C4" s="214" t="s">
        <v>2035</v>
      </c>
      <c r="D4" s="214" t="s">
        <v>9121</v>
      </c>
      <c r="E4" s="214" t="s">
        <v>9122</v>
      </c>
      <c r="F4" s="214" t="s">
        <v>9121</v>
      </c>
      <c r="G4" s="214" t="s">
        <v>9123</v>
      </c>
      <c r="H4" s="214" t="s">
        <v>9124</v>
      </c>
      <c r="I4" s="214" t="s">
        <v>9131</v>
      </c>
      <c r="J4" s="214" t="s">
        <v>9132</v>
      </c>
      <c r="K4" s="214" t="s">
        <v>9133</v>
      </c>
      <c r="L4" s="214" t="s">
        <v>9134</v>
      </c>
    </row>
    <row r="5" spans="1:15" x14ac:dyDescent="0.25">
      <c r="A5" s="214" t="s">
        <v>1165</v>
      </c>
      <c r="B5" s="214" t="s">
        <v>1056</v>
      </c>
      <c r="C5" s="214" t="s">
        <v>2035</v>
      </c>
      <c r="D5" s="214" t="s">
        <v>9121</v>
      </c>
      <c r="E5" s="214" t="s">
        <v>9122</v>
      </c>
      <c r="F5" s="214" t="s">
        <v>9121</v>
      </c>
      <c r="G5" s="214" t="s">
        <v>9123</v>
      </c>
      <c r="H5" s="214" t="s">
        <v>9124</v>
      </c>
      <c r="I5" s="214" t="s">
        <v>9131</v>
      </c>
      <c r="J5" s="214" t="s">
        <v>9132</v>
      </c>
      <c r="K5" s="214" t="s">
        <v>9135</v>
      </c>
      <c r="L5" s="214" t="s">
        <v>9136</v>
      </c>
    </row>
    <row r="6" spans="1:15" x14ac:dyDescent="0.25">
      <c r="A6" s="214" t="s">
        <v>1165</v>
      </c>
      <c r="B6" s="214" t="s">
        <v>1056</v>
      </c>
      <c r="C6" s="214" t="s">
        <v>2035</v>
      </c>
      <c r="D6" s="214" t="s">
        <v>9121</v>
      </c>
      <c r="E6" s="214" t="s">
        <v>9122</v>
      </c>
      <c r="F6" s="214" t="s">
        <v>9121</v>
      </c>
      <c r="G6" s="214" t="s">
        <v>9123</v>
      </c>
      <c r="H6" s="214" t="s">
        <v>9124</v>
      </c>
      <c r="I6" s="214" t="s">
        <v>9131</v>
      </c>
      <c r="J6" s="214" t="s">
        <v>9132</v>
      </c>
      <c r="K6" s="214" t="s">
        <v>9137</v>
      </c>
      <c r="L6" s="214" t="s">
        <v>9138</v>
      </c>
    </row>
    <row r="7" spans="1:15" x14ac:dyDescent="0.25">
      <c r="A7" s="214" t="s">
        <v>1165</v>
      </c>
      <c r="B7" s="214" t="s">
        <v>1056</v>
      </c>
      <c r="C7" s="214" t="s">
        <v>2035</v>
      </c>
      <c r="D7" s="214" t="s">
        <v>9121</v>
      </c>
      <c r="E7" s="214" t="s">
        <v>9122</v>
      </c>
      <c r="F7" s="214" t="s">
        <v>9121</v>
      </c>
      <c r="G7" s="214" t="s">
        <v>9123</v>
      </c>
      <c r="H7" s="214" t="s">
        <v>9124</v>
      </c>
      <c r="I7" s="214" t="s">
        <v>9131</v>
      </c>
      <c r="J7" s="214" t="s">
        <v>9132</v>
      </c>
      <c r="K7" s="214" t="s">
        <v>9139</v>
      </c>
      <c r="L7" s="214" t="s">
        <v>9140</v>
      </c>
    </row>
    <row r="8" spans="1:15" x14ac:dyDescent="0.25">
      <c r="A8" s="214" t="s">
        <v>1165</v>
      </c>
      <c r="B8" s="214" t="s">
        <v>1056</v>
      </c>
      <c r="C8" s="214" t="s">
        <v>2035</v>
      </c>
      <c r="D8" s="214" t="s">
        <v>9121</v>
      </c>
      <c r="E8" s="214" t="s">
        <v>9122</v>
      </c>
      <c r="F8" s="214" t="s">
        <v>9121</v>
      </c>
      <c r="G8" s="214" t="s">
        <v>9123</v>
      </c>
      <c r="H8" s="214" t="s">
        <v>9124</v>
      </c>
      <c r="I8" s="214" t="s">
        <v>9141</v>
      </c>
      <c r="J8" s="214" t="s">
        <v>9142</v>
      </c>
      <c r="K8" s="214" t="s">
        <v>9143</v>
      </c>
      <c r="L8" s="214" t="s">
        <v>9144</v>
      </c>
    </row>
    <row r="9" spans="1:15" x14ac:dyDescent="0.25">
      <c r="A9" s="214" t="s">
        <v>1165</v>
      </c>
      <c r="B9" s="214" t="s">
        <v>1056</v>
      </c>
      <c r="C9" s="214" t="s">
        <v>2035</v>
      </c>
      <c r="D9" s="214" t="s">
        <v>9121</v>
      </c>
      <c r="E9" s="214" t="s">
        <v>9145</v>
      </c>
      <c r="F9" s="214" t="s">
        <v>9146</v>
      </c>
      <c r="G9" s="214" t="s">
        <v>9147</v>
      </c>
      <c r="H9" s="214" t="s">
        <v>9146</v>
      </c>
      <c r="I9" s="214" t="s">
        <v>9148</v>
      </c>
      <c r="J9" s="214" t="s">
        <v>9146</v>
      </c>
      <c r="K9" s="214" t="s">
        <v>9149</v>
      </c>
      <c r="L9" s="214" t="s">
        <v>9146</v>
      </c>
    </row>
    <row r="10" spans="1:15" x14ac:dyDescent="0.25">
      <c r="A10" s="214" t="s">
        <v>1165</v>
      </c>
      <c r="B10" s="214" t="s">
        <v>1056</v>
      </c>
      <c r="C10" s="214" t="s">
        <v>2035</v>
      </c>
      <c r="D10" s="214" t="s">
        <v>9121</v>
      </c>
      <c r="E10" s="214" t="s">
        <v>9150</v>
      </c>
      <c r="F10" s="214" t="s">
        <v>9151</v>
      </c>
      <c r="G10" s="214" t="s">
        <v>9152</v>
      </c>
      <c r="H10" s="214" t="s">
        <v>9151</v>
      </c>
      <c r="I10" s="214" t="s">
        <v>9153</v>
      </c>
      <c r="J10" s="214" t="s">
        <v>9151</v>
      </c>
      <c r="K10" s="214" t="s">
        <v>9154</v>
      </c>
      <c r="L10" s="214" t="s">
        <v>9151</v>
      </c>
    </row>
    <row r="11" spans="1:15" x14ac:dyDescent="0.25">
      <c r="A11" s="214" t="s">
        <v>4723</v>
      </c>
      <c r="B11" s="214" t="s">
        <v>4722</v>
      </c>
      <c r="C11" s="214" t="s">
        <v>4610</v>
      </c>
      <c r="D11" s="214" t="s">
        <v>4609</v>
      </c>
      <c r="E11" s="214" t="s">
        <v>4613</v>
      </c>
      <c r="F11" s="214" t="s">
        <v>4612</v>
      </c>
      <c r="G11" s="214" t="s">
        <v>4614</v>
      </c>
      <c r="H11" s="214" t="s">
        <v>4612</v>
      </c>
      <c r="I11" s="214" t="s">
        <v>4615</v>
      </c>
      <c r="J11" s="214" t="s">
        <v>4612</v>
      </c>
      <c r="K11" s="214" t="s">
        <v>4616</v>
      </c>
      <c r="L11" s="214" t="s">
        <v>4612</v>
      </c>
    </row>
    <row r="12" spans="1:15" x14ac:dyDescent="0.25">
      <c r="A12" s="214" t="s">
        <v>4723</v>
      </c>
      <c r="B12" s="214" t="s">
        <v>4722</v>
      </c>
      <c r="C12" s="214" t="s">
        <v>4610</v>
      </c>
      <c r="D12" s="214" t="s">
        <v>4609</v>
      </c>
      <c r="E12" s="214" t="s">
        <v>4625</v>
      </c>
      <c r="F12" s="214" t="s">
        <v>4624</v>
      </c>
      <c r="G12" s="214" t="s">
        <v>4626</v>
      </c>
      <c r="H12" s="214" t="s">
        <v>4624</v>
      </c>
      <c r="I12" s="214" t="s">
        <v>4627</v>
      </c>
      <c r="J12" s="214" t="s">
        <v>4624</v>
      </c>
      <c r="K12" s="214" t="s">
        <v>4628</v>
      </c>
      <c r="L12" s="214" t="s">
        <v>4624</v>
      </c>
    </row>
    <row r="13" spans="1:15" x14ac:dyDescent="0.25">
      <c r="A13" s="214" t="s">
        <v>4723</v>
      </c>
      <c r="B13" s="214" t="s">
        <v>4722</v>
      </c>
      <c r="C13" s="214" t="s">
        <v>2517</v>
      </c>
      <c r="D13" s="214" t="s">
        <v>81</v>
      </c>
      <c r="E13" s="214" t="s">
        <v>4638</v>
      </c>
      <c r="F13" s="214" t="s">
        <v>4637</v>
      </c>
      <c r="G13" s="214" t="s">
        <v>4639</v>
      </c>
      <c r="H13" s="214" t="s">
        <v>4637</v>
      </c>
      <c r="I13" s="214" t="s">
        <v>4640</v>
      </c>
      <c r="J13" s="214" t="s">
        <v>4637</v>
      </c>
      <c r="K13" s="214" t="s">
        <v>4641</v>
      </c>
      <c r="L13" s="214" t="s">
        <v>4637</v>
      </c>
    </row>
    <row r="14" spans="1:15" x14ac:dyDescent="0.25">
      <c r="A14" s="214" t="s">
        <v>4723</v>
      </c>
      <c r="B14" s="214" t="s">
        <v>4722</v>
      </c>
      <c r="C14" s="214" t="s">
        <v>2517</v>
      </c>
      <c r="D14" s="214" t="s">
        <v>81</v>
      </c>
      <c r="E14" s="214" t="s">
        <v>4650</v>
      </c>
      <c r="F14" s="214" t="s">
        <v>4649</v>
      </c>
      <c r="G14" s="214" t="s">
        <v>4652</v>
      </c>
      <c r="H14" s="214" t="s">
        <v>4651</v>
      </c>
      <c r="I14" s="214" t="s">
        <v>4664</v>
      </c>
      <c r="J14" s="214" t="s">
        <v>4651</v>
      </c>
      <c r="K14" s="214" t="s">
        <v>4665</v>
      </c>
      <c r="L14" s="214" t="s">
        <v>4651</v>
      </c>
    </row>
    <row r="15" spans="1:15" x14ac:dyDescent="0.25">
      <c r="A15" s="214" t="s">
        <v>4723</v>
      </c>
      <c r="B15" s="214" t="s">
        <v>4722</v>
      </c>
      <c r="C15" s="214" t="s">
        <v>2517</v>
      </c>
      <c r="D15" s="214" t="s">
        <v>81</v>
      </c>
      <c r="E15" s="214" t="s">
        <v>4650</v>
      </c>
      <c r="F15" s="214" t="s">
        <v>4649</v>
      </c>
      <c r="G15" s="214" t="s">
        <v>4663</v>
      </c>
      <c r="H15" s="214" t="s">
        <v>4662</v>
      </c>
      <c r="I15" s="214" t="s">
        <v>4690</v>
      </c>
      <c r="J15" s="214" t="s">
        <v>4662</v>
      </c>
      <c r="K15" s="214" t="s">
        <v>4691</v>
      </c>
      <c r="L15" s="214" t="s">
        <v>4662</v>
      </c>
    </row>
    <row r="16" spans="1:15" x14ac:dyDescent="0.25">
      <c r="A16" s="214" t="s">
        <v>4723</v>
      </c>
      <c r="B16" s="214" t="s">
        <v>4722</v>
      </c>
      <c r="C16" s="214" t="s">
        <v>2517</v>
      </c>
      <c r="D16" s="214" t="s">
        <v>81</v>
      </c>
      <c r="E16" s="214" t="s">
        <v>4650</v>
      </c>
      <c r="F16" s="214" t="s">
        <v>4649</v>
      </c>
      <c r="G16" s="214" t="s">
        <v>4677</v>
      </c>
      <c r="H16" s="214" t="s">
        <v>4676</v>
      </c>
      <c r="I16" s="214" t="s">
        <v>4703</v>
      </c>
      <c r="J16" s="214" t="s">
        <v>4676</v>
      </c>
      <c r="K16" s="214" t="s">
        <v>4704</v>
      </c>
      <c r="L16" s="214" t="s">
        <v>4676</v>
      </c>
    </row>
    <row r="17" spans="1:12" x14ac:dyDescent="0.25">
      <c r="A17" s="214" t="s">
        <v>4723</v>
      </c>
      <c r="B17" s="214" t="s">
        <v>4722</v>
      </c>
      <c r="C17" s="214" t="s">
        <v>2517</v>
      </c>
      <c r="D17" s="214" t="s">
        <v>81</v>
      </c>
      <c r="E17" s="214" t="s">
        <v>4650</v>
      </c>
      <c r="F17" s="214" t="s">
        <v>4649</v>
      </c>
      <c r="G17" s="214" t="s">
        <v>4689</v>
      </c>
      <c r="H17" s="214" t="s">
        <v>4688</v>
      </c>
      <c r="I17" s="214" t="s">
        <v>4728</v>
      </c>
      <c r="J17" s="214" t="s">
        <v>4688</v>
      </c>
      <c r="K17" s="214" t="s">
        <v>4729</v>
      </c>
      <c r="L17" s="214" t="s">
        <v>4688</v>
      </c>
    </row>
    <row r="18" spans="1:12" x14ac:dyDescent="0.25">
      <c r="A18" s="214" t="s">
        <v>4723</v>
      </c>
      <c r="B18" s="214" t="s">
        <v>4722</v>
      </c>
      <c r="C18" s="214" t="s">
        <v>2517</v>
      </c>
      <c r="D18" s="214" t="s">
        <v>81</v>
      </c>
      <c r="E18" s="214" t="s">
        <v>4650</v>
      </c>
      <c r="F18" s="214" t="s">
        <v>4649</v>
      </c>
      <c r="G18" s="214" t="s">
        <v>4702</v>
      </c>
      <c r="H18" s="214" t="s">
        <v>4701</v>
      </c>
      <c r="I18" s="214" t="s">
        <v>4754</v>
      </c>
      <c r="J18" s="214" t="s">
        <v>4701</v>
      </c>
      <c r="K18" s="214" t="s">
        <v>4755</v>
      </c>
      <c r="L18" s="214" t="s">
        <v>4701</v>
      </c>
    </row>
    <row r="19" spans="1:12" x14ac:dyDescent="0.25">
      <c r="A19" s="214" t="s">
        <v>4723</v>
      </c>
      <c r="B19" s="214" t="s">
        <v>4722</v>
      </c>
      <c r="C19" s="214" t="s">
        <v>2517</v>
      </c>
      <c r="D19" s="214" t="s">
        <v>81</v>
      </c>
      <c r="E19" s="214" t="s">
        <v>4650</v>
      </c>
      <c r="F19" s="214" t="s">
        <v>4649</v>
      </c>
      <c r="G19" s="214" t="s">
        <v>4715</v>
      </c>
      <c r="H19" s="214" t="s">
        <v>4714</v>
      </c>
      <c r="I19" s="214" t="s">
        <v>4776</v>
      </c>
      <c r="J19" s="214" t="s">
        <v>4714</v>
      </c>
      <c r="K19" s="214" t="s">
        <v>4777</v>
      </c>
      <c r="L19" s="214" t="s">
        <v>4714</v>
      </c>
    </row>
    <row r="20" spans="1:12" x14ac:dyDescent="0.25">
      <c r="A20" s="214" t="s">
        <v>4723</v>
      </c>
      <c r="B20" s="214" t="s">
        <v>4722</v>
      </c>
      <c r="C20" s="214" t="s">
        <v>2517</v>
      </c>
      <c r="D20" s="214" t="s">
        <v>81</v>
      </c>
      <c r="E20" s="214" t="s">
        <v>4661</v>
      </c>
      <c r="F20" s="214" t="s">
        <v>4660</v>
      </c>
      <c r="G20" s="214" t="s">
        <v>4727</v>
      </c>
      <c r="H20" s="214" t="s">
        <v>4726</v>
      </c>
      <c r="I20" s="214" t="s">
        <v>4787</v>
      </c>
      <c r="J20" s="214" t="s">
        <v>4726</v>
      </c>
      <c r="K20" s="214" t="s">
        <v>4788</v>
      </c>
      <c r="L20" s="214" t="s">
        <v>4726</v>
      </c>
    </row>
    <row r="21" spans="1:12" x14ac:dyDescent="0.25">
      <c r="A21" s="214" t="s">
        <v>4723</v>
      </c>
      <c r="B21" s="214" t="s">
        <v>4722</v>
      </c>
      <c r="C21" s="214" t="s">
        <v>2517</v>
      </c>
      <c r="D21" s="214" t="s">
        <v>81</v>
      </c>
      <c r="E21" s="214" t="s">
        <v>4675</v>
      </c>
      <c r="F21" s="214" t="s">
        <v>4674</v>
      </c>
      <c r="G21" s="214" t="s">
        <v>4739</v>
      </c>
      <c r="H21" s="214" t="s">
        <v>4738</v>
      </c>
      <c r="I21" s="214" t="s">
        <v>4812</v>
      </c>
      <c r="J21" s="214" t="s">
        <v>4811</v>
      </c>
      <c r="K21" s="214" t="s">
        <v>4813</v>
      </c>
      <c r="L21" s="214" t="s">
        <v>4811</v>
      </c>
    </row>
    <row r="22" spans="1:12" x14ac:dyDescent="0.25">
      <c r="A22" s="214" t="s">
        <v>4723</v>
      </c>
      <c r="B22" s="214" t="s">
        <v>4722</v>
      </c>
      <c r="C22" s="214" t="s">
        <v>2517</v>
      </c>
      <c r="D22" s="214" t="s">
        <v>81</v>
      </c>
      <c r="E22" s="214" t="s">
        <v>4675</v>
      </c>
      <c r="F22" s="214" t="s">
        <v>4674</v>
      </c>
      <c r="G22" s="214" t="s">
        <v>4739</v>
      </c>
      <c r="H22" s="214" t="s">
        <v>4738</v>
      </c>
      <c r="I22" s="214" t="s">
        <v>4825</v>
      </c>
      <c r="J22" s="214" t="s">
        <v>4824</v>
      </c>
      <c r="K22" s="214" t="s">
        <v>4827</v>
      </c>
      <c r="L22" s="214" t="s">
        <v>4826</v>
      </c>
    </row>
    <row r="23" spans="1:12" x14ac:dyDescent="0.25">
      <c r="A23" s="214" t="s">
        <v>4723</v>
      </c>
      <c r="B23" s="214" t="s">
        <v>4722</v>
      </c>
      <c r="C23" s="214" t="s">
        <v>2517</v>
      </c>
      <c r="D23" s="214" t="s">
        <v>81</v>
      </c>
      <c r="E23" s="214" t="s">
        <v>4675</v>
      </c>
      <c r="F23" s="214" t="s">
        <v>4674</v>
      </c>
      <c r="G23" s="214" t="s">
        <v>4739</v>
      </c>
      <c r="H23" s="214" t="s">
        <v>4738</v>
      </c>
      <c r="I23" s="214" t="s">
        <v>4825</v>
      </c>
      <c r="J23" s="214" t="s">
        <v>4824</v>
      </c>
      <c r="K23" s="214" t="s">
        <v>4840</v>
      </c>
      <c r="L23" s="214" t="s">
        <v>4839</v>
      </c>
    </row>
    <row r="24" spans="1:12" x14ac:dyDescent="0.25">
      <c r="A24" s="214" t="s">
        <v>4723</v>
      </c>
      <c r="B24" s="214" t="s">
        <v>4722</v>
      </c>
      <c r="C24" s="214" t="s">
        <v>2517</v>
      </c>
      <c r="D24" s="214" t="s">
        <v>81</v>
      </c>
      <c r="E24" s="214" t="s">
        <v>4675</v>
      </c>
      <c r="F24" s="214" t="s">
        <v>4674</v>
      </c>
      <c r="G24" s="214" t="s">
        <v>4753</v>
      </c>
      <c r="H24" s="214" t="s">
        <v>4752</v>
      </c>
      <c r="I24" s="214" t="s">
        <v>4852</v>
      </c>
      <c r="J24" s="214" t="s">
        <v>4851</v>
      </c>
      <c r="K24" s="214" t="s">
        <v>4865</v>
      </c>
      <c r="L24" s="214" t="s">
        <v>4851</v>
      </c>
    </row>
    <row r="25" spans="1:12" x14ac:dyDescent="0.25">
      <c r="A25" s="214" t="s">
        <v>4723</v>
      </c>
      <c r="B25" s="214" t="s">
        <v>4722</v>
      </c>
      <c r="C25" s="214" t="s">
        <v>2517</v>
      </c>
      <c r="D25" s="214" t="s">
        <v>81</v>
      </c>
      <c r="E25" s="214" t="s">
        <v>4675</v>
      </c>
      <c r="F25" s="214" t="s">
        <v>4674</v>
      </c>
      <c r="G25" s="214" t="s">
        <v>4764</v>
      </c>
      <c r="H25" s="214" t="s">
        <v>4763</v>
      </c>
      <c r="I25" s="214" t="s">
        <v>4864</v>
      </c>
      <c r="J25" s="214" t="s">
        <v>4863</v>
      </c>
      <c r="K25" s="214" t="s">
        <v>4876</v>
      </c>
      <c r="L25" s="214" t="s">
        <v>4863</v>
      </c>
    </row>
    <row r="26" spans="1:12" x14ac:dyDescent="0.25">
      <c r="A26" s="214" t="s">
        <v>4723</v>
      </c>
      <c r="B26" s="214" t="s">
        <v>4722</v>
      </c>
      <c r="C26" s="214" t="s">
        <v>2517</v>
      </c>
      <c r="D26" s="214" t="s">
        <v>81</v>
      </c>
      <c r="E26" s="214" t="s">
        <v>4675</v>
      </c>
      <c r="F26" s="214" t="s">
        <v>4674</v>
      </c>
      <c r="G26" s="214" t="s">
        <v>4775</v>
      </c>
      <c r="H26" s="214" t="s">
        <v>4738</v>
      </c>
      <c r="I26" s="214" t="s">
        <v>4875</v>
      </c>
      <c r="J26" s="214" t="s">
        <v>4874</v>
      </c>
      <c r="K26" s="214" t="s">
        <v>4887</v>
      </c>
      <c r="L26" s="214" t="s">
        <v>4874</v>
      </c>
    </row>
    <row r="27" spans="1:12" x14ac:dyDescent="0.25">
      <c r="A27" s="214" t="s">
        <v>4723</v>
      </c>
      <c r="B27" s="214" t="s">
        <v>4722</v>
      </c>
      <c r="C27" s="214" t="s">
        <v>2517</v>
      </c>
      <c r="D27" s="214" t="s">
        <v>81</v>
      </c>
      <c r="E27" s="214" t="s">
        <v>4687</v>
      </c>
      <c r="F27" s="214" t="s">
        <v>4686</v>
      </c>
      <c r="G27" s="214" t="s">
        <v>4786</v>
      </c>
      <c r="H27" s="214" t="s">
        <v>4686</v>
      </c>
      <c r="I27" s="214" t="s">
        <v>4886</v>
      </c>
      <c r="J27" s="214" t="s">
        <v>4686</v>
      </c>
      <c r="K27" s="214" t="s">
        <v>4898</v>
      </c>
      <c r="L27" s="214" t="s">
        <v>4686</v>
      </c>
    </row>
    <row r="28" spans="1:12" x14ac:dyDescent="0.25">
      <c r="A28" s="214" t="s">
        <v>4723</v>
      </c>
      <c r="B28" s="214" t="s">
        <v>4722</v>
      </c>
      <c r="C28" s="214" t="s">
        <v>2517</v>
      </c>
      <c r="D28" s="214" t="s">
        <v>81</v>
      </c>
      <c r="E28" s="214" t="s">
        <v>4700</v>
      </c>
      <c r="F28" s="214" t="s">
        <v>4699</v>
      </c>
      <c r="G28" s="214" t="s">
        <v>4797</v>
      </c>
      <c r="H28" s="214" t="s">
        <v>4699</v>
      </c>
      <c r="I28" s="214" t="s">
        <v>4897</v>
      </c>
      <c r="J28" s="214" t="s">
        <v>4699</v>
      </c>
      <c r="K28" s="214" t="s">
        <v>4909</v>
      </c>
      <c r="L28" s="214" t="s">
        <v>4699</v>
      </c>
    </row>
    <row r="29" spans="1:12" x14ac:dyDescent="0.25">
      <c r="A29" s="214" t="s">
        <v>4723</v>
      </c>
      <c r="B29" s="214" t="s">
        <v>4722</v>
      </c>
      <c r="C29" s="214" t="s">
        <v>4636</v>
      </c>
      <c r="D29" s="214" t="s">
        <v>78</v>
      </c>
      <c r="E29" s="214" t="s">
        <v>4713</v>
      </c>
      <c r="F29" s="214" t="s">
        <v>4712</v>
      </c>
      <c r="G29" s="214" t="s">
        <v>4810</v>
      </c>
      <c r="H29" s="214" t="s">
        <v>4809</v>
      </c>
      <c r="I29" s="214" t="s">
        <v>4908</v>
      </c>
      <c r="J29" s="214" t="s">
        <v>4907</v>
      </c>
      <c r="K29" s="214" t="s">
        <v>4919</v>
      </c>
      <c r="L29" s="214" t="s">
        <v>4918</v>
      </c>
    </row>
    <row r="30" spans="1:12" x14ac:dyDescent="0.25">
      <c r="A30" s="214" t="s">
        <v>4723</v>
      </c>
      <c r="B30" s="214" t="s">
        <v>4722</v>
      </c>
      <c r="C30" s="214" t="s">
        <v>4636</v>
      </c>
      <c r="D30" s="214" t="s">
        <v>78</v>
      </c>
      <c r="E30" s="214" t="s">
        <v>4713</v>
      </c>
      <c r="F30" s="214" t="s">
        <v>4712</v>
      </c>
      <c r="G30" s="214" t="s">
        <v>4810</v>
      </c>
      <c r="H30" s="214" t="s">
        <v>4809</v>
      </c>
      <c r="I30" s="214" t="s">
        <v>4908</v>
      </c>
      <c r="J30" s="214" t="s">
        <v>4907</v>
      </c>
      <c r="K30" s="214" t="s">
        <v>4932</v>
      </c>
      <c r="L30" s="214" t="s">
        <v>4931</v>
      </c>
    </row>
    <row r="31" spans="1:12" x14ac:dyDescent="0.25">
      <c r="A31" s="214" t="s">
        <v>4723</v>
      </c>
      <c r="B31" s="214" t="s">
        <v>4722</v>
      </c>
      <c r="C31" s="214" t="s">
        <v>4636</v>
      </c>
      <c r="D31" s="214" t="s">
        <v>78</v>
      </c>
      <c r="E31" s="214" t="s">
        <v>4713</v>
      </c>
      <c r="F31" s="214" t="s">
        <v>4712</v>
      </c>
      <c r="G31" s="214" t="s">
        <v>4810</v>
      </c>
      <c r="H31" s="214" t="s">
        <v>4809</v>
      </c>
      <c r="I31" s="214" t="s">
        <v>4917</v>
      </c>
      <c r="J31" s="214" t="s">
        <v>2051</v>
      </c>
      <c r="K31" s="214" t="s">
        <v>4944</v>
      </c>
      <c r="L31" s="214" t="s">
        <v>2051</v>
      </c>
    </row>
    <row r="32" spans="1:12" x14ac:dyDescent="0.25">
      <c r="A32" s="214" t="s">
        <v>4723</v>
      </c>
      <c r="B32" s="214" t="s">
        <v>4722</v>
      </c>
      <c r="C32" s="214" t="s">
        <v>4636</v>
      </c>
      <c r="D32" s="214" t="s">
        <v>78</v>
      </c>
      <c r="E32" s="214" t="s">
        <v>4713</v>
      </c>
      <c r="F32" s="214" t="s">
        <v>4712</v>
      </c>
      <c r="G32" s="214" t="s">
        <v>4823</v>
      </c>
      <c r="H32" s="214" t="s">
        <v>4822</v>
      </c>
      <c r="I32" s="214" t="s">
        <v>4943</v>
      </c>
      <c r="J32" s="214" t="s">
        <v>4942</v>
      </c>
      <c r="K32" s="214" t="s">
        <v>4971</v>
      </c>
      <c r="L32" s="214" t="s">
        <v>4970</v>
      </c>
    </row>
    <row r="33" spans="1:12" x14ac:dyDescent="0.25">
      <c r="A33" s="214" t="s">
        <v>4723</v>
      </c>
      <c r="B33" s="214" t="s">
        <v>4722</v>
      </c>
      <c r="C33" s="214" t="s">
        <v>4636</v>
      </c>
      <c r="D33" s="214" t="s">
        <v>78</v>
      </c>
      <c r="E33" s="214" t="s">
        <v>4713</v>
      </c>
      <c r="F33" s="214" t="s">
        <v>4712</v>
      </c>
      <c r="G33" s="214" t="s">
        <v>4823</v>
      </c>
      <c r="H33" s="214" t="s">
        <v>4822</v>
      </c>
      <c r="I33" s="214" t="s">
        <v>4956</v>
      </c>
      <c r="J33" s="214" t="s">
        <v>4955</v>
      </c>
      <c r="K33" s="214" t="s">
        <v>4983</v>
      </c>
      <c r="L33" s="214" t="s">
        <v>4970</v>
      </c>
    </row>
    <row r="34" spans="1:12" x14ac:dyDescent="0.25">
      <c r="A34" s="214" t="s">
        <v>4723</v>
      </c>
      <c r="B34" s="214" t="s">
        <v>4722</v>
      </c>
      <c r="C34" s="214" t="s">
        <v>4636</v>
      </c>
      <c r="D34" s="214" t="s">
        <v>78</v>
      </c>
      <c r="E34" s="214" t="s">
        <v>4713</v>
      </c>
      <c r="F34" s="214" t="s">
        <v>4712</v>
      </c>
      <c r="G34" s="214" t="s">
        <v>4823</v>
      </c>
      <c r="H34" s="214" t="s">
        <v>4822</v>
      </c>
      <c r="I34" s="214" t="s">
        <v>4969</v>
      </c>
      <c r="J34" s="214" t="s">
        <v>4968</v>
      </c>
      <c r="K34" s="214" t="s">
        <v>4993</v>
      </c>
      <c r="L34" s="214" t="s">
        <v>4970</v>
      </c>
    </row>
    <row r="35" spans="1:12" x14ac:dyDescent="0.25">
      <c r="A35" s="214" t="s">
        <v>4723</v>
      </c>
      <c r="B35" s="214" t="s">
        <v>4722</v>
      </c>
      <c r="C35" s="214" t="s">
        <v>4636</v>
      </c>
      <c r="D35" s="214" t="s">
        <v>78</v>
      </c>
      <c r="E35" s="214" t="s">
        <v>4725</v>
      </c>
      <c r="F35" s="214" t="s">
        <v>4724</v>
      </c>
      <c r="G35" s="214" t="s">
        <v>4836</v>
      </c>
      <c r="H35" s="214" t="s">
        <v>715</v>
      </c>
      <c r="I35" s="214" t="s">
        <v>4992</v>
      </c>
      <c r="J35" s="214" t="s">
        <v>715</v>
      </c>
      <c r="K35" s="214" t="s">
        <v>5014</v>
      </c>
      <c r="L35" s="214" t="s">
        <v>715</v>
      </c>
    </row>
    <row r="36" spans="1:12" x14ac:dyDescent="0.25">
      <c r="A36" s="214" t="s">
        <v>4723</v>
      </c>
      <c r="B36" s="214" t="s">
        <v>4722</v>
      </c>
      <c r="C36" s="214" t="s">
        <v>4636</v>
      </c>
      <c r="D36" s="214" t="s">
        <v>78</v>
      </c>
      <c r="E36" s="214" t="s">
        <v>4737</v>
      </c>
      <c r="F36" s="214" t="s">
        <v>4736</v>
      </c>
      <c r="G36" s="214" t="s">
        <v>4850</v>
      </c>
      <c r="H36" s="214" t="s">
        <v>4849</v>
      </c>
      <c r="I36" s="214" t="s">
        <v>5002</v>
      </c>
      <c r="J36" s="214" t="s">
        <v>5001</v>
      </c>
      <c r="K36" s="214" t="s">
        <v>5026</v>
      </c>
      <c r="L36" s="214" t="s">
        <v>5001</v>
      </c>
    </row>
    <row r="37" spans="1:12" x14ac:dyDescent="0.25">
      <c r="A37" s="214" t="s">
        <v>4723</v>
      </c>
      <c r="B37" s="214" t="s">
        <v>4722</v>
      </c>
      <c r="C37" s="214" t="s">
        <v>4636</v>
      </c>
      <c r="D37" s="214" t="s">
        <v>78</v>
      </c>
      <c r="E37" s="214" t="s">
        <v>4737</v>
      </c>
      <c r="F37" s="214" t="s">
        <v>4736</v>
      </c>
      <c r="G37" s="214" t="s">
        <v>4850</v>
      </c>
      <c r="H37" s="214" t="s">
        <v>4849</v>
      </c>
      <c r="I37" s="214" t="s">
        <v>5013</v>
      </c>
      <c r="J37" s="214" t="s">
        <v>5012</v>
      </c>
      <c r="K37" s="214" t="s">
        <v>5036</v>
      </c>
      <c r="L37" s="214" t="s">
        <v>5012</v>
      </c>
    </row>
    <row r="38" spans="1:12" x14ac:dyDescent="0.25">
      <c r="A38" s="214" t="s">
        <v>4723</v>
      </c>
      <c r="B38" s="214" t="s">
        <v>4722</v>
      </c>
      <c r="C38" s="214" t="s">
        <v>4636</v>
      </c>
      <c r="D38" s="214" t="s">
        <v>78</v>
      </c>
      <c r="E38" s="214" t="s">
        <v>4737</v>
      </c>
      <c r="F38" s="214" t="s">
        <v>4736</v>
      </c>
      <c r="G38" s="214" t="s">
        <v>4850</v>
      </c>
      <c r="H38" s="214" t="s">
        <v>4849</v>
      </c>
      <c r="I38" s="214" t="s">
        <v>5025</v>
      </c>
      <c r="J38" s="214" t="s">
        <v>5024</v>
      </c>
      <c r="K38" s="214" t="s">
        <v>5045</v>
      </c>
      <c r="L38" s="214" t="s">
        <v>5024</v>
      </c>
    </row>
    <row r="39" spans="1:12" x14ac:dyDescent="0.25">
      <c r="A39" s="214" t="s">
        <v>4723</v>
      </c>
      <c r="B39" s="214" t="s">
        <v>4722</v>
      </c>
      <c r="C39" s="214" t="s">
        <v>4636</v>
      </c>
      <c r="D39" s="214" t="s">
        <v>78</v>
      </c>
      <c r="E39" s="214" t="s">
        <v>4737</v>
      </c>
      <c r="F39" s="214" t="s">
        <v>4736</v>
      </c>
      <c r="G39" s="214" t="s">
        <v>4862</v>
      </c>
      <c r="H39" s="214" t="s">
        <v>4861</v>
      </c>
      <c r="I39" s="214" t="s">
        <v>5044</v>
      </c>
      <c r="J39" s="214" t="s">
        <v>4861</v>
      </c>
      <c r="K39" s="214" t="s">
        <v>5065</v>
      </c>
      <c r="L39" s="214" t="s">
        <v>4861</v>
      </c>
    </row>
    <row r="40" spans="1:12" x14ac:dyDescent="0.25">
      <c r="A40" s="214" t="s">
        <v>4723</v>
      </c>
      <c r="B40" s="214" t="s">
        <v>4722</v>
      </c>
      <c r="C40" s="214" t="s">
        <v>4636</v>
      </c>
      <c r="D40" s="214" t="s">
        <v>78</v>
      </c>
      <c r="E40" s="214" t="s">
        <v>4751</v>
      </c>
      <c r="F40" s="214" t="s">
        <v>4750</v>
      </c>
      <c r="G40" s="214" t="s">
        <v>4873</v>
      </c>
      <c r="H40" s="214" t="s">
        <v>4872</v>
      </c>
      <c r="I40" s="214" t="s">
        <v>5055</v>
      </c>
      <c r="J40" s="214" t="s">
        <v>5054</v>
      </c>
      <c r="K40" s="214" t="s">
        <v>5077</v>
      </c>
      <c r="L40" s="214" t="s">
        <v>5054</v>
      </c>
    </row>
    <row r="41" spans="1:12" x14ac:dyDescent="0.25">
      <c r="A41" s="214" t="s">
        <v>4723</v>
      </c>
      <c r="B41" s="214" t="s">
        <v>4722</v>
      </c>
      <c r="C41" s="214" t="s">
        <v>4636</v>
      </c>
      <c r="D41" s="214" t="s">
        <v>78</v>
      </c>
      <c r="E41" s="214" t="s">
        <v>4751</v>
      </c>
      <c r="F41" s="214" t="s">
        <v>4750</v>
      </c>
      <c r="G41" s="214" t="s">
        <v>4885</v>
      </c>
      <c r="H41" s="214" t="s">
        <v>4884</v>
      </c>
      <c r="I41" s="214" t="s">
        <v>5064</v>
      </c>
      <c r="J41" s="214" t="s">
        <v>5054</v>
      </c>
      <c r="K41" s="214" t="s">
        <v>5090</v>
      </c>
      <c r="L41" s="214" t="s">
        <v>5054</v>
      </c>
    </row>
    <row r="42" spans="1:12" x14ac:dyDescent="0.25">
      <c r="A42" s="214" t="s">
        <v>4723</v>
      </c>
      <c r="B42" s="214" t="s">
        <v>4722</v>
      </c>
      <c r="C42" s="214" t="s">
        <v>4636</v>
      </c>
      <c r="D42" s="214" t="s">
        <v>78</v>
      </c>
      <c r="E42" s="214" t="s">
        <v>4751</v>
      </c>
      <c r="F42" s="214" t="s">
        <v>4750</v>
      </c>
      <c r="G42" s="214" t="s">
        <v>4896</v>
      </c>
      <c r="H42" s="214" t="s">
        <v>4895</v>
      </c>
      <c r="I42" s="214" t="s">
        <v>5076</v>
      </c>
      <c r="J42" s="214" t="s">
        <v>5054</v>
      </c>
      <c r="K42" s="214" t="s">
        <v>5101</v>
      </c>
      <c r="L42" s="214" t="s">
        <v>5054</v>
      </c>
    </row>
    <row r="43" spans="1:12" x14ac:dyDescent="0.25">
      <c r="A43" s="214" t="s">
        <v>4723</v>
      </c>
      <c r="B43" s="214" t="s">
        <v>4722</v>
      </c>
      <c r="C43" s="214" t="s">
        <v>4636</v>
      </c>
      <c r="D43" s="214" t="s">
        <v>78</v>
      </c>
      <c r="E43" s="214" t="s">
        <v>4751</v>
      </c>
      <c r="F43" s="214" t="s">
        <v>4750</v>
      </c>
      <c r="G43" s="214" t="s">
        <v>4896</v>
      </c>
      <c r="H43" s="214" t="s">
        <v>4895</v>
      </c>
      <c r="I43" s="214" t="s">
        <v>5089</v>
      </c>
      <c r="J43" s="214" t="s">
        <v>5088</v>
      </c>
      <c r="K43" s="214" t="s">
        <v>5113</v>
      </c>
      <c r="L43" s="214" t="s">
        <v>5088</v>
      </c>
    </row>
    <row r="44" spans="1:12" x14ac:dyDescent="0.25">
      <c r="A44" s="214" t="s">
        <v>4723</v>
      </c>
      <c r="B44" s="214" t="s">
        <v>4722</v>
      </c>
      <c r="C44" s="214" t="s">
        <v>4636</v>
      </c>
      <c r="D44" s="214" t="s">
        <v>78</v>
      </c>
      <c r="E44" s="214" t="s">
        <v>4751</v>
      </c>
      <c r="F44" s="214" t="s">
        <v>4750</v>
      </c>
      <c r="G44" s="214" t="s">
        <v>4906</v>
      </c>
      <c r="H44" s="214" t="s">
        <v>4905</v>
      </c>
      <c r="I44" s="214" t="s">
        <v>5100</v>
      </c>
      <c r="J44" s="214" t="s">
        <v>5054</v>
      </c>
      <c r="K44" s="214" t="s">
        <v>5120</v>
      </c>
      <c r="L44" s="214" t="s">
        <v>5054</v>
      </c>
    </row>
    <row r="45" spans="1:12" x14ac:dyDescent="0.25">
      <c r="A45" s="214" t="s">
        <v>4723</v>
      </c>
      <c r="B45" s="214" t="s">
        <v>4722</v>
      </c>
      <c r="C45" s="214" t="s">
        <v>4636</v>
      </c>
      <c r="D45" s="214" t="s">
        <v>78</v>
      </c>
      <c r="E45" s="214" t="s">
        <v>4751</v>
      </c>
      <c r="F45" s="214" t="s">
        <v>4750</v>
      </c>
      <c r="G45" s="214" t="s">
        <v>4906</v>
      </c>
      <c r="H45" s="214" t="s">
        <v>4905</v>
      </c>
      <c r="I45" s="214" t="s">
        <v>5112</v>
      </c>
      <c r="J45" s="214" t="s">
        <v>5111</v>
      </c>
      <c r="K45" s="214" t="s">
        <v>5130</v>
      </c>
      <c r="L45" s="214" t="s">
        <v>5111</v>
      </c>
    </row>
    <row r="46" spans="1:12" x14ac:dyDescent="0.25">
      <c r="A46" s="214" t="s">
        <v>4723</v>
      </c>
      <c r="B46" s="214" t="s">
        <v>4722</v>
      </c>
      <c r="C46" s="214" t="s">
        <v>4636</v>
      </c>
      <c r="D46" s="214" t="s">
        <v>78</v>
      </c>
      <c r="E46" s="214" t="s">
        <v>4762</v>
      </c>
      <c r="F46" s="214" t="s">
        <v>4761</v>
      </c>
      <c r="G46" s="214" t="s">
        <v>4916</v>
      </c>
      <c r="H46" s="214" t="s">
        <v>2542</v>
      </c>
      <c r="I46" s="214" t="s">
        <v>5119</v>
      </c>
      <c r="J46" s="214" t="s">
        <v>4861</v>
      </c>
      <c r="K46" s="214" t="s">
        <v>5141</v>
      </c>
      <c r="L46" s="214" t="s">
        <v>4861</v>
      </c>
    </row>
    <row r="47" spans="1:12" x14ac:dyDescent="0.25">
      <c r="A47" s="214" t="s">
        <v>4723</v>
      </c>
      <c r="B47" s="214" t="s">
        <v>4722</v>
      </c>
      <c r="C47" s="214" t="s">
        <v>4636</v>
      </c>
      <c r="D47" s="214" t="s">
        <v>78</v>
      </c>
      <c r="E47" s="214" t="s">
        <v>4762</v>
      </c>
      <c r="F47" s="214" t="s">
        <v>4761</v>
      </c>
      <c r="G47" s="214" t="s">
        <v>4916</v>
      </c>
      <c r="H47" s="214" t="s">
        <v>2542</v>
      </c>
      <c r="I47" s="214" t="s">
        <v>5129</v>
      </c>
      <c r="J47" s="214" t="s">
        <v>5128</v>
      </c>
      <c r="K47" s="214" t="s">
        <v>5153</v>
      </c>
      <c r="L47" s="214" t="s">
        <v>5152</v>
      </c>
    </row>
    <row r="48" spans="1:12" x14ac:dyDescent="0.25">
      <c r="A48" s="214" t="s">
        <v>4723</v>
      </c>
      <c r="B48" s="214" t="s">
        <v>4722</v>
      </c>
      <c r="C48" s="214" t="s">
        <v>4636</v>
      </c>
      <c r="D48" s="214" t="s">
        <v>78</v>
      </c>
      <c r="E48" s="214" t="s">
        <v>4762</v>
      </c>
      <c r="F48" s="214" t="s">
        <v>4761</v>
      </c>
      <c r="G48" s="214" t="s">
        <v>4916</v>
      </c>
      <c r="H48" s="214" t="s">
        <v>2542</v>
      </c>
      <c r="I48" s="214" t="s">
        <v>5129</v>
      </c>
      <c r="J48" s="214" t="s">
        <v>5128</v>
      </c>
      <c r="K48" s="214" t="s">
        <v>5164</v>
      </c>
      <c r="L48" s="214" t="s">
        <v>5163</v>
      </c>
    </row>
    <row r="49" spans="1:12" x14ac:dyDescent="0.25">
      <c r="A49" s="214" t="s">
        <v>4723</v>
      </c>
      <c r="B49" s="214" t="s">
        <v>4722</v>
      </c>
      <c r="C49" s="214" t="s">
        <v>4636</v>
      </c>
      <c r="D49" s="214" t="s">
        <v>78</v>
      </c>
      <c r="E49" s="214" t="s">
        <v>4762</v>
      </c>
      <c r="F49" s="214" t="s">
        <v>4761</v>
      </c>
      <c r="G49" s="214" t="s">
        <v>4916</v>
      </c>
      <c r="H49" s="214" t="s">
        <v>2542</v>
      </c>
      <c r="I49" s="214" t="s">
        <v>5129</v>
      </c>
      <c r="J49" s="214" t="s">
        <v>5128</v>
      </c>
      <c r="K49" s="214" t="s">
        <v>5176</v>
      </c>
      <c r="L49" s="214" t="s">
        <v>5175</v>
      </c>
    </row>
    <row r="50" spans="1:12" x14ac:dyDescent="0.25">
      <c r="A50" s="214" t="s">
        <v>4723</v>
      </c>
      <c r="B50" s="214" t="s">
        <v>4722</v>
      </c>
      <c r="C50" s="214" t="s">
        <v>4636</v>
      </c>
      <c r="D50" s="214" t="s">
        <v>78</v>
      </c>
      <c r="E50" s="214" t="s">
        <v>4762</v>
      </c>
      <c r="F50" s="214" t="s">
        <v>4761</v>
      </c>
      <c r="G50" s="214" t="s">
        <v>4928</v>
      </c>
      <c r="H50" s="214" t="s">
        <v>4927</v>
      </c>
      <c r="I50" s="214" t="s">
        <v>5140</v>
      </c>
      <c r="J50" s="214" t="s">
        <v>5139</v>
      </c>
      <c r="K50" s="214" t="s">
        <v>5196</v>
      </c>
      <c r="L50" s="214" t="s">
        <v>5139</v>
      </c>
    </row>
    <row r="51" spans="1:12" x14ac:dyDescent="0.25">
      <c r="A51" s="214" t="s">
        <v>4723</v>
      </c>
      <c r="B51" s="214" t="s">
        <v>4722</v>
      </c>
      <c r="C51" s="214" t="s">
        <v>4636</v>
      </c>
      <c r="D51" s="214" t="s">
        <v>78</v>
      </c>
      <c r="E51" s="214" t="s">
        <v>4762</v>
      </c>
      <c r="F51" s="214" t="s">
        <v>4761</v>
      </c>
      <c r="G51" s="214" t="s">
        <v>4928</v>
      </c>
      <c r="H51" s="214" t="s">
        <v>4927</v>
      </c>
      <c r="I51" s="214" t="s">
        <v>5151</v>
      </c>
      <c r="J51" s="214" t="s">
        <v>5150</v>
      </c>
      <c r="K51" s="214" t="s">
        <v>5205</v>
      </c>
      <c r="L51" s="214" t="s">
        <v>5150</v>
      </c>
    </row>
    <row r="52" spans="1:12" x14ac:dyDescent="0.25">
      <c r="A52" s="214" t="s">
        <v>4723</v>
      </c>
      <c r="B52" s="214" t="s">
        <v>4722</v>
      </c>
      <c r="C52" s="214" t="s">
        <v>4636</v>
      </c>
      <c r="D52" s="214" t="s">
        <v>78</v>
      </c>
      <c r="E52" s="214" t="s">
        <v>4762</v>
      </c>
      <c r="F52" s="214" t="s">
        <v>4761</v>
      </c>
      <c r="G52" s="214" t="s">
        <v>4928</v>
      </c>
      <c r="H52" s="214" t="s">
        <v>4927</v>
      </c>
      <c r="I52" s="214" t="s">
        <v>5162</v>
      </c>
      <c r="J52" s="214" t="s">
        <v>5161</v>
      </c>
      <c r="K52" s="214" t="s">
        <v>5215</v>
      </c>
      <c r="L52" s="214" t="s">
        <v>5161</v>
      </c>
    </row>
    <row r="53" spans="1:12" x14ac:dyDescent="0.25">
      <c r="A53" s="214" t="s">
        <v>4723</v>
      </c>
      <c r="B53" s="214" t="s">
        <v>4722</v>
      </c>
      <c r="C53" s="214" t="s">
        <v>4636</v>
      </c>
      <c r="D53" s="214" t="s">
        <v>78</v>
      </c>
      <c r="E53" s="214" t="s">
        <v>4762</v>
      </c>
      <c r="F53" s="214" t="s">
        <v>4761</v>
      </c>
      <c r="G53" s="214" t="s">
        <v>4928</v>
      </c>
      <c r="H53" s="214" t="s">
        <v>4927</v>
      </c>
      <c r="I53" s="214" t="s">
        <v>5174</v>
      </c>
      <c r="J53" s="214" t="s">
        <v>5173</v>
      </c>
      <c r="K53" s="214" t="s">
        <v>5225</v>
      </c>
      <c r="L53" s="214" t="s">
        <v>5173</v>
      </c>
    </row>
    <row r="54" spans="1:12" x14ac:dyDescent="0.25">
      <c r="A54" s="214" t="s">
        <v>4723</v>
      </c>
      <c r="B54" s="214" t="s">
        <v>4722</v>
      </c>
      <c r="C54" s="214" t="s">
        <v>4636</v>
      </c>
      <c r="D54" s="214" t="s">
        <v>78</v>
      </c>
      <c r="E54" s="214" t="s">
        <v>4762</v>
      </c>
      <c r="F54" s="214" t="s">
        <v>4761</v>
      </c>
      <c r="G54" s="214" t="s">
        <v>4928</v>
      </c>
      <c r="H54" s="214" t="s">
        <v>4927</v>
      </c>
      <c r="I54" s="214" t="s">
        <v>5185</v>
      </c>
      <c r="J54" s="214" t="s">
        <v>5184</v>
      </c>
      <c r="K54" s="214" t="s">
        <v>5234</v>
      </c>
      <c r="L54" s="214" t="s">
        <v>5184</v>
      </c>
    </row>
    <row r="55" spans="1:12" x14ac:dyDescent="0.25">
      <c r="A55" s="214" t="s">
        <v>4723</v>
      </c>
      <c r="B55" s="214" t="s">
        <v>4722</v>
      </c>
      <c r="C55" s="214" t="s">
        <v>4636</v>
      </c>
      <c r="D55" s="214" t="s">
        <v>78</v>
      </c>
      <c r="E55" s="214" t="s">
        <v>4762</v>
      </c>
      <c r="F55" s="214" t="s">
        <v>4761</v>
      </c>
      <c r="G55" s="214" t="s">
        <v>4928</v>
      </c>
      <c r="H55" s="214" t="s">
        <v>4927</v>
      </c>
      <c r="I55" s="214" t="s">
        <v>5195</v>
      </c>
      <c r="J55" s="214" t="s">
        <v>5194</v>
      </c>
      <c r="K55" s="214" t="s">
        <v>5245</v>
      </c>
      <c r="L55" s="214" t="s">
        <v>5194</v>
      </c>
    </row>
    <row r="56" spans="1:12" x14ac:dyDescent="0.25">
      <c r="A56" s="214" t="s">
        <v>4723</v>
      </c>
      <c r="B56" s="214" t="s">
        <v>4722</v>
      </c>
      <c r="C56" s="214" t="s">
        <v>4636</v>
      </c>
      <c r="D56" s="214" t="s">
        <v>78</v>
      </c>
      <c r="E56" s="214" t="s">
        <v>4762</v>
      </c>
      <c r="F56" s="214" t="s">
        <v>4761</v>
      </c>
      <c r="G56" s="214" t="s">
        <v>4928</v>
      </c>
      <c r="H56" s="214" t="s">
        <v>4927</v>
      </c>
      <c r="I56" s="214" t="s">
        <v>5204</v>
      </c>
      <c r="J56" s="214" t="s">
        <v>5203</v>
      </c>
      <c r="K56" s="214" t="s">
        <v>5255</v>
      </c>
      <c r="L56" s="214" t="s">
        <v>5203</v>
      </c>
    </row>
    <row r="57" spans="1:12" x14ac:dyDescent="0.25">
      <c r="A57" s="214" t="s">
        <v>4723</v>
      </c>
      <c r="B57" s="214" t="s">
        <v>4722</v>
      </c>
      <c r="C57" s="214" t="s">
        <v>4636</v>
      </c>
      <c r="D57" s="214" t="s">
        <v>78</v>
      </c>
      <c r="E57" s="214" t="s">
        <v>4762</v>
      </c>
      <c r="F57" s="214" t="s">
        <v>4761</v>
      </c>
      <c r="G57" s="214" t="s">
        <v>4928</v>
      </c>
      <c r="H57" s="214" t="s">
        <v>4927</v>
      </c>
      <c r="I57" s="214" t="s">
        <v>5214</v>
      </c>
      <c r="J57" s="214" t="s">
        <v>5213</v>
      </c>
      <c r="K57" s="214" t="s">
        <v>5265</v>
      </c>
      <c r="L57" s="214" t="s">
        <v>5213</v>
      </c>
    </row>
    <row r="58" spans="1:12" x14ac:dyDescent="0.25">
      <c r="A58" s="214" t="s">
        <v>4723</v>
      </c>
      <c r="B58" s="214" t="s">
        <v>4722</v>
      </c>
      <c r="C58" s="214" t="s">
        <v>4636</v>
      </c>
      <c r="D58" s="214" t="s">
        <v>78</v>
      </c>
      <c r="E58" s="214" t="s">
        <v>4762</v>
      </c>
      <c r="F58" s="214" t="s">
        <v>4761</v>
      </c>
      <c r="G58" s="214" t="s">
        <v>4928</v>
      </c>
      <c r="H58" s="214" t="s">
        <v>4927</v>
      </c>
      <c r="I58" s="214" t="s">
        <v>5224</v>
      </c>
      <c r="J58" s="214" t="s">
        <v>5223</v>
      </c>
      <c r="K58" s="214" t="s">
        <v>5275</v>
      </c>
      <c r="L58" s="214" t="s">
        <v>5223</v>
      </c>
    </row>
    <row r="59" spans="1:12" x14ac:dyDescent="0.25">
      <c r="A59" s="214" t="s">
        <v>4723</v>
      </c>
      <c r="B59" s="214" t="s">
        <v>4722</v>
      </c>
      <c r="C59" s="214" t="s">
        <v>4636</v>
      </c>
      <c r="D59" s="214" t="s">
        <v>78</v>
      </c>
      <c r="E59" s="214" t="s">
        <v>4762</v>
      </c>
      <c r="F59" s="214" t="s">
        <v>4761</v>
      </c>
      <c r="G59" s="214" t="s">
        <v>4928</v>
      </c>
      <c r="H59" s="214" t="s">
        <v>4927</v>
      </c>
      <c r="I59" s="214" t="s">
        <v>5233</v>
      </c>
      <c r="J59" s="214" t="s">
        <v>5232</v>
      </c>
      <c r="K59" s="214" t="s">
        <v>5285</v>
      </c>
      <c r="L59" s="214" t="s">
        <v>5232</v>
      </c>
    </row>
    <row r="60" spans="1:12" x14ac:dyDescent="0.25">
      <c r="A60" s="214" t="s">
        <v>4723</v>
      </c>
      <c r="B60" s="214" t="s">
        <v>4722</v>
      </c>
      <c r="C60" s="214" t="s">
        <v>4636</v>
      </c>
      <c r="D60" s="214" t="s">
        <v>78</v>
      </c>
      <c r="E60" s="214" t="s">
        <v>4762</v>
      </c>
      <c r="F60" s="214" t="s">
        <v>4761</v>
      </c>
      <c r="G60" s="214" t="s">
        <v>4928</v>
      </c>
      <c r="H60" s="214" t="s">
        <v>4927</v>
      </c>
      <c r="I60" s="214" t="s">
        <v>5244</v>
      </c>
      <c r="J60" s="214" t="s">
        <v>5243</v>
      </c>
      <c r="K60" s="214" t="s">
        <v>5295</v>
      </c>
      <c r="L60" s="214" t="s">
        <v>5243</v>
      </c>
    </row>
    <row r="61" spans="1:12" x14ac:dyDescent="0.25">
      <c r="A61" s="214" t="s">
        <v>4723</v>
      </c>
      <c r="B61" s="214" t="s">
        <v>4722</v>
      </c>
      <c r="C61" s="214" t="s">
        <v>4636</v>
      </c>
      <c r="D61" s="214" t="s">
        <v>78</v>
      </c>
      <c r="E61" s="214" t="s">
        <v>4774</v>
      </c>
      <c r="F61" s="214" t="s">
        <v>4773</v>
      </c>
      <c r="G61" s="214" t="s">
        <v>4941</v>
      </c>
      <c r="H61" s="214" t="s">
        <v>3330</v>
      </c>
      <c r="I61" s="214" t="s">
        <v>5284</v>
      </c>
      <c r="J61" s="214" t="s">
        <v>5283</v>
      </c>
      <c r="K61" s="214" t="s">
        <v>5331</v>
      </c>
      <c r="L61" s="214" t="s">
        <v>5283</v>
      </c>
    </row>
    <row r="62" spans="1:12" x14ac:dyDescent="0.25">
      <c r="A62" s="214" t="s">
        <v>4723</v>
      </c>
      <c r="B62" s="214" t="s">
        <v>4722</v>
      </c>
      <c r="C62" s="214" t="s">
        <v>4636</v>
      </c>
      <c r="D62" s="214" t="s">
        <v>78</v>
      </c>
      <c r="E62" s="214" t="s">
        <v>4774</v>
      </c>
      <c r="F62" s="214" t="s">
        <v>4773</v>
      </c>
      <c r="G62" s="214" t="s">
        <v>4954</v>
      </c>
      <c r="H62" s="214" t="s">
        <v>4953</v>
      </c>
      <c r="I62" s="214" t="s">
        <v>5294</v>
      </c>
      <c r="J62" s="214" t="s">
        <v>5293</v>
      </c>
      <c r="K62" s="214" t="s">
        <v>5340</v>
      </c>
      <c r="L62" s="214" t="s">
        <v>5339</v>
      </c>
    </row>
    <row r="63" spans="1:12" x14ac:dyDescent="0.25">
      <c r="A63" s="214" t="s">
        <v>4723</v>
      </c>
      <c r="B63" s="214" t="s">
        <v>4722</v>
      </c>
      <c r="C63" s="214" t="s">
        <v>4636</v>
      </c>
      <c r="D63" s="214" t="s">
        <v>78</v>
      </c>
      <c r="E63" s="214" t="s">
        <v>4774</v>
      </c>
      <c r="F63" s="214" t="s">
        <v>4773</v>
      </c>
      <c r="G63" s="214" t="s">
        <v>4954</v>
      </c>
      <c r="H63" s="214" t="s">
        <v>4953</v>
      </c>
      <c r="I63" s="214" t="s">
        <v>5304</v>
      </c>
      <c r="J63" s="214" t="s">
        <v>5303</v>
      </c>
      <c r="K63" s="214" t="s">
        <v>5349</v>
      </c>
      <c r="L63" s="214" t="s">
        <v>5348</v>
      </c>
    </row>
    <row r="64" spans="1:12" x14ac:dyDescent="0.25">
      <c r="A64" s="214" t="s">
        <v>4723</v>
      </c>
      <c r="B64" s="214" t="s">
        <v>4722</v>
      </c>
      <c r="C64" s="214" t="s">
        <v>4636</v>
      </c>
      <c r="D64" s="214" t="s">
        <v>78</v>
      </c>
      <c r="E64" s="214" t="s">
        <v>4774</v>
      </c>
      <c r="F64" s="214" t="s">
        <v>4773</v>
      </c>
      <c r="G64" s="214" t="s">
        <v>4967</v>
      </c>
      <c r="H64" s="214" t="s">
        <v>4966</v>
      </c>
      <c r="I64" s="214" t="s">
        <v>5314</v>
      </c>
      <c r="J64" s="214" t="s">
        <v>4966</v>
      </c>
      <c r="K64" s="214" t="s">
        <v>5357</v>
      </c>
      <c r="L64" s="214" t="s">
        <v>4966</v>
      </c>
    </row>
    <row r="65" spans="1:12" x14ac:dyDescent="0.25">
      <c r="A65" s="214" t="s">
        <v>4723</v>
      </c>
      <c r="B65" s="214" t="s">
        <v>4722</v>
      </c>
      <c r="C65" s="214" t="s">
        <v>4636</v>
      </c>
      <c r="D65" s="214" t="s">
        <v>78</v>
      </c>
      <c r="E65" s="214" t="s">
        <v>4785</v>
      </c>
      <c r="F65" s="214" t="s">
        <v>4784</v>
      </c>
      <c r="G65" s="214" t="s">
        <v>4980</v>
      </c>
      <c r="H65" s="214" t="s">
        <v>4849</v>
      </c>
      <c r="I65" s="214" t="s">
        <v>5322</v>
      </c>
      <c r="J65" s="214" t="s">
        <v>5321</v>
      </c>
      <c r="K65" s="214" t="s">
        <v>5365</v>
      </c>
      <c r="L65" s="214" t="s">
        <v>5321</v>
      </c>
    </row>
    <row r="66" spans="1:12" x14ac:dyDescent="0.25">
      <c r="A66" s="214" t="s">
        <v>4723</v>
      </c>
      <c r="B66" s="214" t="s">
        <v>4722</v>
      </c>
      <c r="C66" s="214" t="s">
        <v>4636</v>
      </c>
      <c r="D66" s="214" t="s">
        <v>78</v>
      </c>
      <c r="E66" s="214" t="s">
        <v>4785</v>
      </c>
      <c r="F66" s="214" t="s">
        <v>4784</v>
      </c>
      <c r="G66" s="214" t="s">
        <v>4991</v>
      </c>
      <c r="H66" s="214" t="s">
        <v>4990</v>
      </c>
      <c r="I66" s="214" t="s">
        <v>5330</v>
      </c>
      <c r="J66" s="214" t="s">
        <v>4990</v>
      </c>
      <c r="K66" s="214" t="s">
        <v>5372</v>
      </c>
      <c r="L66" s="214" t="s">
        <v>4990</v>
      </c>
    </row>
    <row r="67" spans="1:12" x14ac:dyDescent="0.25">
      <c r="A67" s="214" t="s">
        <v>4723</v>
      </c>
      <c r="B67" s="214" t="s">
        <v>4722</v>
      </c>
      <c r="C67" s="214" t="s">
        <v>4636</v>
      </c>
      <c r="D67" s="214" t="s">
        <v>78</v>
      </c>
      <c r="E67" s="214" t="s">
        <v>4785</v>
      </c>
      <c r="F67" s="214" t="s">
        <v>4784</v>
      </c>
      <c r="G67" s="214" t="s">
        <v>5000</v>
      </c>
      <c r="H67" s="214" t="s">
        <v>4999</v>
      </c>
      <c r="I67" s="214" t="s">
        <v>5338</v>
      </c>
      <c r="J67" s="214" t="s">
        <v>5337</v>
      </c>
      <c r="K67" s="214" t="s">
        <v>5380</v>
      </c>
      <c r="L67" s="214" t="s">
        <v>5337</v>
      </c>
    </row>
    <row r="68" spans="1:12" x14ac:dyDescent="0.25">
      <c r="A68" s="214" t="s">
        <v>4723</v>
      </c>
      <c r="B68" s="214" t="s">
        <v>4722</v>
      </c>
      <c r="C68" s="214" t="s">
        <v>4636</v>
      </c>
      <c r="D68" s="214" t="s">
        <v>78</v>
      </c>
      <c r="E68" s="214" t="s">
        <v>4785</v>
      </c>
      <c r="F68" s="214" t="s">
        <v>4784</v>
      </c>
      <c r="G68" s="214" t="s">
        <v>5000</v>
      </c>
      <c r="H68" s="214" t="s">
        <v>4999</v>
      </c>
      <c r="I68" s="214" t="s">
        <v>5347</v>
      </c>
      <c r="J68" s="214" t="s">
        <v>5346</v>
      </c>
      <c r="K68" s="214" t="s">
        <v>5388</v>
      </c>
      <c r="L68" s="214" t="s">
        <v>5346</v>
      </c>
    </row>
    <row r="69" spans="1:12" x14ac:dyDescent="0.25">
      <c r="A69" s="214" t="s">
        <v>4723</v>
      </c>
      <c r="B69" s="214" t="s">
        <v>4722</v>
      </c>
      <c r="C69" s="214" t="s">
        <v>4636</v>
      </c>
      <c r="D69" s="214" t="s">
        <v>78</v>
      </c>
      <c r="E69" s="214" t="s">
        <v>4785</v>
      </c>
      <c r="F69" s="214" t="s">
        <v>4784</v>
      </c>
      <c r="G69" s="214" t="s">
        <v>5000</v>
      </c>
      <c r="H69" s="214" t="s">
        <v>4999</v>
      </c>
      <c r="I69" s="214" t="s">
        <v>5356</v>
      </c>
      <c r="J69" s="214" t="s">
        <v>5355</v>
      </c>
      <c r="K69" s="214" t="s">
        <v>5397</v>
      </c>
      <c r="L69" s="214" t="s">
        <v>5355</v>
      </c>
    </row>
    <row r="70" spans="1:12" x14ac:dyDescent="0.25">
      <c r="A70" s="214" t="s">
        <v>4723</v>
      </c>
      <c r="B70" s="214" t="s">
        <v>4722</v>
      </c>
      <c r="C70" s="214" t="s">
        <v>4636</v>
      </c>
      <c r="D70" s="214" t="s">
        <v>78</v>
      </c>
      <c r="E70" s="214" t="s">
        <v>4796</v>
      </c>
      <c r="F70" s="214" t="s">
        <v>4795</v>
      </c>
      <c r="G70" s="214" t="s">
        <v>5011</v>
      </c>
      <c r="H70" s="214" t="s">
        <v>4849</v>
      </c>
      <c r="I70" s="214" t="s">
        <v>5364</v>
      </c>
      <c r="J70" s="214" t="s">
        <v>5363</v>
      </c>
      <c r="K70" s="214" t="s">
        <v>5405</v>
      </c>
      <c r="L70" s="214" t="s">
        <v>5363</v>
      </c>
    </row>
    <row r="71" spans="1:12" x14ac:dyDescent="0.25">
      <c r="A71" s="214" t="s">
        <v>4723</v>
      </c>
      <c r="B71" s="214" t="s">
        <v>4722</v>
      </c>
      <c r="C71" s="214" t="s">
        <v>4636</v>
      </c>
      <c r="D71" s="214" t="s">
        <v>78</v>
      </c>
      <c r="E71" s="214" t="s">
        <v>4796</v>
      </c>
      <c r="F71" s="214" t="s">
        <v>4795</v>
      </c>
      <c r="G71" s="214" t="s">
        <v>5011</v>
      </c>
      <c r="H71" s="214" t="s">
        <v>4849</v>
      </c>
      <c r="I71" s="214" t="s">
        <v>5371</v>
      </c>
      <c r="J71" s="214" t="s">
        <v>5370</v>
      </c>
      <c r="K71" s="214" t="s">
        <v>5414</v>
      </c>
      <c r="L71" s="214" t="s">
        <v>5370</v>
      </c>
    </row>
    <row r="72" spans="1:12" x14ac:dyDescent="0.25">
      <c r="A72" s="214" t="s">
        <v>4723</v>
      </c>
      <c r="B72" s="214" t="s">
        <v>4722</v>
      </c>
      <c r="C72" s="214" t="s">
        <v>4636</v>
      </c>
      <c r="D72" s="214" t="s">
        <v>78</v>
      </c>
      <c r="E72" s="214" t="s">
        <v>4796</v>
      </c>
      <c r="F72" s="214" t="s">
        <v>4795</v>
      </c>
      <c r="G72" s="214" t="s">
        <v>5011</v>
      </c>
      <c r="H72" s="214" t="s">
        <v>4849</v>
      </c>
      <c r="I72" s="214" t="s">
        <v>5379</v>
      </c>
      <c r="J72" s="214" t="s">
        <v>5378</v>
      </c>
      <c r="K72" s="214" t="s">
        <v>5420</v>
      </c>
      <c r="L72" s="214" t="s">
        <v>5378</v>
      </c>
    </row>
    <row r="73" spans="1:12" x14ac:dyDescent="0.25">
      <c r="A73" s="214" t="s">
        <v>4723</v>
      </c>
      <c r="B73" s="214" t="s">
        <v>4722</v>
      </c>
      <c r="C73" s="214" t="s">
        <v>4636</v>
      </c>
      <c r="D73" s="214" t="s">
        <v>78</v>
      </c>
      <c r="E73" s="214" t="s">
        <v>4796</v>
      </c>
      <c r="F73" s="214" t="s">
        <v>4795</v>
      </c>
      <c r="G73" s="214" t="s">
        <v>5011</v>
      </c>
      <c r="H73" s="214" t="s">
        <v>4849</v>
      </c>
      <c r="I73" s="214" t="s">
        <v>5387</v>
      </c>
      <c r="J73" s="214" t="s">
        <v>5386</v>
      </c>
      <c r="K73" s="214" t="s">
        <v>5428</v>
      </c>
      <c r="L73" s="214" t="s">
        <v>5386</v>
      </c>
    </row>
    <row r="74" spans="1:12" x14ac:dyDescent="0.25">
      <c r="A74" s="214" t="s">
        <v>4723</v>
      </c>
      <c r="B74" s="214" t="s">
        <v>4722</v>
      </c>
      <c r="C74" s="214" t="s">
        <v>4636</v>
      </c>
      <c r="D74" s="214" t="s">
        <v>78</v>
      </c>
      <c r="E74" s="214" t="s">
        <v>4796</v>
      </c>
      <c r="F74" s="214" t="s">
        <v>4795</v>
      </c>
      <c r="G74" s="214" t="s">
        <v>5011</v>
      </c>
      <c r="H74" s="214" t="s">
        <v>4849</v>
      </c>
      <c r="I74" s="214" t="s">
        <v>5396</v>
      </c>
      <c r="J74" s="214" t="s">
        <v>5395</v>
      </c>
      <c r="K74" s="214" t="s">
        <v>5437</v>
      </c>
      <c r="L74" s="214" t="s">
        <v>5395</v>
      </c>
    </row>
    <row r="75" spans="1:12" x14ac:dyDescent="0.25">
      <c r="A75" s="214" t="s">
        <v>4723</v>
      </c>
      <c r="B75" s="214" t="s">
        <v>4722</v>
      </c>
      <c r="C75" s="214" t="s">
        <v>4636</v>
      </c>
      <c r="D75" s="214" t="s">
        <v>78</v>
      </c>
      <c r="E75" s="214" t="s">
        <v>4796</v>
      </c>
      <c r="F75" s="214" t="s">
        <v>4795</v>
      </c>
      <c r="G75" s="214" t="s">
        <v>5023</v>
      </c>
      <c r="H75" s="214" t="s">
        <v>5022</v>
      </c>
      <c r="I75" s="214" t="s">
        <v>5404</v>
      </c>
      <c r="J75" s="214" t="s">
        <v>5403</v>
      </c>
      <c r="K75" s="214" t="s">
        <v>5444</v>
      </c>
      <c r="L75" s="214" t="s">
        <v>5403</v>
      </c>
    </row>
    <row r="76" spans="1:12" x14ac:dyDescent="0.25">
      <c r="A76" s="214" t="s">
        <v>4723</v>
      </c>
      <c r="B76" s="214" t="s">
        <v>4722</v>
      </c>
      <c r="C76" s="214" t="s">
        <v>4636</v>
      </c>
      <c r="D76" s="214" t="s">
        <v>78</v>
      </c>
      <c r="E76" s="214" t="s">
        <v>4796</v>
      </c>
      <c r="F76" s="214" t="s">
        <v>4795</v>
      </c>
      <c r="G76" s="214" t="s">
        <v>5023</v>
      </c>
      <c r="H76" s="214" t="s">
        <v>5022</v>
      </c>
      <c r="I76" s="214" t="s">
        <v>5413</v>
      </c>
      <c r="J76" s="214" t="s">
        <v>5412</v>
      </c>
      <c r="K76" s="214" t="s">
        <v>5450</v>
      </c>
      <c r="L76" s="214" t="s">
        <v>5412</v>
      </c>
    </row>
    <row r="77" spans="1:12" x14ac:dyDescent="0.25">
      <c r="A77" s="214" t="s">
        <v>4723</v>
      </c>
      <c r="B77" s="214" t="s">
        <v>4722</v>
      </c>
      <c r="C77" s="214" t="s">
        <v>4636</v>
      </c>
      <c r="D77" s="214" t="s">
        <v>78</v>
      </c>
      <c r="E77" s="214" t="s">
        <v>4796</v>
      </c>
      <c r="F77" s="214" t="s">
        <v>4795</v>
      </c>
      <c r="G77" s="214" t="s">
        <v>5023</v>
      </c>
      <c r="H77" s="214" t="s">
        <v>5022</v>
      </c>
      <c r="I77" s="214" t="s">
        <v>5419</v>
      </c>
      <c r="J77" s="214" t="s">
        <v>5418</v>
      </c>
      <c r="K77" s="214" t="s">
        <v>5457</v>
      </c>
      <c r="L77" s="214" t="s">
        <v>5418</v>
      </c>
    </row>
    <row r="78" spans="1:12" x14ac:dyDescent="0.25">
      <c r="A78" s="214" t="s">
        <v>4723</v>
      </c>
      <c r="B78" s="214" t="s">
        <v>4722</v>
      </c>
      <c r="C78" s="214" t="s">
        <v>4636</v>
      </c>
      <c r="D78" s="214" t="s">
        <v>78</v>
      </c>
      <c r="E78" s="214" t="s">
        <v>4796</v>
      </c>
      <c r="F78" s="214" t="s">
        <v>4795</v>
      </c>
      <c r="G78" s="214" t="s">
        <v>5023</v>
      </c>
      <c r="H78" s="214" t="s">
        <v>5022</v>
      </c>
      <c r="I78" s="214" t="s">
        <v>5427</v>
      </c>
      <c r="J78" s="214" t="s">
        <v>5426</v>
      </c>
      <c r="K78" s="214" t="s">
        <v>5465</v>
      </c>
      <c r="L78" s="214" t="s">
        <v>5426</v>
      </c>
    </row>
    <row r="79" spans="1:12" x14ac:dyDescent="0.25">
      <c r="A79" s="214" t="s">
        <v>4723</v>
      </c>
      <c r="B79" s="214" t="s">
        <v>4722</v>
      </c>
      <c r="C79" s="214" t="s">
        <v>4636</v>
      </c>
      <c r="D79" s="214" t="s">
        <v>78</v>
      </c>
      <c r="E79" s="214" t="s">
        <v>4808</v>
      </c>
      <c r="F79" s="214" t="s">
        <v>4807</v>
      </c>
      <c r="G79" s="214" t="s">
        <v>5033</v>
      </c>
      <c r="H79" s="214" t="s">
        <v>4849</v>
      </c>
      <c r="I79" s="214" t="s">
        <v>5436</v>
      </c>
      <c r="J79" s="214" t="s">
        <v>5435</v>
      </c>
      <c r="K79" s="214" t="s">
        <v>5474</v>
      </c>
      <c r="L79" s="214" t="s">
        <v>5435</v>
      </c>
    </row>
    <row r="80" spans="1:12" x14ac:dyDescent="0.25">
      <c r="A80" s="214" t="s">
        <v>4723</v>
      </c>
      <c r="B80" s="214" t="s">
        <v>4722</v>
      </c>
      <c r="C80" s="214" t="s">
        <v>4636</v>
      </c>
      <c r="D80" s="214" t="s">
        <v>78</v>
      </c>
      <c r="E80" s="214" t="s">
        <v>4821</v>
      </c>
      <c r="F80" s="214" t="s">
        <v>4820</v>
      </c>
      <c r="G80" s="214" t="s">
        <v>5043</v>
      </c>
      <c r="H80" s="214" t="s">
        <v>4820</v>
      </c>
      <c r="I80" s="214" t="s">
        <v>5443</v>
      </c>
      <c r="J80" s="214" t="s">
        <v>4820</v>
      </c>
      <c r="K80" s="214" t="s">
        <v>5483</v>
      </c>
      <c r="L80" s="214" t="s">
        <v>4820</v>
      </c>
    </row>
    <row r="81" spans="1:12" x14ac:dyDescent="0.25">
      <c r="A81" s="214" t="s">
        <v>4723</v>
      </c>
      <c r="B81" s="214" t="s">
        <v>4722</v>
      </c>
      <c r="C81" s="214" t="s">
        <v>4636</v>
      </c>
      <c r="D81" s="214" t="s">
        <v>78</v>
      </c>
      <c r="E81" s="214" t="s">
        <v>4835</v>
      </c>
      <c r="F81" s="214" t="s">
        <v>4834</v>
      </c>
      <c r="G81" s="214" t="s">
        <v>5053</v>
      </c>
      <c r="H81" s="214" t="s">
        <v>4834</v>
      </c>
      <c r="I81" s="214" t="s">
        <v>5449</v>
      </c>
      <c r="J81" s="214" t="s">
        <v>4834</v>
      </c>
      <c r="K81" s="214" t="s">
        <v>5492</v>
      </c>
      <c r="L81" s="214" t="s">
        <v>4834</v>
      </c>
    </row>
    <row r="82" spans="1:12" x14ac:dyDescent="0.25">
      <c r="A82" s="214" t="s">
        <v>4723</v>
      </c>
      <c r="B82" s="214" t="s">
        <v>4722</v>
      </c>
      <c r="C82" s="214" t="s">
        <v>4636</v>
      </c>
      <c r="D82" s="214" t="s">
        <v>78</v>
      </c>
      <c r="E82" s="214" t="s">
        <v>4848</v>
      </c>
      <c r="F82" s="214" t="s">
        <v>4847</v>
      </c>
      <c r="G82" s="214" t="s">
        <v>5063</v>
      </c>
      <c r="H82" s="214" t="s">
        <v>4847</v>
      </c>
      <c r="I82" s="214" t="s">
        <v>5456</v>
      </c>
      <c r="J82" s="214" t="s">
        <v>4847</v>
      </c>
      <c r="K82" s="214" t="s">
        <v>5500</v>
      </c>
      <c r="L82" s="214" t="s">
        <v>4847</v>
      </c>
    </row>
    <row r="83" spans="1:12" x14ac:dyDescent="0.25">
      <c r="A83" s="214" t="s">
        <v>4723</v>
      </c>
      <c r="B83" s="214" t="s">
        <v>4722</v>
      </c>
      <c r="C83" s="214" t="s">
        <v>4648</v>
      </c>
      <c r="D83" s="214" t="s">
        <v>9155</v>
      </c>
      <c r="E83" s="214" t="s">
        <v>4860</v>
      </c>
      <c r="F83" s="214" t="s">
        <v>4859</v>
      </c>
      <c r="G83" s="214" t="s">
        <v>5075</v>
      </c>
      <c r="H83" s="214" t="s">
        <v>5074</v>
      </c>
      <c r="I83" s="214" t="s">
        <v>5464</v>
      </c>
      <c r="J83" s="214" t="s">
        <v>5463</v>
      </c>
      <c r="K83" s="214" t="s">
        <v>5509</v>
      </c>
      <c r="L83" s="214" t="s">
        <v>5463</v>
      </c>
    </row>
    <row r="84" spans="1:12" x14ac:dyDescent="0.25">
      <c r="A84" s="214" t="s">
        <v>4723</v>
      </c>
      <c r="B84" s="214" t="s">
        <v>4722</v>
      </c>
      <c r="C84" s="214" t="s">
        <v>4648</v>
      </c>
      <c r="D84" s="214" t="s">
        <v>9155</v>
      </c>
      <c r="E84" s="214" t="s">
        <v>4860</v>
      </c>
      <c r="F84" s="214" t="s">
        <v>4859</v>
      </c>
      <c r="G84" s="214" t="s">
        <v>5075</v>
      </c>
      <c r="H84" s="214" t="s">
        <v>5074</v>
      </c>
      <c r="I84" s="214" t="s">
        <v>5473</v>
      </c>
      <c r="J84" s="214" t="s">
        <v>5472</v>
      </c>
      <c r="K84" s="214" t="s">
        <v>5519</v>
      </c>
      <c r="L84" s="214" t="s">
        <v>5518</v>
      </c>
    </row>
    <row r="85" spans="1:12" x14ac:dyDescent="0.25">
      <c r="A85" s="214" t="s">
        <v>4723</v>
      </c>
      <c r="B85" s="214" t="s">
        <v>4722</v>
      </c>
      <c r="C85" s="214" t="s">
        <v>4648</v>
      </c>
      <c r="D85" s="214" t="s">
        <v>9155</v>
      </c>
      <c r="E85" s="214" t="s">
        <v>4860</v>
      </c>
      <c r="F85" s="214" t="s">
        <v>4859</v>
      </c>
      <c r="G85" s="214" t="s">
        <v>5075</v>
      </c>
      <c r="H85" s="214" t="s">
        <v>5074</v>
      </c>
      <c r="I85" s="214" t="s">
        <v>5473</v>
      </c>
      <c r="J85" s="214" t="s">
        <v>5472</v>
      </c>
      <c r="K85" s="214" t="s">
        <v>5529</v>
      </c>
      <c r="L85" s="214" t="s">
        <v>5528</v>
      </c>
    </row>
    <row r="86" spans="1:12" x14ac:dyDescent="0.25">
      <c r="A86" s="214" t="s">
        <v>4723</v>
      </c>
      <c r="B86" s="214" t="s">
        <v>4722</v>
      </c>
      <c r="C86" s="214" t="s">
        <v>4648</v>
      </c>
      <c r="D86" s="214" t="s">
        <v>9155</v>
      </c>
      <c r="E86" s="214" t="s">
        <v>4860</v>
      </c>
      <c r="F86" s="214" t="s">
        <v>4859</v>
      </c>
      <c r="G86" s="214" t="s">
        <v>5075</v>
      </c>
      <c r="H86" s="214" t="s">
        <v>5074</v>
      </c>
      <c r="I86" s="214" t="s">
        <v>5473</v>
      </c>
      <c r="J86" s="214" t="s">
        <v>5472</v>
      </c>
      <c r="K86" s="214" t="s">
        <v>5539</v>
      </c>
      <c r="L86" s="214" t="s">
        <v>5538</v>
      </c>
    </row>
    <row r="87" spans="1:12" x14ac:dyDescent="0.25">
      <c r="A87" s="214" t="s">
        <v>4723</v>
      </c>
      <c r="B87" s="214" t="s">
        <v>4722</v>
      </c>
      <c r="C87" s="214" t="s">
        <v>4648</v>
      </c>
      <c r="D87" s="214" t="s">
        <v>9155</v>
      </c>
      <c r="E87" s="214" t="s">
        <v>4860</v>
      </c>
      <c r="F87" s="214" t="s">
        <v>4859</v>
      </c>
      <c r="G87" s="214" t="s">
        <v>5075</v>
      </c>
      <c r="H87" s="214" t="s">
        <v>5074</v>
      </c>
      <c r="I87" s="214" t="s">
        <v>5473</v>
      </c>
      <c r="J87" s="214" t="s">
        <v>5472</v>
      </c>
      <c r="K87" s="214" t="s">
        <v>5549</v>
      </c>
      <c r="L87" s="214" t="s">
        <v>5548</v>
      </c>
    </row>
    <row r="88" spans="1:12" x14ac:dyDescent="0.25">
      <c r="A88" s="214" t="s">
        <v>4723</v>
      </c>
      <c r="B88" s="214" t="s">
        <v>4722</v>
      </c>
      <c r="C88" s="214" t="s">
        <v>4648</v>
      </c>
      <c r="D88" s="214" t="s">
        <v>9155</v>
      </c>
      <c r="E88" s="214" t="s">
        <v>4860</v>
      </c>
      <c r="F88" s="214" t="s">
        <v>4859</v>
      </c>
      <c r="G88" s="214" t="s">
        <v>5087</v>
      </c>
      <c r="H88" s="214" t="s">
        <v>5086</v>
      </c>
      <c r="I88" s="214" t="s">
        <v>5491</v>
      </c>
      <c r="J88" s="214" t="s">
        <v>5490</v>
      </c>
      <c r="K88" s="214" t="s">
        <v>5575</v>
      </c>
      <c r="L88" s="214" t="s">
        <v>5490</v>
      </c>
    </row>
    <row r="89" spans="1:12" x14ac:dyDescent="0.25">
      <c r="A89" s="214" t="s">
        <v>4723</v>
      </c>
      <c r="B89" s="214" t="s">
        <v>4722</v>
      </c>
      <c r="C89" s="214" t="s">
        <v>4648</v>
      </c>
      <c r="D89" s="214" t="s">
        <v>9155</v>
      </c>
      <c r="E89" s="214" t="s">
        <v>4860</v>
      </c>
      <c r="F89" s="214" t="s">
        <v>4859</v>
      </c>
      <c r="G89" s="214" t="s">
        <v>5087</v>
      </c>
      <c r="H89" s="214" t="s">
        <v>5086</v>
      </c>
      <c r="I89" s="214" t="s">
        <v>5499</v>
      </c>
      <c r="J89" s="214" t="s">
        <v>5498</v>
      </c>
      <c r="K89" s="214" t="s">
        <v>5584</v>
      </c>
      <c r="L89" s="214" t="s">
        <v>5498</v>
      </c>
    </row>
    <row r="90" spans="1:12" x14ac:dyDescent="0.25">
      <c r="A90" s="214" t="s">
        <v>4723</v>
      </c>
      <c r="B90" s="214" t="s">
        <v>4722</v>
      </c>
      <c r="C90" s="214" t="s">
        <v>4648</v>
      </c>
      <c r="D90" s="214" t="s">
        <v>9155</v>
      </c>
      <c r="E90" s="214" t="s">
        <v>4860</v>
      </c>
      <c r="F90" s="214" t="s">
        <v>4859</v>
      </c>
      <c r="G90" s="214" t="s">
        <v>5087</v>
      </c>
      <c r="H90" s="214" t="s">
        <v>5086</v>
      </c>
      <c r="I90" s="214" t="s">
        <v>5508</v>
      </c>
      <c r="J90" s="214" t="s">
        <v>5507</v>
      </c>
      <c r="K90" s="214" t="s">
        <v>5593</v>
      </c>
      <c r="L90" s="214" t="s">
        <v>5507</v>
      </c>
    </row>
    <row r="91" spans="1:12" x14ac:dyDescent="0.25">
      <c r="A91" s="214" t="s">
        <v>4723</v>
      </c>
      <c r="B91" s="214" t="s">
        <v>4722</v>
      </c>
      <c r="C91" s="214" t="s">
        <v>4648</v>
      </c>
      <c r="D91" s="214" t="s">
        <v>9155</v>
      </c>
      <c r="E91" s="214" t="s">
        <v>4860</v>
      </c>
      <c r="F91" s="214" t="s">
        <v>4859</v>
      </c>
      <c r="G91" s="214" t="s">
        <v>5099</v>
      </c>
      <c r="H91" s="214" t="s">
        <v>5098</v>
      </c>
      <c r="I91" s="214" t="s">
        <v>5537</v>
      </c>
      <c r="J91" s="214" t="s">
        <v>5536</v>
      </c>
      <c r="K91" s="214" t="s">
        <v>5618</v>
      </c>
      <c r="L91" s="214" t="s">
        <v>5617</v>
      </c>
    </row>
    <row r="92" spans="1:12" x14ac:dyDescent="0.25">
      <c r="A92" s="214" t="s">
        <v>4723</v>
      </c>
      <c r="B92" s="214" t="s">
        <v>4722</v>
      </c>
      <c r="C92" s="214" t="s">
        <v>4648</v>
      </c>
      <c r="D92" s="214" t="s">
        <v>9155</v>
      </c>
      <c r="E92" s="214" t="s">
        <v>4860</v>
      </c>
      <c r="F92" s="214" t="s">
        <v>4859</v>
      </c>
      <c r="G92" s="214" t="s">
        <v>5099</v>
      </c>
      <c r="H92" s="214" t="s">
        <v>5098</v>
      </c>
      <c r="I92" s="214" t="s">
        <v>5547</v>
      </c>
      <c r="J92" s="214" t="s">
        <v>5546</v>
      </c>
      <c r="K92" s="214" t="s">
        <v>5627</v>
      </c>
      <c r="L92" s="214" t="s">
        <v>5626</v>
      </c>
    </row>
    <row r="93" spans="1:12" x14ac:dyDescent="0.25">
      <c r="A93" s="214" t="s">
        <v>4723</v>
      </c>
      <c r="B93" s="214" t="s">
        <v>4722</v>
      </c>
      <c r="C93" s="214" t="s">
        <v>4648</v>
      </c>
      <c r="D93" s="214" t="s">
        <v>9155</v>
      </c>
      <c r="E93" s="214" t="s">
        <v>4860</v>
      </c>
      <c r="F93" s="214" t="s">
        <v>4859</v>
      </c>
      <c r="G93" s="214" t="s">
        <v>5110</v>
      </c>
      <c r="H93" s="214" t="s">
        <v>5109</v>
      </c>
      <c r="I93" s="214" t="s">
        <v>5565</v>
      </c>
      <c r="J93" s="214" t="s">
        <v>5564</v>
      </c>
      <c r="K93" s="214" t="s">
        <v>5645</v>
      </c>
      <c r="L93" s="214" t="s">
        <v>1721</v>
      </c>
    </row>
    <row r="94" spans="1:12" x14ac:dyDescent="0.25">
      <c r="A94" s="214" t="s">
        <v>4723</v>
      </c>
      <c r="B94" s="214" t="s">
        <v>4722</v>
      </c>
      <c r="C94" s="214" t="s">
        <v>4648</v>
      </c>
      <c r="D94" s="214" t="s">
        <v>9155</v>
      </c>
      <c r="E94" s="214" t="s">
        <v>4860</v>
      </c>
      <c r="F94" s="214" t="s">
        <v>4859</v>
      </c>
      <c r="G94" s="214" t="s">
        <v>5110</v>
      </c>
      <c r="H94" s="214" t="s">
        <v>5109</v>
      </c>
      <c r="I94" s="214" t="s">
        <v>5574</v>
      </c>
      <c r="J94" s="214" t="s">
        <v>5573</v>
      </c>
      <c r="K94" s="214" t="s">
        <v>5665</v>
      </c>
      <c r="L94" s="214" t="s">
        <v>6174</v>
      </c>
    </row>
    <row r="95" spans="1:12" x14ac:dyDescent="0.25">
      <c r="A95" s="214" t="s">
        <v>4723</v>
      </c>
      <c r="B95" s="214" t="s">
        <v>4722</v>
      </c>
      <c r="C95" s="214" t="s">
        <v>4648</v>
      </c>
      <c r="D95" s="214" t="s">
        <v>9155</v>
      </c>
      <c r="E95" s="214" t="s">
        <v>4871</v>
      </c>
      <c r="F95" s="214" t="s">
        <v>891</v>
      </c>
      <c r="G95" s="214" t="s">
        <v>5118</v>
      </c>
      <c r="H95" s="214" t="s">
        <v>1917</v>
      </c>
      <c r="I95" s="214" t="s">
        <v>5583</v>
      </c>
      <c r="J95" s="214" t="s">
        <v>5582</v>
      </c>
      <c r="K95" s="214" t="s">
        <v>5680</v>
      </c>
      <c r="L95" s="214" t="s">
        <v>5582</v>
      </c>
    </row>
    <row r="96" spans="1:12" x14ac:dyDescent="0.25">
      <c r="A96" s="214" t="s">
        <v>4723</v>
      </c>
      <c r="B96" s="214" t="s">
        <v>4722</v>
      </c>
      <c r="C96" s="214" t="s">
        <v>4648</v>
      </c>
      <c r="D96" s="214" t="s">
        <v>9155</v>
      </c>
      <c r="E96" s="214" t="s">
        <v>4871</v>
      </c>
      <c r="F96" s="214" t="s">
        <v>891</v>
      </c>
      <c r="G96" s="214" t="s">
        <v>5118</v>
      </c>
      <c r="H96" s="214" t="s">
        <v>1917</v>
      </c>
      <c r="I96" s="214" t="s">
        <v>5592</v>
      </c>
      <c r="J96" s="214" t="s">
        <v>5591</v>
      </c>
      <c r="K96" s="214" t="s">
        <v>5687</v>
      </c>
      <c r="L96" s="214" t="s">
        <v>5591</v>
      </c>
    </row>
    <row r="97" spans="1:12" x14ac:dyDescent="0.25">
      <c r="A97" s="214" t="s">
        <v>4723</v>
      </c>
      <c r="B97" s="214" t="s">
        <v>4722</v>
      </c>
      <c r="C97" s="214" t="s">
        <v>4648</v>
      </c>
      <c r="D97" s="214" t="s">
        <v>9155</v>
      </c>
      <c r="E97" s="214" t="s">
        <v>4871</v>
      </c>
      <c r="F97" s="214" t="s">
        <v>891</v>
      </c>
      <c r="G97" s="214" t="s">
        <v>5118</v>
      </c>
      <c r="H97" s="214" t="s">
        <v>1917</v>
      </c>
      <c r="I97" s="214" t="s">
        <v>5599</v>
      </c>
      <c r="J97" s="214" t="s">
        <v>5598</v>
      </c>
      <c r="K97" s="214" t="s">
        <v>5695</v>
      </c>
      <c r="L97" s="214" t="s">
        <v>5598</v>
      </c>
    </row>
    <row r="98" spans="1:12" x14ac:dyDescent="0.25">
      <c r="A98" s="214" t="s">
        <v>4723</v>
      </c>
      <c r="B98" s="214" t="s">
        <v>4722</v>
      </c>
      <c r="C98" s="214" t="s">
        <v>4648</v>
      </c>
      <c r="D98" s="214" t="s">
        <v>9155</v>
      </c>
      <c r="E98" s="214" t="s">
        <v>4871</v>
      </c>
      <c r="F98" s="214" t="s">
        <v>891</v>
      </c>
      <c r="G98" s="214" t="s">
        <v>5127</v>
      </c>
      <c r="H98" s="214" t="s">
        <v>5126</v>
      </c>
      <c r="I98" s="214" t="s">
        <v>5616</v>
      </c>
      <c r="J98" s="214" t="s">
        <v>5615</v>
      </c>
      <c r="K98" s="214" t="s">
        <v>5709</v>
      </c>
      <c r="L98" s="214" t="s">
        <v>5615</v>
      </c>
    </row>
    <row r="99" spans="1:12" x14ac:dyDescent="0.25">
      <c r="A99" s="214" t="s">
        <v>4723</v>
      </c>
      <c r="B99" s="214" t="s">
        <v>4722</v>
      </c>
      <c r="C99" s="214" t="s">
        <v>4648</v>
      </c>
      <c r="D99" s="214" t="s">
        <v>9155</v>
      </c>
      <c r="E99" s="214" t="s">
        <v>4871</v>
      </c>
      <c r="F99" s="214" t="s">
        <v>891</v>
      </c>
      <c r="G99" s="214" t="s">
        <v>5127</v>
      </c>
      <c r="H99" s="214" t="s">
        <v>5126</v>
      </c>
      <c r="I99" s="214" t="s">
        <v>5625</v>
      </c>
      <c r="J99" s="214" t="s">
        <v>5624</v>
      </c>
      <c r="K99" s="214" t="s">
        <v>5715</v>
      </c>
      <c r="L99" s="214" t="s">
        <v>5624</v>
      </c>
    </row>
    <row r="100" spans="1:12" x14ac:dyDescent="0.25">
      <c r="A100" s="214" t="s">
        <v>4723</v>
      </c>
      <c r="B100" s="214" t="s">
        <v>4722</v>
      </c>
      <c r="C100" s="214" t="s">
        <v>4648</v>
      </c>
      <c r="D100" s="214" t="s">
        <v>9155</v>
      </c>
      <c r="E100" s="214" t="s">
        <v>4871</v>
      </c>
      <c r="F100" s="214" t="s">
        <v>891</v>
      </c>
      <c r="G100" s="214" t="s">
        <v>5138</v>
      </c>
      <c r="H100" s="214" t="s">
        <v>5137</v>
      </c>
      <c r="I100" s="214" t="s">
        <v>5644</v>
      </c>
      <c r="J100" s="214" t="s">
        <v>5643</v>
      </c>
      <c r="K100" s="214" t="s">
        <v>5728</v>
      </c>
      <c r="L100" s="214" t="s">
        <v>5643</v>
      </c>
    </row>
    <row r="101" spans="1:12" x14ac:dyDescent="0.25">
      <c r="A101" s="214" t="s">
        <v>4723</v>
      </c>
      <c r="B101" s="214" t="s">
        <v>4722</v>
      </c>
      <c r="C101" s="214" t="s">
        <v>4648</v>
      </c>
      <c r="D101" s="214" t="s">
        <v>9155</v>
      </c>
      <c r="E101" s="214" t="s">
        <v>4871</v>
      </c>
      <c r="F101" s="214" t="s">
        <v>891</v>
      </c>
      <c r="G101" s="214" t="s">
        <v>5138</v>
      </c>
      <c r="H101" s="214" t="s">
        <v>5137</v>
      </c>
      <c r="I101" s="214" t="s">
        <v>5653</v>
      </c>
      <c r="J101" s="214" t="s">
        <v>5652</v>
      </c>
      <c r="K101" s="214" t="s">
        <v>5733</v>
      </c>
      <c r="L101" s="214" t="s">
        <v>5652</v>
      </c>
    </row>
    <row r="102" spans="1:12" x14ac:dyDescent="0.25">
      <c r="A102" s="214" t="s">
        <v>4723</v>
      </c>
      <c r="B102" s="214" t="s">
        <v>4722</v>
      </c>
      <c r="C102" s="214" t="s">
        <v>4648</v>
      </c>
      <c r="D102" s="214" t="s">
        <v>9155</v>
      </c>
      <c r="E102" s="214" t="s">
        <v>4871</v>
      </c>
      <c r="F102" s="214" t="s">
        <v>891</v>
      </c>
      <c r="G102" s="214" t="s">
        <v>5149</v>
      </c>
      <c r="H102" s="214" t="s">
        <v>5148</v>
      </c>
      <c r="I102" s="214" t="s">
        <v>5663</v>
      </c>
      <c r="J102" s="214" t="s">
        <v>5662</v>
      </c>
      <c r="K102" s="214" t="s">
        <v>5739</v>
      </c>
      <c r="L102" s="214" t="s">
        <v>5662</v>
      </c>
    </row>
    <row r="103" spans="1:12" x14ac:dyDescent="0.25">
      <c r="A103" s="214" t="s">
        <v>4723</v>
      </c>
      <c r="B103" s="214" t="s">
        <v>4722</v>
      </c>
      <c r="C103" s="214" t="s">
        <v>4648</v>
      </c>
      <c r="D103" s="214" t="s">
        <v>9155</v>
      </c>
      <c r="E103" s="214" t="s">
        <v>4871</v>
      </c>
      <c r="F103" s="214" t="s">
        <v>891</v>
      </c>
      <c r="G103" s="214" t="s">
        <v>5149</v>
      </c>
      <c r="H103" s="214" t="s">
        <v>5148</v>
      </c>
      <c r="I103" s="214" t="s">
        <v>5672</v>
      </c>
      <c r="J103" s="214" t="s">
        <v>5671</v>
      </c>
      <c r="K103" s="214" t="s">
        <v>5745</v>
      </c>
      <c r="L103" s="214" t="s">
        <v>5671</v>
      </c>
    </row>
    <row r="104" spans="1:12" x14ac:dyDescent="0.25">
      <c r="A104" s="214" t="s">
        <v>4723</v>
      </c>
      <c r="B104" s="214" t="s">
        <v>4722</v>
      </c>
      <c r="C104" s="214" t="s">
        <v>4648</v>
      </c>
      <c r="D104" s="214" t="s">
        <v>9155</v>
      </c>
      <c r="E104" s="214" t="s">
        <v>4871</v>
      </c>
      <c r="F104" s="214" t="s">
        <v>891</v>
      </c>
      <c r="G104" s="214" t="s">
        <v>5149</v>
      </c>
      <c r="H104" s="214" t="s">
        <v>5148</v>
      </c>
      <c r="I104" s="214" t="s">
        <v>5679</v>
      </c>
      <c r="J104" s="214" t="s">
        <v>1622</v>
      </c>
      <c r="K104" s="214" t="s">
        <v>5752</v>
      </c>
      <c r="L104" s="214" t="s">
        <v>1622</v>
      </c>
    </row>
    <row r="105" spans="1:12" x14ac:dyDescent="0.25">
      <c r="A105" s="214" t="s">
        <v>4723</v>
      </c>
      <c r="B105" s="214" t="s">
        <v>4722</v>
      </c>
      <c r="C105" s="214" t="s">
        <v>4648</v>
      </c>
      <c r="D105" s="214" t="s">
        <v>9155</v>
      </c>
      <c r="E105" s="214" t="s">
        <v>4871</v>
      </c>
      <c r="F105" s="214" t="s">
        <v>891</v>
      </c>
      <c r="G105" s="214" t="s">
        <v>5160</v>
      </c>
      <c r="H105" s="214" t="s">
        <v>5159</v>
      </c>
      <c r="I105" s="214" t="s">
        <v>5701</v>
      </c>
      <c r="J105" s="214" t="s">
        <v>5159</v>
      </c>
      <c r="K105" s="214" t="s">
        <v>5768</v>
      </c>
      <c r="L105" s="214" t="s">
        <v>5159</v>
      </c>
    </row>
    <row r="106" spans="1:12" x14ac:dyDescent="0.25">
      <c r="A106" s="214" t="s">
        <v>4723</v>
      </c>
      <c r="B106" s="214" t="s">
        <v>4722</v>
      </c>
      <c r="C106" s="214" t="s">
        <v>4648</v>
      </c>
      <c r="D106" s="214" t="s">
        <v>9155</v>
      </c>
      <c r="E106" s="214" t="s">
        <v>4883</v>
      </c>
      <c r="F106" s="214" t="s">
        <v>4882</v>
      </c>
      <c r="G106" s="214" t="s">
        <v>5172</v>
      </c>
      <c r="H106" s="214" t="s">
        <v>661</v>
      </c>
      <c r="I106" s="214" t="s">
        <v>5714</v>
      </c>
      <c r="J106" s="214" t="s">
        <v>661</v>
      </c>
      <c r="K106" s="214" t="s">
        <v>5780</v>
      </c>
      <c r="L106" s="214" t="s">
        <v>661</v>
      </c>
    </row>
    <row r="107" spans="1:12" x14ac:dyDescent="0.25">
      <c r="A107" s="214" t="s">
        <v>4723</v>
      </c>
      <c r="B107" s="214" t="s">
        <v>4722</v>
      </c>
      <c r="C107" s="214" t="s">
        <v>4648</v>
      </c>
      <c r="D107" s="214" t="s">
        <v>9155</v>
      </c>
      <c r="E107" s="214" t="s">
        <v>4883</v>
      </c>
      <c r="F107" s="214" t="s">
        <v>4882</v>
      </c>
      <c r="G107" s="214" t="s">
        <v>5183</v>
      </c>
      <c r="H107" s="214" t="s">
        <v>1800</v>
      </c>
      <c r="I107" s="214" t="s">
        <v>5727</v>
      </c>
      <c r="J107" s="214" t="s">
        <v>1800</v>
      </c>
      <c r="K107" s="214" t="s">
        <v>5791</v>
      </c>
      <c r="L107" s="214" t="s">
        <v>1800</v>
      </c>
    </row>
    <row r="108" spans="1:12" x14ac:dyDescent="0.25">
      <c r="A108" s="214" t="s">
        <v>4723</v>
      </c>
      <c r="B108" s="214" t="s">
        <v>4722</v>
      </c>
      <c r="C108" s="214" t="s">
        <v>4648</v>
      </c>
      <c r="D108" s="214" t="s">
        <v>9155</v>
      </c>
      <c r="E108" s="214" t="s">
        <v>4883</v>
      </c>
      <c r="F108" s="214" t="s">
        <v>4882</v>
      </c>
      <c r="G108" s="214" t="s">
        <v>5193</v>
      </c>
      <c r="H108" s="214" t="s">
        <v>1602</v>
      </c>
      <c r="I108" s="214" t="s">
        <v>5732</v>
      </c>
      <c r="J108" s="214" t="s">
        <v>1602</v>
      </c>
      <c r="K108" s="214" t="s">
        <v>5797</v>
      </c>
      <c r="L108" s="214" t="s">
        <v>1602</v>
      </c>
    </row>
    <row r="109" spans="1:12" x14ac:dyDescent="0.25">
      <c r="A109" s="214" t="s">
        <v>4723</v>
      </c>
      <c r="B109" s="214" t="s">
        <v>4722</v>
      </c>
      <c r="C109" s="214" t="s">
        <v>4648</v>
      </c>
      <c r="D109" s="214" t="s">
        <v>9155</v>
      </c>
      <c r="E109" s="214" t="s">
        <v>4894</v>
      </c>
      <c r="F109" s="214" t="s">
        <v>4893</v>
      </c>
      <c r="G109" s="214" t="s">
        <v>5212</v>
      </c>
      <c r="H109" s="214" t="s">
        <v>5211</v>
      </c>
      <c r="I109" s="214" t="s">
        <v>5744</v>
      </c>
      <c r="J109" s="214" t="s">
        <v>5211</v>
      </c>
      <c r="K109" s="214" t="s">
        <v>5809</v>
      </c>
      <c r="L109" s="214" t="s">
        <v>5211</v>
      </c>
    </row>
    <row r="110" spans="1:12" x14ac:dyDescent="0.25">
      <c r="A110" s="214" t="s">
        <v>4723</v>
      </c>
      <c r="B110" s="214" t="s">
        <v>4722</v>
      </c>
      <c r="C110" s="214" t="s">
        <v>4648</v>
      </c>
      <c r="D110" s="214" t="s">
        <v>9155</v>
      </c>
      <c r="E110" s="214" t="s">
        <v>4894</v>
      </c>
      <c r="F110" s="214" t="s">
        <v>4893</v>
      </c>
      <c r="G110" s="214" t="s">
        <v>5222</v>
      </c>
      <c r="H110" s="214" t="s">
        <v>5221</v>
      </c>
      <c r="I110" s="214" t="s">
        <v>5756</v>
      </c>
      <c r="J110" s="214" t="s">
        <v>5221</v>
      </c>
      <c r="K110" s="214" t="s">
        <v>5821</v>
      </c>
      <c r="L110" s="214" t="s">
        <v>5221</v>
      </c>
    </row>
    <row r="111" spans="1:12" x14ac:dyDescent="0.25">
      <c r="A111" s="214" t="s">
        <v>4723</v>
      </c>
      <c r="B111" s="214" t="s">
        <v>4722</v>
      </c>
      <c r="C111" s="214" t="s">
        <v>4648</v>
      </c>
      <c r="D111" s="214" t="s">
        <v>9155</v>
      </c>
      <c r="E111" s="214" t="s">
        <v>4904</v>
      </c>
      <c r="F111" s="214" t="s">
        <v>4903</v>
      </c>
      <c r="G111" s="214" t="s">
        <v>5231</v>
      </c>
      <c r="H111" s="214" t="s">
        <v>1607</v>
      </c>
      <c r="I111" s="214" t="s">
        <v>5761</v>
      </c>
      <c r="J111" s="214" t="s">
        <v>1607</v>
      </c>
      <c r="K111" s="214" t="s">
        <v>5827</v>
      </c>
      <c r="L111" s="214" t="s">
        <v>1607</v>
      </c>
    </row>
    <row r="112" spans="1:12" x14ac:dyDescent="0.25">
      <c r="A112" s="214" t="s">
        <v>4723</v>
      </c>
      <c r="B112" s="214" t="s">
        <v>4722</v>
      </c>
      <c r="C112" s="214" t="s">
        <v>4648</v>
      </c>
      <c r="D112" s="214" t="s">
        <v>9155</v>
      </c>
      <c r="E112" s="214" t="s">
        <v>4904</v>
      </c>
      <c r="F112" s="214" t="s">
        <v>4903</v>
      </c>
      <c r="G112" s="214" t="s">
        <v>5242</v>
      </c>
      <c r="H112" s="214" t="s">
        <v>5241</v>
      </c>
      <c r="I112" s="214" t="s">
        <v>5767</v>
      </c>
      <c r="J112" s="214" t="s">
        <v>5241</v>
      </c>
      <c r="K112" s="214" t="s">
        <v>5840</v>
      </c>
      <c r="L112" s="214" t="s">
        <v>5241</v>
      </c>
    </row>
    <row r="113" spans="1:12" x14ac:dyDescent="0.25">
      <c r="A113" s="214" t="s">
        <v>4723</v>
      </c>
      <c r="B113" s="214" t="s">
        <v>4722</v>
      </c>
      <c r="C113" s="214" t="s">
        <v>4648</v>
      </c>
      <c r="D113" s="214" t="s">
        <v>9155</v>
      </c>
      <c r="E113" s="214" t="s">
        <v>4904</v>
      </c>
      <c r="F113" s="214" t="s">
        <v>4903</v>
      </c>
      <c r="G113" s="214" t="s">
        <v>5252</v>
      </c>
      <c r="H113" s="214" t="s">
        <v>5251</v>
      </c>
      <c r="I113" s="214" t="s">
        <v>5773</v>
      </c>
      <c r="J113" s="214" t="s">
        <v>5251</v>
      </c>
      <c r="K113" s="214" t="s">
        <v>5846</v>
      </c>
      <c r="L113" s="214" t="s">
        <v>5251</v>
      </c>
    </row>
    <row r="114" spans="1:12" x14ac:dyDescent="0.25">
      <c r="A114" s="214" t="s">
        <v>4723</v>
      </c>
      <c r="B114" s="214" t="s">
        <v>4722</v>
      </c>
      <c r="C114" s="214" t="s">
        <v>4648</v>
      </c>
      <c r="D114" s="214" t="s">
        <v>9155</v>
      </c>
      <c r="E114" s="214" t="s">
        <v>4904</v>
      </c>
      <c r="F114" s="214" t="s">
        <v>4903</v>
      </c>
      <c r="G114" s="214" t="s">
        <v>5262</v>
      </c>
      <c r="H114" s="214" t="s">
        <v>1543</v>
      </c>
      <c r="I114" s="214" t="s">
        <v>5779</v>
      </c>
      <c r="J114" s="214" t="s">
        <v>1543</v>
      </c>
      <c r="K114" s="214" t="s">
        <v>5851</v>
      </c>
      <c r="L114" s="214" t="s">
        <v>1543</v>
      </c>
    </row>
    <row r="115" spans="1:12" x14ac:dyDescent="0.25">
      <c r="A115" s="214" t="s">
        <v>4723</v>
      </c>
      <c r="B115" s="214" t="s">
        <v>4722</v>
      </c>
      <c r="C115" s="214" t="s">
        <v>4648</v>
      </c>
      <c r="D115" s="214" t="s">
        <v>9155</v>
      </c>
      <c r="E115" s="214" t="s">
        <v>4904</v>
      </c>
      <c r="F115" s="214" t="s">
        <v>4903</v>
      </c>
      <c r="G115" s="214" t="s">
        <v>5272</v>
      </c>
      <c r="H115" s="214" t="s">
        <v>1622</v>
      </c>
      <c r="I115" s="214" t="s">
        <v>5785</v>
      </c>
      <c r="J115" s="214" t="s">
        <v>1622</v>
      </c>
      <c r="K115" s="214" t="s">
        <v>5858</v>
      </c>
      <c r="L115" s="214" t="s">
        <v>1622</v>
      </c>
    </row>
    <row r="116" spans="1:12" x14ac:dyDescent="0.25">
      <c r="A116" s="214" t="s">
        <v>4723</v>
      </c>
      <c r="B116" s="214" t="s">
        <v>4722</v>
      </c>
      <c r="C116" s="214" t="s">
        <v>4648</v>
      </c>
      <c r="D116" s="214" t="s">
        <v>9155</v>
      </c>
      <c r="E116" s="214" t="s">
        <v>4915</v>
      </c>
      <c r="F116" s="214" t="s">
        <v>4674</v>
      </c>
      <c r="G116" s="214" t="s">
        <v>5282</v>
      </c>
      <c r="H116" s="214" t="s">
        <v>4738</v>
      </c>
      <c r="I116" s="214" t="s">
        <v>5790</v>
      </c>
      <c r="J116" s="214" t="s">
        <v>4811</v>
      </c>
      <c r="K116" s="214" t="s">
        <v>5863</v>
      </c>
      <c r="L116" s="214" t="s">
        <v>4811</v>
      </c>
    </row>
    <row r="117" spans="1:12" x14ac:dyDescent="0.25">
      <c r="A117" s="214" t="s">
        <v>4723</v>
      </c>
      <c r="B117" s="214" t="s">
        <v>4722</v>
      </c>
      <c r="C117" s="214" t="s">
        <v>4648</v>
      </c>
      <c r="D117" s="214" t="s">
        <v>9155</v>
      </c>
      <c r="E117" s="214" t="s">
        <v>4915</v>
      </c>
      <c r="F117" s="214" t="s">
        <v>4674</v>
      </c>
      <c r="G117" s="214" t="s">
        <v>5282</v>
      </c>
      <c r="H117" s="214" t="s">
        <v>4738</v>
      </c>
      <c r="I117" s="214" t="s">
        <v>5796</v>
      </c>
      <c r="J117" s="214" t="s">
        <v>4824</v>
      </c>
      <c r="K117" s="214" t="s">
        <v>5869</v>
      </c>
      <c r="L117" s="214" t="s">
        <v>4826</v>
      </c>
    </row>
    <row r="118" spans="1:12" x14ac:dyDescent="0.25">
      <c r="A118" s="214" t="s">
        <v>4723</v>
      </c>
      <c r="B118" s="214" t="s">
        <v>4722</v>
      </c>
      <c r="C118" s="214" t="s">
        <v>4648</v>
      </c>
      <c r="D118" s="214" t="s">
        <v>9155</v>
      </c>
      <c r="E118" s="214" t="s">
        <v>4915</v>
      </c>
      <c r="F118" s="214" t="s">
        <v>4674</v>
      </c>
      <c r="G118" s="214" t="s">
        <v>5282</v>
      </c>
      <c r="H118" s="214" t="s">
        <v>4738</v>
      </c>
      <c r="I118" s="214" t="s">
        <v>5796</v>
      </c>
      <c r="J118" s="214" t="s">
        <v>4824</v>
      </c>
      <c r="K118" s="214" t="s">
        <v>5875</v>
      </c>
      <c r="L118" s="214" t="s">
        <v>4839</v>
      </c>
    </row>
    <row r="119" spans="1:12" x14ac:dyDescent="0.25">
      <c r="A119" s="214" t="s">
        <v>4723</v>
      </c>
      <c r="B119" s="214" t="s">
        <v>4722</v>
      </c>
      <c r="C119" s="214" t="s">
        <v>4648</v>
      </c>
      <c r="D119" s="214" t="s">
        <v>9155</v>
      </c>
      <c r="E119" s="214" t="s">
        <v>4915</v>
      </c>
      <c r="F119" s="214" t="s">
        <v>4674</v>
      </c>
      <c r="G119" s="214" t="s">
        <v>5292</v>
      </c>
      <c r="H119" s="214" t="s">
        <v>4752</v>
      </c>
      <c r="I119" s="214" t="s">
        <v>5802</v>
      </c>
      <c r="J119" s="214" t="s">
        <v>4851</v>
      </c>
      <c r="K119" s="214" t="s">
        <v>5881</v>
      </c>
      <c r="L119" s="214" t="s">
        <v>4851</v>
      </c>
    </row>
    <row r="120" spans="1:12" x14ac:dyDescent="0.25">
      <c r="A120" s="214" t="s">
        <v>4723</v>
      </c>
      <c r="B120" s="214" t="s">
        <v>4722</v>
      </c>
      <c r="C120" s="214" t="s">
        <v>4648</v>
      </c>
      <c r="D120" s="214" t="s">
        <v>9155</v>
      </c>
      <c r="E120" s="214" t="s">
        <v>4915</v>
      </c>
      <c r="F120" s="214" t="s">
        <v>4674</v>
      </c>
      <c r="G120" s="214" t="s">
        <v>5302</v>
      </c>
      <c r="H120" s="214" t="s">
        <v>4763</v>
      </c>
      <c r="I120" s="214" t="s">
        <v>5808</v>
      </c>
      <c r="J120" s="214" t="s">
        <v>4863</v>
      </c>
      <c r="K120" s="214" t="s">
        <v>5887</v>
      </c>
      <c r="L120" s="214" t="s">
        <v>4863</v>
      </c>
    </row>
    <row r="121" spans="1:12" x14ac:dyDescent="0.25">
      <c r="A121" s="214" t="s">
        <v>4723</v>
      </c>
      <c r="B121" s="214" t="s">
        <v>4722</v>
      </c>
      <c r="C121" s="214" t="s">
        <v>4648</v>
      </c>
      <c r="D121" s="214" t="s">
        <v>9155</v>
      </c>
      <c r="E121" s="214" t="s">
        <v>4926</v>
      </c>
      <c r="F121" s="214" t="s">
        <v>4925</v>
      </c>
      <c r="G121" s="214" t="s">
        <v>5313</v>
      </c>
      <c r="H121" s="214" t="s">
        <v>5312</v>
      </c>
      <c r="I121" s="214" t="s">
        <v>5814</v>
      </c>
      <c r="J121" s="214" t="s">
        <v>5312</v>
      </c>
      <c r="K121" s="214" t="s">
        <v>5894</v>
      </c>
      <c r="L121" s="214" t="s">
        <v>5312</v>
      </c>
    </row>
    <row r="122" spans="1:12" x14ac:dyDescent="0.25">
      <c r="A122" s="214" t="s">
        <v>4723</v>
      </c>
      <c r="B122" s="214" t="s">
        <v>4722</v>
      </c>
      <c r="C122" s="214" t="s">
        <v>4648</v>
      </c>
      <c r="D122" s="214" t="s">
        <v>9155</v>
      </c>
      <c r="E122" s="214" t="s">
        <v>4926</v>
      </c>
      <c r="F122" s="214" t="s">
        <v>4925</v>
      </c>
      <c r="G122" s="214" t="s">
        <v>5320</v>
      </c>
      <c r="H122" s="214" t="s">
        <v>5319</v>
      </c>
      <c r="I122" s="214" t="s">
        <v>5820</v>
      </c>
      <c r="J122" s="214" t="s">
        <v>5319</v>
      </c>
      <c r="K122" s="214" t="s">
        <v>5901</v>
      </c>
      <c r="L122" s="214" t="s">
        <v>5319</v>
      </c>
    </row>
    <row r="123" spans="1:12" x14ac:dyDescent="0.25">
      <c r="A123" s="214" t="s">
        <v>4723</v>
      </c>
      <c r="B123" s="214" t="s">
        <v>4722</v>
      </c>
      <c r="C123" s="214" t="s">
        <v>4648</v>
      </c>
      <c r="D123" s="214" t="s">
        <v>9155</v>
      </c>
      <c r="E123" s="214" t="s">
        <v>4940</v>
      </c>
      <c r="F123" s="214" t="s">
        <v>4939</v>
      </c>
      <c r="G123" s="214" t="s">
        <v>5329</v>
      </c>
      <c r="H123" s="214" t="s">
        <v>5328</v>
      </c>
      <c r="I123" s="214" t="s">
        <v>5826</v>
      </c>
      <c r="J123" s="214" t="s">
        <v>5328</v>
      </c>
      <c r="K123" s="214" t="s">
        <v>5906</v>
      </c>
      <c r="L123" s="214" t="s">
        <v>5328</v>
      </c>
    </row>
    <row r="124" spans="1:12" x14ac:dyDescent="0.25">
      <c r="A124" s="214" t="s">
        <v>4723</v>
      </c>
      <c r="B124" s="214" t="s">
        <v>4722</v>
      </c>
      <c r="C124" s="214" t="s">
        <v>4648</v>
      </c>
      <c r="D124" s="214" t="s">
        <v>9155</v>
      </c>
      <c r="E124" s="214" t="s">
        <v>4940</v>
      </c>
      <c r="F124" s="214" t="s">
        <v>4939</v>
      </c>
      <c r="G124" s="214" t="s">
        <v>5336</v>
      </c>
      <c r="H124" s="214" t="s">
        <v>5335</v>
      </c>
      <c r="I124" s="214" t="s">
        <v>5832</v>
      </c>
      <c r="J124" s="214" t="s">
        <v>5335</v>
      </c>
      <c r="K124" s="214" t="s">
        <v>5913</v>
      </c>
      <c r="L124" s="214" t="s">
        <v>5335</v>
      </c>
    </row>
    <row r="125" spans="1:12" x14ac:dyDescent="0.25">
      <c r="A125" s="214" t="s">
        <v>4723</v>
      </c>
      <c r="B125" s="214" t="s">
        <v>4722</v>
      </c>
      <c r="C125" s="214" t="s">
        <v>4648</v>
      </c>
      <c r="D125" s="214" t="s">
        <v>9155</v>
      </c>
      <c r="E125" s="214" t="s">
        <v>4952</v>
      </c>
      <c r="F125" s="214" t="s">
        <v>4951</v>
      </c>
      <c r="G125" s="214" t="s">
        <v>5345</v>
      </c>
      <c r="H125" s="214" t="s">
        <v>4951</v>
      </c>
      <c r="I125" s="214" t="s">
        <v>5839</v>
      </c>
      <c r="J125" s="214" t="s">
        <v>4951</v>
      </c>
      <c r="K125" s="214" t="s">
        <v>5919</v>
      </c>
      <c r="L125" s="214" t="s">
        <v>4951</v>
      </c>
    </row>
    <row r="126" spans="1:12" x14ac:dyDescent="0.25">
      <c r="A126" s="214" t="s">
        <v>4723</v>
      </c>
      <c r="B126" s="214" t="s">
        <v>4722</v>
      </c>
      <c r="C126" s="214" t="s">
        <v>4648</v>
      </c>
      <c r="D126" s="214" t="s">
        <v>9155</v>
      </c>
      <c r="E126" s="214" t="s">
        <v>4965</v>
      </c>
      <c r="F126" s="214" t="s">
        <v>4964</v>
      </c>
      <c r="G126" s="214" t="s">
        <v>5354</v>
      </c>
      <c r="H126" s="214" t="s">
        <v>4964</v>
      </c>
      <c r="I126" s="214" t="s">
        <v>5845</v>
      </c>
      <c r="J126" s="214" t="s">
        <v>4964</v>
      </c>
      <c r="K126" s="214" t="s">
        <v>5926</v>
      </c>
      <c r="L126" s="214" t="s">
        <v>4964</v>
      </c>
    </row>
    <row r="127" spans="1:12" x14ac:dyDescent="0.25">
      <c r="A127" s="214" t="s">
        <v>4723</v>
      </c>
      <c r="B127" s="214" t="s">
        <v>4722</v>
      </c>
      <c r="C127" s="214" t="s">
        <v>4648</v>
      </c>
      <c r="D127" s="214" t="s">
        <v>9155</v>
      </c>
      <c r="E127" s="214" t="s">
        <v>4979</v>
      </c>
      <c r="F127" s="214" t="s">
        <v>4978</v>
      </c>
      <c r="G127" s="214" t="s">
        <v>5362</v>
      </c>
      <c r="H127" s="214" t="s">
        <v>4978</v>
      </c>
      <c r="I127" s="214" t="s">
        <v>5850</v>
      </c>
      <c r="J127" s="214" t="s">
        <v>4978</v>
      </c>
      <c r="K127" s="214" t="s">
        <v>5933</v>
      </c>
      <c r="L127" s="214" t="s">
        <v>4978</v>
      </c>
    </row>
    <row r="128" spans="1:12" x14ac:dyDescent="0.25">
      <c r="A128" s="214" t="s">
        <v>4723</v>
      </c>
      <c r="B128" s="214" t="s">
        <v>4722</v>
      </c>
      <c r="C128" s="214" t="s">
        <v>4648</v>
      </c>
      <c r="D128" s="214" t="s">
        <v>9155</v>
      </c>
      <c r="E128" s="214" t="s">
        <v>4989</v>
      </c>
      <c r="F128" s="214" t="s">
        <v>4820</v>
      </c>
      <c r="G128" s="214" t="s">
        <v>5369</v>
      </c>
      <c r="H128" s="214" t="s">
        <v>4820</v>
      </c>
      <c r="I128" s="214" t="s">
        <v>5862</v>
      </c>
      <c r="J128" s="214" t="s">
        <v>4820</v>
      </c>
      <c r="K128" s="214" t="s">
        <v>5947</v>
      </c>
      <c r="L128" s="214" t="s">
        <v>4820</v>
      </c>
    </row>
    <row r="129" spans="1:12" x14ac:dyDescent="0.25">
      <c r="A129" s="214" t="s">
        <v>4723</v>
      </c>
      <c r="B129" s="214" t="s">
        <v>4722</v>
      </c>
      <c r="C129" s="214" t="s">
        <v>4648</v>
      </c>
      <c r="D129" s="214" t="s">
        <v>9155</v>
      </c>
      <c r="E129" s="214" t="s">
        <v>4998</v>
      </c>
      <c r="F129" s="214" t="s">
        <v>4997</v>
      </c>
      <c r="G129" s="214" t="s">
        <v>5377</v>
      </c>
      <c r="H129" s="214" t="s">
        <v>4997</v>
      </c>
      <c r="I129" s="214" t="s">
        <v>5868</v>
      </c>
      <c r="J129" s="214" t="s">
        <v>4997</v>
      </c>
      <c r="K129" s="214" t="s">
        <v>5954</v>
      </c>
      <c r="L129" s="214" t="s">
        <v>4997</v>
      </c>
    </row>
    <row r="130" spans="1:12" x14ac:dyDescent="0.25">
      <c r="A130" s="214" t="s">
        <v>4723</v>
      </c>
      <c r="B130" s="214" t="s">
        <v>4722</v>
      </c>
      <c r="C130" s="214" t="s">
        <v>4648</v>
      </c>
      <c r="D130" s="214" t="s">
        <v>9155</v>
      </c>
      <c r="E130" s="214" t="s">
        <v>5010</v>
      </c>
      <c r="F130" s="214" t="s">
        <v>5009</v>
      </c>
      <c r="G130" s="214" t="s">
        <v>5385</v>
      </c>
      <c r="H130" s="214" t="s">
        <v>5009</v>
      </c>
      <c r="I130" s="214" t="s">
        <v>5874</v>
      </c>
      <c r="J130" s="214" t="s">
        <v>5009</v>
      </c>
      <c r="K130" s="214" t="s">
        <v>5960</v>
      </c>
      <c r="L130" s="214" t="s">
        <v>5009</v>
      </c>
    </row>
    <row r="131" spans="1:12" x14ac:dyDescent="0.25">
      <c r="A131" s="214" t="s">
        <v>4723</v>
      </c>
      <c r="B131" s="214" t="s">
        <v>4722</v>
      </c>
      <c r="C131" s="214" t="s">
        <v>2563</v>
      </c>
      <c r="D131" s="214" t="s">
        <v>4659</v>
      </c>
      <c r="E131" s="214" t="s">
        <v>5021</v>
      </c>
      <c r="F131" s="214" t="s">
        <v>5020</v>
      </c>
      <c r="G131" s="214" t="s">
        <v>5394</v>
      </c>
      <c r="H131" s="214" t="s">
        <v>5393</v>
      </c>
      <c r="I131" s="214" t="s">
        <v>5880</v>
      </c>
      <c r="J131" s="214" t="s">
        <v>5393</v>
      </c>
      <c r="K131" s="214" t="s">
        <v>5964</v>
      </c>
      <c r="L131" s="214" t="s">
        <v>5393</v>
      </c>
    </row>
    <row r="132" spans="1:12" x14ac:dyDescent="0.25">
      <c r="A132" s="214" t="s">
        <v>4723</v>
      </c>
      <c r="B132" s="214" t="s">
        <v>4722</v>
      </c>
      <c r="C132" s="214" t="s">
        <v>2563</v>
      </c>
      <c r="D132" s="214" t="s">
        <v>4659</v>
      </c>
      <c r="E132" s="214" t="s">
        <v>5021</v>
      </c>
      <c r="F132" s="214" t="s">
        <v>5020</v>
      </c>
      <c r="G132" s="214" t="s">
        <v>5402</v>
      </c>
      <c r="H132" s="214" t="s">
        <v>793</v>
      </c>
      <c r="I132" s="214" t="s">
        <v>5886</v>
      </c>
      <c r="J132" s="214" t="s">
        <v>793</v>
      </c>
      <c r="K132" s="214" t="s">
        <v>5971</v>
      </c>
      <c r="L132" s="214" t="s">
        <v>793</v>
      </c>
    </row>
    <row r="133" spans="1:12" x14ac:dyDescent="0.25">
      <c r="A133" s="214" t="s">
        <v>4723</v>
      </c>
      <c r="B133" s="214" t="s">
        <v>4722</v>
      </c>
      <c r="C133" s="214" t="s">
        <v>2563</v>
      </c>
      <c r="D133" s="214" t="s">
        <v>4659</v>
      </c>
      <c r="E133" s="214" t="s">
        <v>5021</v>
      </c>
      <c r="F133" s="214" t="s">
        <v>5020</v>
      </c>
      <c r="G133" s="214" t="s">
        <v>5411</v>
      </c>
      <c r="H133" s="214" t="s">
        <v>5410</v>
      </c>
      <c r="I133" s="214" t="s">
        <v>5900</v>
      </c>
      <c r="J133" s="214" t="s">
        <v>9156</v>
      </c>
      <c r="K133" s="214" t="s">
        <v>5984</v>
      </c>
      <c r="L133" s="214" t="s">
        <v>9156</v>
      </c>
    </row>
    <row r="134" spans="1:12" x14ac:dyDescent="0.25">
      <c r="A134" s="214" t="s">
        <v>4723</v>
      </c>
      <c r="B134" s="214" t="s">
        <v>4722</v>
      </c>
      <c r="C134" s="214" t="s">
        <v>2563</v>
      </c>
      <c r="D134" s="214" t="s">
        <v>4659</v>
      </c>
      <c r="E134" s="214" t="s">
        <v>5021</v>
      </c>
      <c r="F134" s="214" t="s">
        <v>5020</v>
      </c>
      <c r="G134" s="214" t="s">
        <v>5411</v>
      </c>
      <c r="H134" s="214" t="s">
        <v>5410</v>
      </c>
      <c r="I134" s="214" t="s">
        <v>5905</v>
      </c>
      <c r="J134" s="214" t="s">
        <v>9157</v>
      </c>
      <c r="K134" s="214" t="s">
        <v>5991</v>
      </c>
      <c r="L134" s="214" t="s">
        <v>9157</v>
      </c>
    </row>
    <row r="135" spans="1:12" x14ac:dyDescent="0.25">
      <c r="A135" s="214" t="s">
        <v>4723</v>
      </c>
      <c r="B135" s="214" t="s">
        <v>4722</v>
      </c>
      <c r="C135" s="214" t="s">
        <v>2563</v>
      </c>
      <c r="D135" s="214" t="s">
        <v>4659</v>
      </c>
      <c r="E135" s="214" t="s">
        <v>5021</v>
      </c>
      <c r="F135" s="214" t="s">
        <v>5020</v>
      </c>
      <c r="G135" s="214" t="s">
        <v>5417</v>
      </c>
      <c r="H135" s="214" t="s">
        <v>1424</v>
      </c>
      <c r="I135" s="214" t="s">
        <v>5918</v>
      </c>
      <c r="J135" s="214" t="s">
        <v>4861</v>
      </c>
      <c r="K135" s="214" t="s">
        <v>6004</v>
      </c>
      <c r="L135" s="214" t="s">
        <v>4861</v>
      </c>
    </row>
    <row r="136" spans="1:12" x14ac:dyDescent="0.25">
      <c r="A136" s="214" t="s">
        <v>4723</v>
      </c>
      <c r="B136" s="214" t="s">
        <v>4722</v>
      </c>
      <c r="C136" s="214" t="s">
        <v>2563</v>
      </c>
      <c r="D136" s="214" t="s">
        <v>4659</v>
      </c>
      <c r="E136" s="214" t="s">
        <v>5021</v>
      </c>
      <c r="F136" s="214" t="s">
        <v>5020</v>
      </c>
      <c r="G136" s="214" t="s">
        <v>5417</v>
      </c>
      <c r="H136" s="214" t="s">
        <v>1424</v>
      </c>
      <c r="I136" s="214" t="s">
        <v>5925</v>
      </c>
      <c r="J136" s="214" t="s">
        <v>5924</v>
      </c>
      <c r="K136" s="214" t="s">
        <v>6011</v>
      </c>
      <c r="L136" s="214" t="s">
        <v>5924</v>
      </c>
    </row>
    <row r="137" spans="1:12" x14ac:dyDescent="0.25">
      <c r="A137" s="214" t="s">
        <v>4723</v>
      </c>
      <c r="B137" s="214" t="s">
        <v>4722</v>
      </c>
      <c r="C137" s="214" t="s">
        <v>2563</v>
      </c>
      <c r="D137" s="214" t="s">
        <v>4659</v>
      </c>
      <c r="E137" s="214" t="s">
        <v>5021</v>
      </c>
      <c r="F137" s="214" t="s">
        <v>5020</v>
      </c>
      <c r="G137" s="214" t="s">
        <v>5417</v>
      </c>
      <c r="H137" s="214" t="s">
        <v>1424</v>
      </c>
      <c r="I137" s="214" t="s">
        <v>5932</v>
      </c>
      <c r="J137" s="214" t="s">
        <v>5931</v>
      </c>
      <c r="K137" s="214" t="s">
        <v>6017</v>
      </c>
      <c r="L137" s="214" t="s">
        <v>5931</v>
      </c>
    </row>
    <row r="138" spans="1:12" x14ac:dyDescent="0.25">
      <c r="A138" s="214" t="s">
        <v>4723</v>
      </c>
      <c r="B138" s="214" t="s">
        <v>4722</v>
      </c>
      <c r="C138" s="214" t="s">
        <v>2563</v>
      </c>
      <c r="D138" s="214" t="s">
        <v>4659</v>
      </c>
      <c r="E138" s="214" t="s">
        <v>5021</v>
      </c>
      <c r="F138" s="214" t="s">
        <v>5020</v>
      </c>
      <c r="G138" s="214" t="s">
        <v>5417</v>
      </c>
      <c r="H138" s="214" t="s">
        <v>1424</v>
      </c>
      <c r="I138" s="214" t="s">
        <v>5932</v>
      </c>
      <c r="J138" s="214" t="s">
        <v>5931</v>
      </c>
      <c r="K138" s="214" t="s">
        <v>6024</v>
      </c>
      <c r="L138" s="214" t="s">
        <v>6023</v>
      </c>
    </row>
    <row r="139" spans="1:12" x14ac:dyDescent="0.25">
      <c r="A139" s="214" t="s">
        <v>4723</v>
      </c>
      <c r="B139" s="214" t="s">
        <v>4722</v>
      </c>
      <c r="C139" s="214" t="s">
        <v>2563</v>
      </c>
      <c r="D139" s="214" t="s">
        <v>4659</v>
      </c>
      <c r="E139" s="214" t="s">
        <v>5021</v>
      </c>
      <c r="F139" s="214" t="s">
        <v>5020</v>
      </c>
      <c r="G139" s="214" t="s">
        <v>5417</v>
      </c>
      <c r="H139" s="214" t="s">
        <v>1424</v>
      </c>
      <c r="I139" s="214" t="s">
        <v>5932</v>
      </c>
      <c r="J139" s="214" t="s">
        <v>5931</v>
      </c>
      <c r="K139" s="214" t="s">
        <v>6032</v>
      </c>
      <c r="L139" s="214" t="s">
        <v>6031</v>
      </c>
    </row>
    <row r="140" spans="1:12" x14ac:dyDescent="0.25">
      <c r="A140" s="214" t="s">
        <v>4723</v>
      </c>
      <c r="B140" s="214" t="s">
        <v>4722</v>
      </c>
      <c r="C140" s="214" t="s">
        <v>2563</v>
      </c>
      <c r="D140" s="214" t="s">
        <v>4659</v>
      </c>
      <c r="E140" s="214" t="s">
        <v>5021</v>
      </c>
      <c r="F140" s="214" t="s">
        <v>5020</v>
      </c>
      <c r="G140" s="214" t="s">
        <v>5417</v>
      </c>
      <c r="H140" s="214" t="s">
        <v>1424</v>
      </c>
      <c r="I140" s="214" t="s">
        <v>5939</v>
      </c>
      <c r="J140" s="214" t="s">
        <v>5938</v>
      </c>
      <c r="K140" s="214" t="s">
        <v>6039</v>
      </c>
      <c r="L140" s="214" t="s">
        <v>5938</v>
      </c>
    </row>
    <row r="141" spans="1:12" x14ac:dyDescent="0.25">
      <c r="A141" s="214" t="s">
        <v>4723</v>
      </c>
      <c r="B141" s="214" t="s">
        <v>4722</v>
      </c>
      <c r="C141" s="214" t="s">
        <v>2563</v>
      </c>
      <c r="D141" s="214" t="s">
        <v>4659</v>
      </c>
      <c r="E141" s="214" t="s">
        <v>5021</v>
      </c>
      <c r="F141" s="214" t="s">
        <v>5020</v>
      </c>
      <c r="G141" s="214" t="s">
        <v>5417</v>
      </c>
      <c r="H141" s="214" t="s">
        <v>1424</v>
      </c>
      <c r="I141" s="214" t="s">
        <v>5939</v>
      </c>
      <c r="J141" s="214" t="s">
        <v>5938</v>
      </c>
      <c r="K141" s="214" t="s">
        <v>6047</v>
      </c>
      <c r="L141" s="214" t="s">
        <v>6046</v>
      </c>
    </row>
    <row r="142" spans="1:12" x14ac:dyDescent="0.25">
      <c r="A142" s="214" t="s">
        <v>4723</v>
      </c>
      <c r="B142" s="214" t="s">
        <v>4722</v>
      </c>
      <c r="C142" s="214" t="s">
        <v>2563</v>
      </c>
      <c r="D142" s="214" t="s">
        <v>4659</v>
      </c>
      <c r="E142" s="214" t="s">
        <v>5021</v>
      </c>
      <c r="F142" s="214" t="s">
        <v>5020</v>
      </c>
      <c r="G142" s="214" t="s">
        <v>5417</v>
      </c>
      <c r="H142" s="214" t="s">
        <v>1424</v>
      </c>
      <c r="I142" s="214" t="s">
        <v>5939</v>
      </c>
      <c r="J142" s="214" t="s">
        <v>5938</v>
      </c>
      <c r="K142" s="214" t="s">
        <v>6055</v>
      </c>
      <c r="L142" s="214" t="s">
        <v>6054</v>
      </c>
    </row>
    <row r="143" spans="1:12" x14ac:dyDescent="0.25">
      <c r="A143" s="214" t="s">
        <v>4723</v>
      </c>
      <c r="B143" s="214" t="s">
        <v>4722</v>
      </c>
      <c r="C143" s="214" t="s">
        <v>2563</v>
      </c>
      <c r="D143" s="214" t="s">
        <v>4659</v>
      </c>
      <c r="E143" s="214" t="s">
        <v>5021</v>
      </c>
      <c r="F143" s="214" t="s">
        <v>5020</v>
      </c>
      <c r="G143" s="214" t="s">
        <v>5417</v>
      </c>
      <c r="H143" s="214" t="s">
        <v>1424</v>
      </c>
      <c r="I143" s="214" t="s">
        <v>5946</v>
      </c>
      <c r="J143" s="214" t="s">
        <v>5945</v>
      </c>
      <c r="K143" s="214" t="s">
        <v>6062</v>
      </c>
      <c r="L143" s="214" t="s">
        <v>4907</v>
      </c>
    </row>
    <row r="144" spans="1:12" x14ac:dyDescent="0.25">
      <c r="A144" s="214" t="s">
        <v>4723</v>
      </c>
      <c r="B144" s="214" t="s">
        <v>4722</v>
      </c>
      <c r="C144" s="214" t="s">
        <v>2563</v>
      </c>
      <c r="D144" s="214" t="s">
        <v>4659</v>
      </c>
      <c r="E144" s="214" t="s">
        <v>5021</v>
      </c>
      <c r="F144" s="214" t="s">
        <v>5020</v>
      </c>
      <c r="G144" s="214" t="s">
        <v>5417</v>
      </c>
      <c r="H144" s="214" t="s">
        <v>1424</v>
      </c>
      <c r="I144" s="214" t="s">
        <v>5946</v>
      </c>
      <c r="J144" s="214" t="s">
        <v>5945</v>
      </c>
      <c r="K144" s="214" t="s">
        <v>6069</v>
      </c>
      <c r="L144" s="214" t="s">
        <v>2051</v>
      </c>
    </row>
    <row r="145" spans="1:12" x14ac:dyDescent="0.25">
      <c r="A145" s="214" t="s">
        <v>4723</v>
      </c>
      <c r="B145" s="214" t="s">
        <v>4722</v>
      </c>
      <c r="C145" s="214" t="s">
        <v>2563</v>
      </c>
      <c r="D145" s="214" t="s">
        <v>4659</v>
      </c>
      <c r="E145" s="214" t="s">
        <v>5021</v>
      </c>
      <c r="F145" s="214" t="s">
        <v>5020</v>
      </c>
      <c r="G145" s="214" t="s">
        <v>5425</v>
      </c>
      <c r="H145" s="214" t="s">
        <v>5424</v>
      </c>
      <c r="I145" s="214" t="s">
        <v>5959</v>
      </c>
      <c r="J145" s="214" t="s">
        <v>277</v>
      </c>
      <c r="K145" s="214" t="s">
        <v>6083</v>
      </c>
      <c r="L145" s="214" t="s">
        <v>4907</v>
      </c>
    </row>
    <row r="146" spans="1:12" x14ac:dyDescent="0.25">
      <c r="A146" s="214" t="s">
        <v>4723</v>
      </c>
      <c r="B146" s="214" t="s">
        <v>4722</v>
      </c>
      <c r="C146" s="214" t="s">
        <v>2563</v>
      </c>
      <c r="D146" s="214" t="s">
        <v>4659</v>
      </c>
      <c r="E146" s="214" t="s">
        <v>5021</v>
      </c>
      <c r="F146" s="214" t="s">
        <v>5020</v>
      </c>
      <c r="G146" s="214" t="s">
        <v>5425</v>
      </c>
      <c r="H146" s="214" t="s">
        <v>5424</v>
      </c>
      <c r="I146" s="214" t="s">
        <v>5959</v>
      </c>
      <c r="J146" s="214" t="s">
        <v>277</v>
      </c>
      <c r="K146" s="214" t="s">
        <v>6088</v>
      </c>
      <c r="L146" s="214" t="s">
        <v>2051</v>
      </c>
    </row>
    <row r="147" spans="1:12" x14ac:dyDescent="0.25">
      <c r="A147" s="214" t="s">
        <v>4723</v>
      </c>
      <c r="B147" s="214" t="s">
        <v>4722</v>
      </c>
      <c r="C147" s="214" t="s">
        <v>2563</v>
      </c>
      <c r="D147" s="214" t="s">
        <v>4659</v>
      </c>
      <c r="E147" s="214" t="s">
        <v>5021</v>
      </c>
      <c r="F147" s="214" t="s">
        <v>5020</v>
      </c>
      <c r="G147" s="214" t="s">
        <v>5425</v>
      </c>
      <c r="H147" s="214" t="s">
        <v>5424</v>
      </c>
      <c r="I147" s="214" t="s">
        <v>5963</v>
      </c>
      <c r="J147" s="214" t="s">
        <v>1622</v>
      </c>
      <c r="K147" s="214" t="s">
        <v>6095</v>
      </c>
      <c r="L147" s="214" t="s">
        <v>1622</v>
      </c>
    </row>
    <row r="148" spans="1:12" x14ac:dyDescent="0.25">
      <c r="A148" s="214" t="s">
        <v>4723</v>
      </c>
      <c r="B148" s="214" t="s">
        <v>4722</v>
      </c>
      <c r="C148" s="214" t="s">
        <v>2563</v>
      </c>
      <c r="D148" s="214" t="s">
        <v>4659</v>
      </c>
      <c r="E148" s="214" t="s">
        <v>5021</v>
      </c>
      <c r="F148" s="214" t="s">
        <v>5020</v>
      </c>
      <c r="G148" s="214" t="s">
        <v>5425</v>
      </c>
      <c r="H148" s="214" t="s">
        <v>5424</v>
      </c>
      <c r="I148" s="214" t="s">
        <v>5970</v>
      </c>
      <c r="J148" s="214" t="s">
        <v>5969</v>
      </c>
      <c r="K148" s="214" t="s">
        <v>6102</v>
      </c>
      <c r="L148" s="214" t="s">
        <v>5969</v>
      </c>
    </row>
    <row r="149" spans="1:12" x14ac:dyDescent="0.25">
      <c r="A149" s="214" t="s">
        <v>4723</v>
      </c>
      <c r="B149" s="214" t="s">
        <v>4722</v>
      </c>
      <c r="C149" s="214" t="s">
        <v>2563</v>
      </c>
      <c r="D149" s="214" t="s">
        <v>4659</v>
      </c>
      <c r="E149" s="214" t="s">
        <v>5021</v>
      </c>
      <c r="F149" s="214" t="s">
        <v>5020</v>
      </c>
      <c r="G149" s="214" t="s">
        <v>5434</v>
      </c>
      <c r="H149" s="214" t="s">
        <v>5433</v>
      </c>
      <c r="I149" s="214" t="s">
        <v>5983</v>
      </c>
      <c r="J149" s="214" t="s">
        <v>5433</v>
      </c>
      <c r="K149" s="214" t="s">
        <v>6116</v>
      </c>
      <c r="L149" s="214" t="s">
        <v>5433</v>
      </c>
    </row>
    <row r="150" spans="1:12" x14ac:dyDescent="0.25">
      <c r="A150" s="214" t="s">
        <v>4723</v>
      </c>
      <c r="B150" s="214" t="s">
        <v>4722</v>
      </c>
      <c r="C150" s="214" t="s">
        <v>2563</v>
      </c>
      <c r="D150" s="214" t="s">
        <v>4659</v>
      </c>
      <c r="E150" s="214" t="s">
        <v>5021</v>
      </c>
      <c r="F150" s="214" t="s">
        <v>5020</v>
      </c>
      <c r="G150" s="214" t="s">
        <v>5442</v>
      </c>
      <c r="H150" s="214" t="s">
        <v>2698</v>
      </c>
      <c r="I150" s="214" t="s">
        <v>5990</v>
      </c>
      <c r="J150" s="214" t="s">
        <v>9156</v>
      </c>
      <c r="K150" s="214" t="s">
        <v>6123</v>
      </c>
      <c r="L150" s="214" t="s">
        <v>9156</v>
      </c>
    </row>
    <row r="151" spans="1:12" x14ac:dyDescent="0.25">
      <c r="A151" s="214" t="s">
        <v>4723</v>
      </c>
      <c r="B151" s="214" t="s">
        <v>4722</v>
      </c>
      <c r="C151" s="214" t="s">
        <v>2563</v>
      </c>
      <c r="D151" s="214" t="s">
        <v>4659</v>
      </c>
      <c r="E151" s="214" t="s">
        <v>5021</v>
      </c>
      <c r="F151" s="214" t="s">
        <v>5020</v>
      </c>
      <c r="G151" s="214" t="s">
        <v>5442</v>
      </c>
      <c r="H151" s="214" t="s">
        <v>2698</v>
      </c>
      <c r="I151" s="214" t="s">
        <v>5997</v>
      </c>
      <c r="J151" s="214" t="s">
        <v>9157</v>
      </c>
      <c r="K151" s="214" t="s">
        <v>6128</v>
      </c>
      <c r="L151" s="214" t="s">
        <v>9157</v>
      </c>
    </row>
    <row r="152" spans="1:12" x14ac:dyDescent="0.25">
      <c r="A152" s="214" t="s">
        <v>4723</v>
      </c>
      <c r="B152" s="214" t="s">
        <v>4722</v>
      </c>
      <c r="C152" s="214" t="s">
        <v>2563</v>
      </c>
      <c r="D152" s="214" t="s">
        <v>4659</v>
      </c>
      <c r="E152" s="214" t="s">
        <v>5021</v>
      </c>
      <c r="F152" s="214" t="s">
        <v>5020</v>
      </c>
      <c r="G152" s="214" t="s">
        <v>5448</v>
      </c>
      <c r="H152" s="214" t="s">
        <v>1803</v>
      </c>
      <c r="I152" s="214" t="s">
        <v>6003</v>
      </c>
      <c r="J152" s="214" t="s">
        <v>6002</v>
      </c>
      <c r="K152" s="214" t="s">
        <v>6134</v>
      </c>
      <c r="L152" s="214" t="s">
        <v>6002</v>
      </c>
    </row>
    <row r="153" spans="1:12" x14ac:dyDescent="0.25">
      <c r="A153" s="214" t="s">
        <v>4723</v>
      </c>
      <c r="B153" s="214" t="s">
        <v>4722</v>
      </c>
      <c r="C153" s="214" t="s">
        <v>2563</v>
      </c>
      <c r="D153" s="214" t="s">
        <v>4659</v>
      </c>
      <c r="E153" s="214" t="s">
        <v>5021</v>
      </c>
      <c r="F153" s="214" t="s">
        <v>5020</v>
      </c>
      <c r="G153" s="214" t="s">
        <v>5448</v>
      </c>
      <c r="H153" s="214" t="s">
        <v>1803</v>
      </c>
      <c r="I153" s="214" t="s">
        <v>6010</v>
      </c>
      <c r="J153" s="214" t="s">
        <v>6009</v>
      </c>
      <c r="K153" s="214" t="s">
        <v>6140</v>
      </c>
      <c r="L153" s="214" t="s">
        <v>6009</v>
      </c>
    </row>
    <row r="154" spans="1:12" x14ac:dyDescent="0.25">
      <c r="A154" s="214" t="s">
        <v>4723</v>
      </c>
      <c r="B154" s="214" t="s">
        <v>4722</v>
      </c>
      <c r="C154" s="214" t="s">
        <v>2563</v>
      </c>
      <c r="D154" s="214" t="s">
        <v>4659</v>
      </c>
      <c r="E154" s="214" t="s">
        <v>5021</v>
      </c>
      <c r="F154" s="214" t="s">
        <v>5020</v>
      </c>
      <c r="G154" s="214" t="s">
        <v>5448</v>
      </c>
      <c r="H154" s="214" t="s">
        <v>1803</v>
      </c>
      <c r="I154" s="214" t="s">
        <v>6016</v>
      </c>
      <c r="J154" s="214" t="s">
        <v>6015</v>
      </c>
      <c r="K154" s="214" t="s">
        <v>6147</v>
      </c>
      <c r="L154" s="214" t="s">
        <v>6015</v>
      </c>
    </row>
    <row r="155" spans="1:12" x14ac:dyDescent="0.25">
      <c r="A155" s="214" t="s">
        <v>4723</v>
      </c>
      <c r="B155" s="214" t="s">
        <v>4722</v>
      </c>
      <c r="C155" s="214" t="s">
        <v>2563</v>
      </c>
      <c r="D155" s="214" t="s">
        <v>4659</v>
      </c>
      <c r="E155" s="214" t="s">
        <v>5021</v>
      </c>
      <c r="F155" s="214" t="s">
        <v>5020</v>
      </c>
      <c r="G155" s="214" t="s">
        <v>5448</v>
      </c>
      <c r="H155" s="214" t="s">
        <v>1803</v>
      </c>
      <c r="I155" s="214" t="s">
        <v>6022</v>
      </c>
      <c r="J155" s="214" t="s">
        <v>6021</v>
      </c>
      <c r="K155" s="214" t="s">
        <v>6152</v>
      </c>
      <c r="L155" s="214" t="s">
        <v>1485</v>
      </c>
    </row>
    <row r="156" spans="1:12" x14ac:dyDescent="0.25">
      <c r="A156" s="214" t="s">
        <v>4723</v>
      </c>
      <c r="B156" s="214" t="s">
        <v>4722</v>
      </c>
      <c r="C156" s="214" t="s">
        <v>2563</v>
      </c>
      <c r="D156" s="214" t="s">
        <v>4659</v>
      </c>
      <c r="E156" s="214" t="s">
        <v>5032</v>
      </c>
      <c r="F156" s="214" t="s">
        <v>5031</v>
      </c>
      <c r="G156" s="214" t="s">
        <v>5455</v>
      </c>
      <c r="H156" s="214" t="s">
        <v>5454</v>
      </c>
      <c r="I156" s="214" t="s">
        <v>6038</v>
      </c>
      <c r="J156" s="214" t="s">
        <v>6037</v>
      </c>
      <c r="K156" s="214" t="s">
        <v>6164</v>
      </c>
      <c r="L156" s="214" t="s">
        <v>6163</v>
      </c>
    </row>
    <row r="157" spans="1:12" x14ac:dyDescent="0.25">
      <c r="A157" s="214" t="s">
        <v>4723</v>
      </c>
      <c r="B157" s="214" t="s">
        <v>4722</v>
      </c>
      <c r="C157" s="214" t="s">
        <v>2563</v>
      </c>
      <c r="D157" s="214" t="s">
        <v>4659</v>
      </c>
      <c r="E157" s="214" t="s">
        <v>5032</v>
      </c>
      <c r="F157" s="214" t="s">
        <v>5031</v>
      </c>
      <c r="G157" s="214" t="s">
        <v>5455</v>
      </c>
      <c r="H157" s="214" t="s">
        <v>5454</v>
      </c>
      <c r="I157" s="214" t="s">
        <v>6038</v>
      </c>
      <c r="J157" s="214" t="s">
        <v>6037</v>
      </c>
      <c r="K157" s="214" t="s">
        <v>6171</v>
      </c>
      <c r="L157" s="214" t="s">
        <v>6170</v>
      </c>
    </row>
    <row r="158" spans="1:12" x14ac:dyDescent="0.25">
      <c r="A158" s="214" t="s">
        <v>4723</v>
      </c>
      <c r="B158" s="214" t="s">
        <v>4722</v>
      </c>
      <c r="C158" s="214" t="s">
        <v>2563</v>
      </c>
      <c r="D158" s="214" t="s">
        <v>4659</v>
      </c>
      <c r="E158" s="214" t="s">
        <v>5032</v>
      </c>
      <c r="F158" s="214" t="s">
        <v>5031</v>
      </c>
      <c r="G158" s="214" t="s">
        <v>5455</v>
      </c>
      <c r="H158" s="214" t="s">
        <v>5454</v>
      </c>
      <c r="I158" s="214" t="s">
        <v>6038</v>
      </c>
      <c r="J158" s="214" t="s">
        <v>6037</v>
      </c>
      <c r="K158" s="214" t="s">
        <v>6178</v>
      </c>
      <c r="L158" s="214" t="s">
        <v>6177</v>
      </c>
    </row>
    <row r="159" spans="1:12" x14ac:dyDescent="0.25">
      <c r="A159" s="214" t="s">
        <v>4723</v>
      </c>
      <c r="B159" s="214" t="s">
        <v>4722</v>
      </c>
      <c r="C159" s="214" t="s">
        <v>2563</v>
      </c>
      <c r="D159" s="214" t="s">
        <v>4659</v>
      </c>
      <c r="E159" s="214" t="s">
        <v>5032</v>
      </c>
      <c r="F159" s="214" t="s">
        <v>5031</v>
      </c>
      <c r="G159" s="214" t="s">
        <v>5455</v>
      </c>
      <c r="H159" s="214" t="s">
        <v>5454</v>
      </c>
      <c r="I159" s="214" t="s">
        <v>6045</v>
      </c>
      <c r="J159" s="214" t="s">
        <v>6044</v>
      </c>
      <c r="K159" s="214" t="s">
        <v>6185</v>
      </c>
      <c r="L159" s="214" t="s">
        <v>6044</v>
      </c>
    </row>
    <row r="160" spans="1:12" x14ac:dyDescent="0.25">
      <c r="A160" s="214" t="s">
        <v>4723</v>
      </c>
      <c r="B160" s="214" t="s">
        <v>4722</v>
      </c>
      <c r="C160" s="214" t="s">
        <v>2563</v>
      </c>
      <c r="D160" s="214" t="s">
        <v>4659</v>
      </c>
      <c r="E160" s="214" t="s">
        <v>5032</v>
      </c>
      <c r="F160" s="214" t="s">
        <v>5031</v>
      </c>
      <c r="G160" s="214" t="s">
        <v>5455</v>
      </c>
      <c r="H160" s="214" t="s">
        <v>5454</v>
      </c>
      <c r="I160" s="214" t="s">
        <v>6053</v>
      </c>
      <c r="J160" s="214" t="s">
        <v>6052</v>
      </c>
      <c r="K160" s="214" t="s">
        <v>6192</v>
      </c>
      <c r="L160" s="214" t="s">
        <v>6052</v>
      </c>
    </row>
    <row r="161" spans="1:12" x14ac:dyDescent="0.25">
      <c r="A161" s="214" t="s">
        <v>4723</v>
      </c>
      <c r="B161" s="214" t="s">
        <v>4722</v>
      </c>
      <c r="C161" s="214" t="s">
        <v>2563</v>
      </c>
      <c r="D161" s="214" t="s">
        <v>4659</v>
      </c>
      <c r="E161" s="214" t="s">
        <v>5032</v>
      </c>
      <c r="F161" s="214" t="s">
        <v>5031</v>
      </c>
      <c r="G161" s="214" t="s">
        <v>5455</v>
      </c>
      <c r="H161" s="214" t="s">
        <v>5454</v>
      </c>
      <c r="I161" s="214" t="s">
        <v>6061</v>
      </c>
      <c r="J161" s="214" t="s">
        <v>6060</v>
      </c>
      <c r="K161" s="214" t="s">
        <v>6199</v>
      </c>
      <c r="L161" s="214" t="s">
        <v>6060</v>
      </c>
    </row>
    <row r="162" spans="1:12" x14ac:dyDescent="0.25">
      <c r="A162" s="214" t="s">
        <v>4723</v>
      </c>
      <c r="B162" s="214" t="s">
        <v>4722</v>
      </c>
      <c r="C162" s="214" t="s">
        <v>2563</v>
      </c>
      <c r="D162" s="214" t="s">
        <v>4659</v>
      </c>
      <c r="E162" s="214" t="s">
        <v>5032</v>
      </c>
      <c r="F162" s="214" t="s">
        <v>5031</v>
      </c>
      <c r="G162" s="214" t="s">
        <v>5455</v>
      </c>
      <c r="H162" s="214" t="s">
        <v>5454</v>
      </c>
      <c r="I162" s="214" t="s">
        <v>6068</v>
      </c>
      <c r="J162" s="214" t="s">
        <v>6067</v>
      </c>
      <c r="K162" s="214" t="s">
        <v>6206</v>
      </c>
      <c r="L162" s="214" t="s">
        <v>6067</v>
      </c>
    </row>
    <row r="163" spans="1:12" x14ac:dyDescent="0.25">
      <c r="A163" s="214" t="s">
        <v>4723</v>
      </c>
      <c r="B163" s="214" t="s">
        <v>4722</v>
      </c>
      <c r="C163" s="214" t="s">
        <v>2563</v>
      </c>
      <c r="D163" s="214" t="s">
        <v>4659</v>
      </c>
      <c r="E163" s="214" t="s">
        <v>5032</v>
      </c>
      <c r="F163" s="214" t="s">
        <v>5031</v>
      </c>
      <c r="G163" s="214" t="s">
        <v>5462</v>
      </c>
      <c r="H163" s="214" t="s">
        <v>5461</v>
      </c>
      <c r="I163" s="214" t="s">
        <v>6087</v>
      </c>
      <c r="J163" s="214" t="s">
        <v>6086</v>
      </c>
      <c r="K163" s="214" t="s">
        <v>6226</v>
      </c>
      <c r="L163" s="214" t="s">
        <v>6086</v>
      </c>
    </row>
    <row r="164" spans="1:12" x14ac:dyDescent="0.25">
      <c r="A164" s="214" t="s">
        <v>4723</v>
      </c>
      <c r="B164" s="214" t="s">
        <v>4722</v>
      </c>
      <c r="C164" s="214" t="s">
        <v>2563</v>
      </c>
      <c r="D164" s="214" t="s">
        <v>4659</v>
      </c>
      <c r="E164" s="214" t="s">
        <v>5032</v>
      </c>
      <c r="F164" s="214" t="s">
        <v>5031</v>
      </c>
      <c r="G164" s="214" t="s">
        <v>5471</v>
      </c>
      <c r="H164" s="214" t="s">
        <v>5470</v>
      </c>
      <c r="I164" s="214" t="s">
        <v>6094</v>
      </c>
      <c r="J164" s="214" t="s">
        <v>6093</v>
      </c>
      <c r="K164" s="214" t="s">
        <v>6233</v>
      </c>
      <c r="L164" s="214" t="s">
        <v>6093</v>
      </c>
    </row>
    <row r="165" spans="1:12" x14ac:dyDescent="0.25">
      <c r="A165" s="214" t="s">
        <v>4723</v>
      </c>
      <c r="B165" s="214" t="s">
        <v>4722</v>
      </c>
      <c r="C165" s="214" t="s">
        <v>2563</v>
      </c>
      <c r="D165" s="214" t="s">
        <v>4659</v>
      </c>
      <c r="E165" s="214" t="s">
        <v>5032</v>
      </c>
      <c r="F165" s="214" t="s">
        <v>5031</v>
      </c>
      <c r="G165" s="214" t="s">
        <v>5480</v>
      </c>
      <c r="H165" s="214" t="s">
        <v>5479</v>
      </c>
      <c r="I165" s="214" t="s">
        <v>6101</v>
      </c>
      <c r="J165" s="214" t="s">
        <v>6100</v>
      </c>
      <c r="K165" s="214" t="s">
        <v>6239</v>
      </c>
      <c r="L165" s="214" t="s">
        <v>6100</v>
      </c>
    </row>
    <row r="166" spans="1:12" x14ac:dyDescent="0.25">
      <c r="A166" s="214" t="s">
        <v>4723</v>
      </c>
      <c r="B166" s="214" t="s">
        <v>4722</v>
      </c>
      <c r="C166" s="214" t="s">
        <v>2563</v>
      </c>
      <c r="D166" s="214" t="s">
        <v>4659</v>
      </c>
      <c r="E166" s="214" t="s">
        <v>5032</v>
      </c>
      <c r="F166" s="214" t="s">
        <v>5031</v>
      </c>
      <c r="G166" s="214" t="s">
        <v>5480</v>
      </c>
      <c r="H166" s="214" t="s">
        <v>5479</v>
      </c>
      <c r="I166" s="214" t="s">
        <v>6108</v>
      </c>
      <c r="J166" s="214" t="s">
        <v>6107</v>
      </c>
      <c r="K166" s="214" t="s">
        <v>6243</v>
      </c>
      <c r="L166" s="214" t="s">
        <v>6107</v>
      </c>
    </row>
    <row r="167" spans="1:12" x14ac:dyDescent="0.25">
      <c r="A167" s="214" t="s">
        <v>4723</v>
      </c>
      <c r="B167" s="214" t="s">
        <v>4722</v>
      </c>
      <c r="C167" s="214" t="s">
        <v>2563</v>
      </c>
      <c r="D167" s="214" t="s">
        <v>4659</v>
      </c>
      <c r="E167" s="214" t="s">
        <v>5032</v>
      </c>
      <c r="F167" s="214" t="s">
        <v>5031</v>
      </c>
      <c r="G167" s="214" t="s">
        <v>5480</v>
      </c>
      <c r="H167" s="214" t="s">
        <v>5479</v>
      </c>
      <c r="I167" s="214" t="s">
        <v>6115</v>
      </c>
      <c r="J167" s="214" t="s">
        <v>6114</v>
      </c>
      <c r="K167" s="214" t="s">
        <v>6247</v>
      </c>
      <c r="L167" s="214" t="s">
        <v>6114</v>
      </c>
    </row>
    <row r="168" spans="1:12" x14ac:dyDescent="0.25">
      <c r="A168" s="214" t="s">
        <v>4723</v>
      </c>
      <c r="B168" s="214" t="s">
        <v>4722</v>
      </c>
      <c r="C168" s="214" t="s">
        <v>2563</v>
      </c>
      <c r="D168" s="214" t="s">
        <v>4659</v>
      </c>
      <c r="E168" s="214" t="s">
        <v>5032</v>
      </c>
      <c r="F168" s="214" t="s">
        <v>5031</v>
      </c>
      <c r="G168" s="214" t="s">
        <v>5480</v>
      </c>
      <c r="H168" s="214" t="s">
        <v>5479</v>
      </c>
      <c r="I168" s="214" t="s">
        <v>6122</v>
      </c>
      <c r="J168" s="214" t="s">
        <v>6121</v>
      </c>
      <c r="K168" s="214" t="s">
        <v>6251</v>
      </c>
      <c r="L168" s="214" t="s">
        <v>6121</v>
      </c>
    </row>
    <row r="169" spans="1:12" x14ac:dyDescent="0.25">
      <c r="A169" s="214" t="s">
        <v>4723</v>
      </c>
      <c r="B169" s="214" t="s">
        <v>4722</v>
      </c>
      <c r="C169" s="214" t="s">
        <v>2563</v>
      </c>
      <c r="D169" s="214" t="s">
        <v>4659</v>
      </c>
      <c r="E169" s="214" t="s">
        <v>5042</v>
      </c>
      <c r="F169" s="214" t="s">
        <v>5041</v>
      </c>
      <c r="G169" s="214" t="s">
        <v>5489</v>
      </c>
      <c r="H169" s="214" t="s">
        <v>5488</v>
      </c>
      <c r="I169" s="214" t="s">
        <v>6127</v>
      </c>
      <c r="J169" s="214" t="s">
        <v>5488</v>
      </c>
      <c r="K169" s="214" t="s">
        <v>6256</v>
      </c>
      <c r="L169" s="214" t="s">
        <v>5488</v>
      </c>
    </row>
    <row r="170" spans="1:12" x14ac:dyDescent="0.25">
      <c r="A170" s="214" t="s">
        <v>4723</v>
      </c>
      <c r="B170" s="214" t="s">
        <v>4722</v>
      </c>
      <c r="C170" s="214" t="s">
        <v>2563</v>
      </c>
      <c r="D170" s="214" t="s">
        <v>4659</v>
      </c>
      <c r="E170" s="214" t="s">
        <v>5042</v>
      </c>
      <c r="F170" s="214" t="s">
        <v>5041</v>
      </c>
      <c r="G170" s="214" t="s">
        <v>5497</v>
      </c>
      <c r="H170" s="214" t="s">
        <v>5496</v>
      </c>
      <c r="I170" s="214" t="s">
        <v>6133</v>
      </c>
      <c r="J170" s="214" t="s">
        <v>5496</v>
      </c>
      <c r="K170" s="214" t="s">
        <v>6260</v>
      </c>
      <c r="L170" s="214" t="s">
        <v>5496</v>
      </c>
    </row>
    <row r="171" spans="1:12" x14ac:dyDescent="0.25">
      <c r="A171" s="214" t="s">
        <v>4723</v>
      </c>
      <c r="B171" s="214" t="s">
        <v>4722</v>
      </c>
      <c r="C171" s="214" t="s">
        <v>2563</v>
      </c>
      <c r="D171" s="214" t="s">
        <v>4659</v>
      </c>
      <c r="E171" s="214" t="s">
        <v>5042</v>
      </c>
      <c r="F171" s="214" t="s">
        <v>5041</v>
      </c>
      <c r="G171" s="214" t="s">
        <v>5506</v>
      </c>
      <c r="H171" s="214" t="s">
        <v>5505</v>
      </c>
      <c r="I171" s="214" t="s">
        <v>6139</v>
      </c>
      <c r="J171" s="214" t="s">
        <v>5505</v>
      </c>
      <c r="K171" s="214" t="s">
        <v>6265</v>
      </c>
      <c r="L171" s="214" t="s">
        <v>5505</v>
      </c>
    </row>
    <row r="172" spans="1:12" x14ac:dyDescent="0.25">
      <c r="A172" s="214" t="s">
        <v>4723</v>
      </c>
      <c r="B172" s="214" t="s">
        <v>4722</v>
      </c>
      <c r="C172" s="214" t="s">
        <v>2563</v>
      </c>
      <c r="D172" s="214" t="s">
        <v>4659</v>
      </c>
      <c r="E172" s="214" t="s">
        <v>5042</v>
      </c>
      <c r="F172" s="214" t="s">
        <v>5041</v>
      </c>
      <c r="G172" s="214" t="s">
        <v>5515</v>
      </c>
      <c r="H172" s="214" t="s">
        <v>5514</v>
      </c>
      <c r="I172" s="214" t="s">
        <v>6151</v>
      </c>
      <c r="J172" s="214" t="s">
        <v>5514</v>
      </c>
      <c r="K172" s="214" t="s">
        <v>6275</v>
      </c>
      <c r="L172" s="214" t="s">
        <v>5514</v>
      </c>
    </row>
    <row r="173" spans="1:12" x14ac:dyDescent="0.25">
      <c r="A173" s="214" t="s">
        <v>4723</v>
      </c>
      <c r="B173" s="214" t="s">
        <v>4722</v>
      </c>
      <c r="C173" s="214" t="s">
        <v>2563</v>
      </c>
      <c r="D173" s="214" t="s">
        <v>4659</v>
      </c>
      <c r="E173" s="214" t="s">
        <v>5042</v>
      </c>
      <c r="F173" s="214" t="s">
        <v>5041</v>
      </c>
      <c r="G173" s="214" t="s">
        <v>5525</v>
      </c>
      <c r="H173" s="214" t="s">
        <v>5524</v>
      </c>
      <c r="I173" s="214" t="s">
        <v>6156</v>
      </c>
      <c r="J173" s="214" t="s">
        <v>5524</v>
      </c>
      <c r="K173" s="214" t="s">
        <v>6280</v>
      </c>
      <c r="L173" s="214" t="s">
        <v>5524</v>
      </c>
    </row>
    <row r="174" spans="1:12" x14ac:dyDescent="0.25">
      <c r="A174" s="214" t="s">
        <v>4723</v>
      </c>
      <c r="B174" s="214" t="s">
        <v>4722</v>
      </c>
      <c r="C174" s="214" t="s">
        <v>2563</v>
      </c>
      <c r="D174" s="214" t="s">
        <v>4659</v>
      </c>
      <c r="E174" s="214" t="s">
        <v>5042</v>
      </c>
      <c r="F174" s="214" t="s">
        <v>5041</v>
      </c>
      <c r="G174" s="214" t="s">
        <v>5535</v>
      </c>
      <c r="H174" s="214" t="s">
        <v>5534</v>
      </c>
      <c r="I174" s="214" t="s">
        <v>6162</v>
      </c>
      <c r="J174" s="214" t="s">
        <v>5534</v>
      </c>
      <c r="K174" s="214" t="s">
        <v>6284</v>
      </c>
      <c r="L174" s="214" t="s">
        <v>5534</v>
      </c>
    </row>
    <row r="175" spans="1:12" x14ac:dyDescent="0.25">
      <c r="A175" s="214" t="s">
        <v>4723</v>
      </c>
      <c r="B175" s="214" t="s">
        <v>4722</v>
      </c>
      <c r="C175" s="214" t="s">
        <v>2563</v>
      </c>
      <c r="D175" s="214" t="s">
        <v>4659</v>
      </c>
      <c r="E175" s="214" t="s">
        <v>5042</v>
      </c>
      <c r="F175" s="214" t="s">
        <v>5041</v>
      </c>
      <c r="G175" s="214" t="s">
        <v>5545</v>
      </c>
      <c r="H175" s="214" t="s">
        <v>5544</v>
      </c>
      <c r="I175" s="214" t="s">
        <v>6169</v>
      </c>
      <c r="J175" s="214" t="s">
        <v>5544</v>
      </c>
      <c r="K175" s="214" t="s">
        <v>6288</v>
      </c>
      <c r="L175" s="214" t="s">
        <v>5544</v>
      </c>
    </row>
    <row r="176" spans="1:12" x14ac:dyDescent="0.25">
      <c r="A176" s="214" t="s">
        <v>4723</v>
      </c>
      <c r="B176" s="214" t="s">
        <v>4722</v>
      </c>
      <c r="C176" s="214" t="s">
        <v>2563</v>
      </c>
      <c r="D176" s="214" t="s">
        <v>4659</v>
      </c>
      <c r="E176" s="214" t="s">
        <v>5052</v>
      </c>
      <c r="F176" s="214" t="s">
        <v>5051</v>
      </c>
      <c r="G176" s="214" t="s">
        <v>5554</v>
      </c>
      <c r="H176" s="214" t="s">
        <v>5553</v>
      </c>
      <c r="I176" s="214" t="s">
        <v>6176</v>
      </c>
      <c r="J176" s="214" t="s">
        <v>6175</v>
      </c>
      <c r="K176" s="214" t="s">
        <v>6291</v>
      </c>
      <c r="L176" s="214" t="s">
        <v>6175</v>
      </c>
    </row>
    <row r="177" spans="1:12" x14ac:dyDescent="0.25">
      <c r="A177" s="214" t="s">
        <v>4723</v>
      </c>
      <c r="B177" s="214" t="s">
        <v>4722</v>
      </c>
      <c r="C177" s="214" t="s">
        <v>2563</v>
      </c>
      <c r="D177" s="214" t="s">
        <v>4659</v>
      </c>
      <c r="E177" s="214" t="s">
        <v>5052</v>
      </c>
      <c r="F177" s="214" t="s">
        <v>5051</v>
      </c>
      <c r="G177" s="214" t="s">
        <v>5563</v>
      </c>
      <c r="H177" s="214" t="s">
        <v>5562</v>
      </c>
      <c r="I177" s="214" t="s">
        <v>6191</v>
      </c>
      <c r="J177" s="214" t="s">
        <v>6190</v>
      </c>
      <c r="K177" s="214" t="s">
        <v>6301</v>
      </c>
      <c r="L177" s="214" t="s">
        <v>6190</v>
      </c>
    </row>
    <row r="178" spans="1:12" x14ac:dyDescent="0.25">
      <c r="A178" s="214" t="s">
        <v>4723</v>
      </c>
      <c r="B178" s="214" t="s">
        <v>4722</v>
      </c>
      <c r="C178" s="214" t="s">
        <v>2563</v>
      </c>
      <c r="D178" s="214" t="s">
        <v>4659</v>
      </c>
      <c r="E178" s="214" t="s">
        <v>5052</v>
      </c>
      <c r="F178" s="214" t="s">
        <v>5051</v>
      </c>
      <c r="G178" s="214" t="s">
        <v>5563</v>
      </c>
      <c r="H178" s="214" t="s">
        <v>5562</v>
      </c>
      <c r="I178" s="214" t="s">
        <v>6198</v>
      </c>
      <c r="J178" s="214" t="s">
        <v>6197</v>
      </c>
      <c r="K178" s="214" t="s">
        <v>6306</v>
      </c>
      <c r="L178" s="214" t="s">
        <v>6197</v>
      </c>
    </row>
    <row r="179" spans="1:12" x14ac:dyDescent="0.25">
      <c r="A179" s="214" t="s">
        <v>4723</v>
      </c>
      <c r="B179" s="214" t="s">
        <v>4722</v>
      </c>
      <c r="C179" s="214" t="s">
        <v>2563</v>
      </c>
      <c r="D179" s="214" t="s">
        <v>4659</v>
      </c>
      <c r="E179" s="214" t="s">
        <v>5052</v>
      </c>
      <c r="F179" s="214" t="s">
        <v>5051</v>
      </c>
      <c r="G179" s="214" t="s">
        <v>5572</v>
      </c>
      <c r="H179" s="214" t="s">
        <v>5571</v>
      </c>
      <c r="I179" s="214" t="s">
        <v>6205</v>
      </c>
      <c r="J179" s="214" t="s">
        <v>6204</v>
      </c>
      <c r="K179" s="214" t="s">
        <v>6311</v>
      </c>
      <c r="L179" s="214" t="s">
        <v>6204</v>
      </c>
    </row>
    <row r="180" spans="1:12" x14ac:dyDescent="0.25">
      <c r="A180" s="214" t="s">
        <v>4723</v>
      </c>
      <c r="B180" s="214" t="s">
        <v>4722</v>
      </c>
      <c r="C180" s="214" t="s">
        <v>2563</v>
      </c>
      <c r="D180" s="214" t="s">
        <v>4659</v>
      </c>
      <c r="E180" s="214" t="s">
        <v>5052</v>
      </c>
      <c r="F180" s="214" t="s">
        <v>5051</v>
      </c>
      <c r="G180" s="214" t="s">
        <v>5572</v>
      </c>
      <c r="H180" s="214" t="s">
        <v>5571</v>
      </c>
      <c r="I180" s="214" t="s">
        <v>6212</v>
      </c>
      <c r="J180" s="214" t="s">
        <v>6211</v>
      </c>
      <c r="K180" s="214" t="s">
        <v>6315</v>
      </c>
      <c r="L180" s="214" t="s">
        <v>6211</v>
      </c>
    </row>
    <row r="181" spans="1:12" x14ac:dyDescent="0.25">
      <c r="A181" s="214" t="s">
        <v>4723</v>
      </c>
      <c r="B181" s="214" t="s">
        <v>4722</v>
      </c>
      <c r="C181" s="214" t="s">
        <v>2563</v>
      </c>
      <c r="D181" s="214" t="s">
        <v>4659</v>
      </c>
      <c r="E181" s="214" t="s">
        <v>5052</v>
      </c>
      <c r="F181" s="214" t="s">
        <v>5051</v>
      </c>
      <c r="G181" s="214" t="s">
        <v>5581</v>
      </c>
      <c r="H181" s="214" t="s">
        <v>5580</v>
      </c>
      <c r="I181" s="214" t="s">
        <v>6219</v>
      </c>
      <c r="J181" s="214" t="s">
        <v>6218</v>
      </c>
      <c r="K181" s="214" t="s">
        <v>6320</v>
      </c>
      <c r="L181" s="214" t="s">
        <v>6218</v>
      </c>
    </row>
    <row r="182" spans="1:12" x14ac:dyDescent="0.25">
      <c r="A182" s="214" t="s">
        <v>4723</v>
      </c>
      <c r="B182" s="214" t="s">
        <v>4722</v>
      </c>
      <c r="C182" s="214" t="s">
        <v>2563</v>
      </c>
      <c r="D182" s="214" t="s">
        <v>4659</v>
      </c>
      <c r="E182" s="214" t="s">
        <v>5062</v>
      </c>
      <c r="F182" s="214" t="s">
        <v>4903</v>
      </c>
      <c r="G182" s="214" t="s">
        <v>5590</v>
      </c>
      <c r="H182" s="214" t="s">
        <v>5589</v>
      </c>
      <c r="I182" s="214" t="s">
        <v>6225</v>
      </c>
      <c r="J182" s="214" t="s">
        <v>5589</v>
      </c>
      <c r="K182" s="214" t="s">
        <v>6325</v>
      </c>
      <c r="L182" s="214" t="s">
        <v>5589</v>
      </c>
    </row>
    <row r="183" spans="1:12" x14ac:dyDescent="0.25">
      <c r="A183" s="214" t="s">
        <v>4723</v>
      </c>
      <c r="B183" s="214" t="s">
        <v>4722</v>
      </c>
      <c r="C183" s="214" t="s">
        <v>2563</v>
      </c>
      <c r="D183" s="214" t="s">
        <v>4659</v>
      </c>
      <c r="E183" s="214" t="s">
        <v>5085</v>
      </c>
      <c r="F183" s="214" t="s">
        <v>5084</v>
      </c>
      <c r="G183" s="214" t="s">
        <v>5678</v>
      </c>
      <c r="H183" s="214" t="s">
        <v>5084</v>
      </c>
      <c r="I183" s="214" t="s">
        <v>6328</v>
      </c>
      <c r="J183" s="214" t="s">
        <v>5084</v>
      </c>
      <c r="K183" s="214" t="s">
        <v>6421</v>
      </c>
      <c r="L183" s="214" t="s">
        <v>5084</v>
      </c>
    </row>
    <row r="184" spans="1:12" x14ac:dyDescent="0.25">
      <c r="A184" s="214" t="s">
        <v>4723</v>
      </c>
      <c r="B184" s="214" t="s">
        <v>4722</v>
      </c>
      <c r="C184" s="214" t="s">
        <v>2563</v>
      </c>
      <c r="D184" s="214" t="s">
        <v>4659</v>
      </c>
      <c r="E184" s="214" t="s">
        <v>5097</v>
      </c>
      <c r="F184" s="214" t="s">
        <v>5096</v>
      </c>
      <c r="G184" s="214" t="s">
        <v>5684</v>
      </c>
      <c r="H184" s="214" t="s">
        <v>5096</v>
      </c>
      <c r="I184" s="214" t="s">
        <v>6337</v>
      </c>
      <c r="J184" s="214" t="s">
        <v>5096</v>
      </c>
      <c r="K184" s="214" t="s">
        <v>6427</v>
      </c>
      <c r="L184" s="214" t="s">
        <v>5096</v>
      </c>
    </row>
    <row r="185" spans="1:12" x14ac:dyDescent="0.25">
      <c r="A185" s="214" t="s">
        <v>4723</v>
      </c>
      <c r="B185" s="214" t="s">
        <v>4722</v>
      </c>
      <c r="C185" s="214" t="s">
        <v>2563</v>
      </c>
      <c r="D185" s="214" t="s">
        <v>4659</v>
      </c>
      <c r="E185" s="214" t="s">
        <v>5108</v>
      </c>
      <c r="F185" s="214" t="s">
        <v>5107</v>
      </c>
      <c r="G185" s="214" t="s">
        <v>5692</v>
      </c>
      <c r="H185" s="214" t="s">
        <v>5107</v>
      </c>
      <c r="I185" s="214" t="s">
        <v>6341</v>
      </c>
      <c r="J185" s="214" t="s">
        <v>5107</v>
      </c>
      <c r="K185" s="214" t="s">
        <v>6430</v>
      </c>
      <c r="L185" s="214" t="s">
        <v>5107</v>
      </c>
    </row>
    <row r="186" spans="1:12" x14ac:dyDescent="0.25">
      <c r="A186" s="214" t="s">
        <v>4723</v>
      </c>
      <c r="B186" s="214" t="s">
        <v>4722</v>
      </c>
      <c r="C186" s="214" t="s">
        <v>4673</v>
      </c>
      <c r="D186" s="214" t="s">
        <v>4672</v>
      </c>
      <c r="E186" s="214" t="s">
        <v>5117</v>
      </c>
      <c r="F186" s="214" t="s">
        <v>4672</v>
      </c>
      <c r="G186" s="214" t="s">
        <v>5700</v>
      </c>
      <c r="H186" s="214" t="s">
        <v>4672</v>
      </c>
      <c r="I186" s="214" t="s">
        <v>6346</v>
      </c>
      <c r="J186" s="214" t="s">
        <v>4672</v>
      </c>
      <c r="K186" s="214" t="s">
        <v>6433</v>
      </c>
      <c r="L186" s="214" t="s">
        <v>4672</v>
      </c>
    </row>
    <row r="187" spans="1:12" x14ac:dyDescent="0.25">
      <c r="A187" s="214" t="s">
        <v>4723</v>
      </c>
      <c r="B187" s="214" t="s">
        <v>4722</v>
      </c>
      <c r="C187" s="214" t="s">
        <v>4673</v>
      </c>
      <c r="D187" s="214" t="s">
        <v>4672</v>
      </c>
      <c r="E187" s="214" t="s">
        <v>5117</v>
      </c>
      <c r="F187" s="214" t="s">
        <v>4672</v>
      </c>
      <c r="G187" s="214" t="s">
        <v>5700</v>
      </c>
      <c r="H187" s="214" t="s">
        <v>4672</v>
      </c>
      <c r="I187" s="214" t="s">
        <v>6346</v>
      </c>
      <c r="J187" s="214" t="s">
        <v>4672</v>
      </c>
      <c r="K187" s="214" t="s">
        <v>15710</v>
      </c>
      <c r="L187" s="214" t="s">
        <v>15709</v>
      </c>
    </row>
    <row r="188" spans="1:12" x14ac:dyDescent="0.25">
      <c r="A188" s="214" t="s">
        <v>1317</v>
      </c>
      <c r="B188" s="214" t="s">
        <v>4735</v>
      </c>
      <c r="C188" s="214" t="s">
        <v>9158</v>
      </c>
      <c r="D188" s="214" t="s">
        <v>9159</v>
      </c>
      <c r="E188" s="214" t="s">
        <v>9160</v>
      </c>
      <c r="F188" s="214" t="s">
        <v>4612</v>
      </c>
      <c r="G188" s="214" t="s">
        <v>9161</v>
      </c>
      <c r="H188" s="214" t="s">
        <v>4612</v>
      </c>
      <c r="I188" s="214" t="s">
        <v>9162</v>
      </c>
      <c r="J188" s="214" t="s">
        <v>4612</v>
      </c>
      <c r="K188" s="214" t="s">
        <v>9163</v>
      </c>
      <c r="L188" s="214" t="s">
        <v>4612</v>
      </c>
    </row>
    <row r="189" spans="1:12" x14ac:dyDescent="0.25">
      <c r="A189" s="214" t="s">
        <v>1317</v>
      </c>
      <c r="B189" s="214" t="s">
        <v>4735</v>
      </c>
      <c r="C189" s="214" t="s">
        <v>9158</v>
      </c>
      <c r="D189" s="214" t="s">
        <v>9159</v>
      </c>
      <c r="E189" s="214" t="s">
        <v>9164</v>
      </c>
      <c r="F189" s="214" t="s">
        <v>4624</v>
      </c>
      <c r="G189" s="214" t="s">
        <v>9165</v>
      </c>
      <c r="H189" s="214" t="s">
        <v>4624</v>
      </c>
      <c r="I189" s="214" t="s">
        <v>9166</v>
      </c>
      <c r="J189" s="214" t="s">
        <v>4624</v>
      </c>
      <c r="K189" s="214" t="s">
        <v>9167</v>
      </c>
      <c r="L189" s="214" t="s">
        <v>4624</v>
      </c>
    </row>
    <row r="190" spans="1:12" x14ac:dyDescent="0.25">
      <c r="A190" s="214" t="s">
        <v>1317</v>
      </c>
      <c r="B190" s="214" t="s">
        <v>4735</v>
      </c>
      <c r="C190" s="214" t="s">
        <v>9168</v>
      </c>
      <c r="D190" s="214" t="s">
        <v>9169</v>
      </c>
      <c r="E190" s="214" t="s">
        <v>9170</v>
      </c>
      <c r="F190" s="214" t="s">
        <v>9171</v>
      </c>
      <c r="G190" s="214" t="s">
        <v>9172</v>
      </c>
      <c r="H190" s="214" t="s">
        <v>9173</v>
      </c>
      <c r="I190" s="214" t="s">
        <v>9174</v>
      </c>
      <c r="J190" s="214" t="s">
        <v>9175</v>
      </c>
      <c r="K190" s="214" t="s">
        <v>9176</v>
      </c>
      <c r="L190" s="214" t="s">
        <v>9177</v>
      </c>
    </row>
    <row r="191" spans="1:12" x14ac:dyDescent="0.25">
      <c r="A191" s="214" t="s">
        <v>1317</v>
      </c>
      <c r="B191" s="214" t="s">
        <v>4735</v>
      </c>
      <c r="C191" s="214" t="s">
        <v>9168</v>
      </c>
      <c r="D191" s="214" t="s">
        <v>9169</v>
      </c>
      <c r="E191" s="214" t="s">
        <v>9170</v>
      </c>
      <c r="F191" s="214" t="s">
        <v>9171</v>
      </c>
      <c r="G191" s="214" t="s">
        <v>9172</v>
      </c>
      <c r="H191" s="214" t="s">
        <v>9173</v>
      </c>
      <c r="I191" s="214" t="s">
        <v>9174</v>
      </c>
      <c r="J191" s="214" t="s">
        <v>9175</v>
      </c>
      <c r="K191" s="214" t="s">
        <v>9178</v>
      </c>
      <c r="L191" s="214" t="s">
        <v>9179</v>
      </c>
    </row>
    <row r="192" spans="1:12" x14ac:dyDescent="0.25">
      <c r="A192" s="214" t="s">
        <v>1317</v>
      </c>
      <c r="B192" s="214" t="s">
        <v>4735</v>
      </c>
      <c r="C192" s="214" t="s">
        <v>9168</v>
      </c>
      <c r="D192" s="214" t="s">
        <v>9169</v>
      </c>
      <c r="E192" s="214" t="s">
        <v>9170</v>
      </c>
      <c r="F192" s="214" t="s">
        <v>9171</v>
      </c>
      <c r="G192" s="214" t="s">
        <v>9172</v>
      </c>
      <c r="H192" s="214" t="s">
        <v>9173</v>
      </c>
      <c r="I192" s="214" t="s">
        <v>9180</v>
      </c>
      <c r="J192" s="214" t="s">
        <v>9181</v>
      </c>
      <c r="K192" s="214" t="s">
        <v>9182</v>
      </c>
      <c r="L192" s="214" t="s">
        <v>9183</v>
      </c>
    </row>
    <row r="193" spans="1:12" x14ac:dyDescent="0.25">
      <c r="A193" s="214" t="s">
        <v>1317</v>
      </c>
      <c r="B193" s="214" t="s">
        <v>4735</v>
      </c>
      <c r="C193" s="214" t="s">
        <v>9168</v>
      </c>
      <c r="D193" s="214" t="s">
        <v>9169</v>
      </c>
      <c r="E193" s="214" t="s">
        <v>9170</v>
      </c>
      <c r="F193" s="214" t="s">
        <v>9171</v>
      </c>
      <c r="G193" s="214" t="s">
        <v>9172</v>
      </c>
      <c r="H193" s="214" t="s">
        <v>9173</v>
      </c>
      <c r="I193" s="214" t="s">
        <v>9180</v>
      </c>
      <c r="J193" s="214" t="s">
        <v>9181</v>
      </c>
      <c r="K193" s="214" t="s">
        <v>9184</v>
      </c>
      <c r="L193" s="214" t="s">
        <v>9185</v>
      </c>
    </row>
    <row r="194" spans="1:12" x14ac:dyDescent="0.25">
      <c r="A194" s="214" t="s">
        <v>1317</v>
      </c>
      <c r="B194" s="214" t="s">
        <v>4735</v>
      </c>
      <c r="C194" s="214" t="s">
        <v>9168</v>
      </c>
      <c r="D194" s="214" t="s">
        <v>9169</v>
      </c>
      <c r="E194" s="214" t="s">
        <v>9170</v>
      </c>
      <c r="F194" s="214" t="s">
        <v>9171</v>
      </c>
      <c r="G194" s="214" t="s">
        <v>9172</v>
      </c>
      <c r="H194" s="214" t="s">
        <v>9173</v>
      </c>
      <c r="I194" s="214" t="s">
        <v>9180</v>
      </c>
      <c r="J194" s="214" t="s">
        <v>9181</v>
      </c>
      <c r="K194" s="214" t="s">
        <v>9186</v>
      </c>
      <c r="L194" s="214" t="s">
        <v>9187</v>
      </c>
    </row>
    <row r="195" spans="1:12" x14ac:dyDescent="0.25">
      <c r="A195" s="214" t="s">
        <v>1317</v>
      </c>
      <c r="B195" s="214" t="s">
        <v>4735</v>
      </c>
      <c r="C195" s="214" t="s">
        <v>9168</v>
      </c>
      <c r="D195" s="214" t="s">
        <v>9169</v>
      </c>
      <c r="E195" s="214" t="s">
        <v>9170</v>
      </c>
      <c r="F195" s="214" t="s">
        <v>9171</v>
      </c>
      <c r="G195" s="214" t="s">
        <v>9172</v>
      </c>
      <c r="H195" s="214" t="s">
        <v>9173</v>
      </c>
      <c r="I195" s="214" t="s">
        <v>9180</v>
      </c>
      <c r="J195" s="214" t="s">
        <v>9181</v>
      </c>
      <c r="K195" s="214" t="s">
        <v>9188</v>
      </c>
      <c r="L195" s="214" t="s">
        <v>9189</v>
      </c>
    </row>
    <row r="196" spans="1:12" x14ac:dyDescent="0.25">
      <c r="A196" s="214" t="s">
        <v>1317</v>
      </c>
      <c r="B196" s="214" t="s">
        <v>4735</v>
      </c>
      <c r="C196" s="214" t="s">
        <v>9168</v>
      </c>
      <c r="D196" s="214" t="s">
        <v>9169</v>
      </c>
      <c r="E196" s="214" t="s">
        <v>9170</v>
      </c>
      <c r="F196" s="214" t="s">
        <v>9171</v>
      </c>
      <c r="G196" s="214" t="s">
        <v>9172</v>
      </c>
      <c r="H196" s="214" t="s">
        <v>9173</v>
      </c>
      <c r="I196" s="214" t="s">
        <v>9180</v>
      </c>
      <c r="J196" s="214" t="s">
        <v>9181</v>
      </c>
      <c r="K196" s="214" t="s">
        <v>9190</v>
      </c>
      <c r="L196" s="214" t="s">
        <v>4714</v>
      </c>
    </row>
    <row r="197" spans="1:12" x14ac:dyDescent="0.25">
      <c r="A197" s="214" t="s">
        <v>1317</v>
      </c>
      <c r="B197" s="214" t="s">
        <v>4735</v>
      </c>
      <c r="C197" s="214" t="s">
        <v>9168</v>
      </c>
      <c r="D197" s="214" t="s">
        <v>9169</v>
      </c>
      <c r="E197" s="214" t="s">
        <v>9170</v>
      </c>
      <c r="F197" s="214" t="s">
        <v>9171</v>
      </c>
      <c r="G197" s="214" t="s">
        <v>9172</v>
      </c>
      <c r="H197" s="214" t="s">
        <v>9173</v>
      </c>
      <c r="I197" s="214" t="s">
        <v>9191</v>
      </c>
      <c r="J197" s="214" t="s">
        <v>9192</v>
      </c>
      <c r="K197" s="214" t="s">
        <v>9193</v>
      </c>
      <c r="L197" s="214" t="s">
        <v>9194</v>
      </c>
    </row>
    <row r="198" spans="1:12" x14ac:dyDescent="0.25">
      <c r="A198" s="214" t="s">
        <v>1317</v>
      </c>
      <c r="B198" s="214" t="s">
        <v>4735</v>
      </c>
      <c r="C198" s="214" t="s">
        <v>9168</v>
      </c>
      <c r="D198" s="214" t="s">
        <v>9169</v>
      </c>
      <c r="E198" s="214" t="s">
        <v>9170</v>
      </c>
      <c r="F198" s="214" t="s">
        <v>9171</v>
      </c>
      <c r="G198" s="214" t="s">
        <v>9172</v>
      </c>
      <c r="H198" s="214" t="s">
        <v>9173</v>
      </c>
      <c r="I198" s="214" t="s">
        <v>9191</v>
      </c>
      <c r="J198" s="214" t="s">
        <v>9192</v>
      </c>
      <c r="K198" s="214" t="s">
        <v>9195</v>
      </c>
      <c r="L198" s="214" t="s">
        <v>9196</v>
      </c>
    </row>
    <row r="199" spans="1:12" x14ac:dyDescent="0.25">
      <c r="A199" s="214" t="s">
        <v>1317</v>
      </c>
      <c r="B199" s="214" t="s">
        <v>4735</v>
      </c>
      <c r="C199" s="214" t="s">
        <v>9168</v>
      </c>
      <c r="D199" s="214" t="s">
        <v>9169</v>
      </c>
      <c r="E199" s="214" t="s">
        <v>9170</v>
      </c>
      <c r="F199" s="214" t="s">
        <v>9171</v>
      </c>
      <c r="G199" s="214" t="s">
        <v>9172</v>
      </c>
      <c r="H199" s="214" t="s">
        <v>9173</v>
      </c>
      <c r="I199" s="214" t="s">
        <v>9197</v>
      </c>
      <c r="J199" s="214" t="s">
        <v>9198</v>
      </c>
      <c r="K199" s="214" t="s">
        <v>9199</v>
      </c>
      <c r="L199" s="214" t="s">
        <v>9200</v>
      </c>
    </row>
    <row r="200" spans="1:12" x14ac:dyDescent="0.25">
      <c r="A200" s="214" t="s">
        <v>1317</v>
      </c>
      <c r="B200" s="214" t="s">
        <v>4735</v>
      </c>
      <c r="C200" s="214" t="s">
        <v>9168</v>
      </c>
      <c r="D200" s="214" t="s">
        <v>9169</v>
      </c>
      <c r="E200" s="214" t="s">
        <v>9170</v>
      </c>
      <c r="F200" s="214" t="s">
        <v>9171</v>
      </c>
      <c r="G200" s="214" t="s">
        <v>9172</v>
      </c>
      <c r="H200" s="214" t="s">
        <v>9173</v>
      </c>
      <c r="I200" s="214" t="s">
        <v>9197</v>
      </c>
      <c r="J200" s="214" t="s">
        <v>9198</v>
      </c>
      <c r="K200" s="214" t="s">
        <v>9201</v>
      </c>
      <c r="L200" s="214" t="s">
        <v>9202</v>
      </c>
    </row>
    <row r="201" spans="1:12" x14ac:dyDescent="0.25">
      <c r="A201" s="214" t="s">
        <v>1317</v>
      </c>
      <c r="B201" s="214" t="s">
        <v>4735</v>
      </c>
      <c r="C201" s="214" t="s">
        <v>9168</v>
      </c>
      <c r="D201" s="214" t="s">
        <v>9169</v>
      </c>
      <c r="E201" s="214" t="s">
        <v>9170</v>
      </c>
      <c r="F201" s="214" t="s">
        <v>9171</v>
      </c>
      <c r="G201" s="214" t="s">
        <v>9172</v>
      </c>
      <c r="H201" s="214" t="s">
        <v>9173</v>
      </c>
      <c r="I201" s="214" t="s">
        <v>9197</v>
      </c>
      <c r="J201" s="214" t="s">
        <v>9198</v>
      </c>
      <c r="K201" s="214" t="s">
        <v>9203</v>
      </c>
      <c r="L201" s="214" t="s">
        <v>9204</v>
      </c>
    </row>
    <row r="202" spans="1:12" x14ac:dyDescent="0.25">
      <c r="A202" s="214" t="s">
        <v>1317</v>
      </c>
      <c r="B202" s="214" t="s">
        <v>4735</v>
      </c>
      <c r="C202" s="214" t="s">
        <v>9168</v>
      </c>
      <c r="D202" s="214" t="s">
        <v>9169</v>
      </c>
      <c r="E202" s="214" t="s">
        <v>9170</v>
      </c>
      <c r="F202" s="214" t="s">
        <v>9171</v>
      </c>
      <c r="G202" s="214" t="s">
        <v>9172</v>
      </c>
      <c r="H202" s="214" t="s">
        <v>9173</v>
      </c>
      <c r="I202" s="214" t="s">
        <v>9197</v>
      </c>
      <c r="J202" s="214" t="s">
        <v>9198</v>
      </c>
      <c r="K202" s="214" t="s">
        <v>9205</v>
      </c>
      <c r="L202" s="214" t="s">
        <v>4714</v>
      </c>
    </row>
    <row r="203" spans="1:12" x14ac:dyDescent="0.25">
      <c r="A203" s="214" t="s">
        <v>1317</v>
      </c>
      <c r="B203" s="214" t="s">
        <v>4735</v>
      </c>
      <c r="C203" s="214" t="s">
        <v>9168</v>
      </c>
      <c r="D203" s="214" t="s">
        <v>9169</v>
      </c>
      <c r="E203" s="214" t="s">
        <v>9170</v>
      </c>
      <c r="F203" s="214" t="s">
        <v>9171</v>
      </c>
      <c r="G203" s="214" t="s">
        <v>9172</v>
      </c>
      <c r="H203" s="214" t="s">
        <v>9173</v>
      </c>
      <c r="I203" s="214" t="s">
        <v>9206</v>
      </c>
      <c r="J203" s="214" t="s">
        <v>9207</v>
      </c>
      <c r="K203" s="214" t="s">
        <v>9208</v>
      </c>
      <c r="L203" s="214" t="s">
        <v>9209</v>
      </c>
    </row>
    <row r="204" spans="1:12" x14ac:dyDescent="0.25">
      <c r="A204" s="214" t="s">
        <v>1317</v>
      </c>
      <c r="B204" s="214" t="s">
        <v>4735</v>
      </c>
      <c r="C204" s="214" t="s">
        <v>9168</v>
      </c>
      <c r="D204" s="214" t="s">
        <v>9169</v>
      </c>
      <c r="E204" s="214" t="s">
        <v>9170</v>
      </c>
      <c r="F204" s="214" t="s">
        <v>9171</v>
      </c>
      <c r="G204" s="214" t="s">
        <v>9172</v>
      </c>
      <c r="H204" s="214" t="s">
        <v>9173</v>
      </c>
      <c r="I204" s="214" t="s">
        <v>9206</v>
      </c>
      <c r="J204" s="214" t="s">
        <v>9207</v>
      </c>
      <c r="K204" s="214" t="s">
        <v>9210</v>
      </c>
      <c r="L204" s="214" t="s">
        <v>6794</v>
      </c>
    </row>
    <row r="205" spans="1:12" x14ac:dyDescent="0.25">
      <c r="A205" s="214" t="s">
        <v>1317</v>
      </c>
      <c r="B205" s="214" t="s">
        <v>4735</v>
      </c>
      <c r="C205" s="214" t="s">
        <v>9168</v>
      </c>
      <c r="D205" s="214" t="s">
        <v>9169</v>
      </c>
      <c r="E205" s="214" t="s">
        <v>9170</v>
      </c>
      <c r="F205" s="214" t="s">
        <v>9171</v>
      </c>
      <c r="G205" s="214" t="s">
        <v>9172</v>
      </c>
      <c r="H205" s="214" t="s">
        <v>9173</v>
      </c>
      <c r="I205" s="214" t="s">
        <v>9206</v>
      </c>
      <c r="J205" s="214" t="s">
        <v>9207</v>
      </c>
      <c r="K205" s="214" t="s">
        <v>9211</v>
      </c>
      <c r="L205" s="214" t="s">
        <v>4714</v>
      </c>
    </row>
    <row r="206" spans="1:12" x14ac:dyDescent="0.25">
      <c r="A206" s="214" t="s">
        <v>1317</v>
      </c>
      <c r="B206" s="214" t="s">
        <v>4735</v>
      </c>
      <c r="C206" s="214" t="s">
        <v>9168</v>
      </c>
      <c r="D206" s="214" t="s">
        <v>9169</v>
      </c>
      <c r="E206" s="214" t="s">
        <v>9170</v>
      </c>
      <c r="F206" s="214" t="s">
        <v>9171</v>
      </c>
      <c r="G206" s="214" t="s">
        <v>9172</v>
      </c>
      <c r="H206" s="214" t="s">
        <v>9173</v>
      </c>
      <c r="I206" s="214" t="s">
        <v>9212</v>
      </c>
      <c r="J206" s="214" t="s">
        <v>9213</v>
      </c>
      <c r="K206" s="214" t="s">
        <v>9214</v>
      </c>
      <c r="L206" s="214" t="s">
        <v>4714</v>
      </c>
    </row>
    <row r="207" spans="1:12" x14ac:dyDescent="0.25">
      <c r="A207" s="214" t="s">
        <v>1317</v>
      </c>
      <c r="B207" s="214" t="s">
        <v>4735</v>
      </c>
      <c r="C207" s="214" t="s">
        <v>9168</v>
      </c>
      <c r="D207" s="214" t="s">
        <v>9169</v>
      </c>
      <c r="E207" s="214" t="s">
        <v>9170</v>
      </c>
      <c r="F207" s="214" t="s">
        <v>9171</v>
      </c>
      <c r="G207" s="214" t="s">
        <v>9172</v>
      </c>
      <c r="H207" s="214" t="s">
        <v>9173</v>
      </c>
      <c r="I207" s="214" t="s">
        <v>9215</v>
      </c>
      <c r="J207" s="214" t="s">
        <v>9216</v>
      </c>
      <c r="K207" s="214" t="s">
        <v>9217</v>
      </c>
      <c r="L207" s="214" t="s">
        <v>9218</v>
      </c>
    </row>
    <row r="208" spans="1:12" x14ac:dyDescent="0.25">
      <c r="A208" s="214" t="s">
        <v>1317</v>
      </c>
      <c r="B208" s="214" t="s">
        <v>4735</v>
      </c>
      <c r="C208" s="214" t="s">
        <v>9168</v>
      </c>
      <c r="D208" s="214" t="s">
        <v>9169</v>
      </c>
      <c r="E208" s="214" t="s">
        <v>9170</v>
      </c>
      <c r="F208" s="214" t="s">
        <v>9171</v>
      </c>
      <c r="G208" s="214" t="s">
        <v>9172</v>
      </c>
      <c r="H208" s="214" t="s">
        <v>9173</v>
      </c>
      <c r="I208" s="214" t="s">
        <v>9215</v>
      </c>
      <c r="J208" s="214" t="s">
        <v>9216</v>
      </c>
      <c r="K208" s="214" t="s">
        <v>9219</v>
      </c>
      <c r="L208" s="214" t="s">
        <v>4714</v>
      </c>
    </row>
    <row r="209" spans="1:12" x14ac:dyDescent="0.25">
      <c r="A209" s="214" t="s">
        <v>1317</v>
      </c>
      <c r="B209" s="214" t="s">
        <v>4735</v>
      </c>
      <c r="C209" s="214" t="s">
        <v>9168</v>
      </c>
      <c r="D209" s="214" t="s">
        <v>9169</v>
      </c>
      <c r="E209" s="214" t="s">
        <v>9220</v>
      </c>
      <c r="F209" s="214" t="s">
        <v>9221</v>
      </c>
      <c r="G209" s="214" t="s">
        <v>9222</v>
      </c>
      <c r="H209" s="214" t="s">
        <v>9223</v>
      </c>
      <c r="I209" s="214" t="s">
        <v>9224</v>
      </c>
      <c r="J209" s="214" t="s">
        <v>9225</v>
      </c>
      <c r="K209" s="214" t="s">
        <v>9226</v>
      </c>
      <c r="L209" s="214" t="s">
        <v>1778</v>
      </c>
    </row>
    <row r="210" spans="1:12" x14ac:dyDescent="0.25">
      <c r="A210" s="214" t="s">
        <v>1317</v>
      </c>
      <c r="B210" s="214" t="s">
        <v>4735</v>
      </c>
      <c r="C210" s="214" t="s">
        <v>9168</v>
      </c>
      <c r="D210" s="214" t="s">
        <v>9169</v>
      </c>
      <c r="E210" s="214" t="s">
        <v>9220</v>
      </c>
      <c r="F210" s="214" t="s">
        <v>9221</v>
      </c>
      <c r="G210" s="214" t="s">
        <v>9222</v>
      </c>
      <c r="H210" s="214" t="s">
        <v>9223</v>
      </c>
      <c r="I210" s="214" t="s">
        <v>9224</v>
      </c>
      <c r="J210" s="214" t="s">
        <v>9225</v>
      </c>
      <c r="K210" s="214" t="s">
        <v>9227</v>
      </c>
      <c r="L210" s="214" t="s">
        <v>4714</v>
      </c>
    </row>
    <row r="211" spans="1:12" x14ac:dyDescent="0.25">
      <c r="A211" s="214" t="s">
        <v>1317</v>
      </c>
      <c r="B211" s="214" t="s">
        <v>4735</v>
      </c>
      <c r="C211" s="214" t="s">
        <v>9168</v>
      </c>
      <c r="D211" s="214" t="s">
        <v>9169</v>
      </c>
      <c r="E211" s="214" t="s">
        <v>9220</v>
      </c>
      <c r="F211" s="214" t="s">
        <v>9221</v>
      </c>
      <c r="G211" s="214" t="s">
        <v>9222</v>
      </c>
      <c r="H211" s="214" t="s">
        <v>9223</v>
      </c>
      <c r="I211" s="214" t="s">
        <v>9228</v>
      </c>
      <c r="J211" s="214" t="s">
        <v>9229</v>
      </c>
      <c r="K211" s="214" t="s">
        <v>9230</v>
      </c>
      <c r="L211" s="214" t="s">
        <v>482</v>
      </c>
    </row>
    <row r="212" spans="1:12" x14ac:dyDescent="0.25">
      <c r="A212" s="214" t="s">
        <v>1317</v>
      </c>
      <c r="B212" s="214" t="s">
        <v>4735</v>
      </c>
      <c r="C212" s="214" t="s">
        <v>9168</v>
      </c>
      <c r="D212" s="214" t="s">
        <v>9169</v>
      </c>
      <c r="E212" s="214" t="s">
        <v>9220</v>
      </c>
      <c r="F212" s="214" t="s">
        <v>9221</v>
      </c>
      <c r="G212" s="214" t="s">
        <v>9222</v>
      </c>
      <c r="H212" s="214" t="s">
        <v>9223</v>
      </c>
      <c r="I212" s="214" t="s">
        <v>9228</v>
      </c>
      <c r="J212" s="214" t="s">
        <v>9229</v>
      </c>
      <c r="K212" s="214" t="s">
        <v>9231</v>
      </c>
      <c r="L212" s="214" t="s">
        <v>1789</v>
      </c>
    </row>
    <row r="213" spans="1:12" x14ac:dyDescent="0.25">
      <c r="A213" s="214" t="s">
        <v>1317</v>
      </c>
      <c r="B213" s="214" t="s">
        <v>4735</v>
      </c>
      <c r="C213" s="214" t="s">
        <v>9168</v>
      </c>
      <c r="D213" s="214" t="s">
        <v>9169</v>
      </c>
      <c r="E213" s="214" t="s">
        <v>9220</v>
      </c>
      <c r="F213" s="214" t="s">
        <v>9221</v>
      </c>
      <c r="G213" s="214" t="s">
        <v>9222</v>
      </c>
      <c r="H213" s="214" t="s">
        <v>9223</v>
      </c>
      <c r="I213" s="214" t="s">
        <v>9228</v>
      </c>
      <c r="J213" s="214" t="s">
        <v>9229</v>
      </c>
      <c r="K213" s="214" t="s">
        <v>9232</v>
      </c>
      <c r="L213" s="214" t="s">
        <v>4714</v>
      </c>
    </row>
    <row r="214" spans="1:12" x14ac:dyDescent="0.25">
      <c r="A214" s="214" t="s">
        <v>1317</v>
      </c>
      <c r="B214" s="214" t="s">
        <v>4735</v>
      </c>
      <c r="C214" s="214" t="s">
        <v>9168</v>
      </c>
      <c r="D214" s="214" t="s">
        <v>9169</v>
      </c>
      <c r="E214" s="214" t="s">
        <v>9220</v>
      </c>
      <c r="F214" s="214" t="s">
        <v>9221</v>
      </c>
      <c r="G214" s="214" t="s">
        <v>9233</v>
      </c>
      <c r="H214" s="214" t="s">
        <v>9234</v>
      </c>
      <c r="I214" s="214" t="s">
        <v>9235</v>
      </c>
      <c r="J214" s="214" t="s">
        <v>9236</v>
      </c>
      <c r="K214" s="214" t="s">
        <v>9237</v>
      </c>
      <c r="L214" s="214" t="s">
        <v>9238</v>
      </c>
    </row>
    <row r="215" spans="1:12" x14ac:dyDescent="0.25">
      <c r="A215" s="214" t="s">
        <v>1317</v>
      </c>
      <c r="B215" s="214" t="s">
        <v>4735</v>
      </c>
      <c r="C215" s="214" t="s">
        <v>9168</v>
      </c>
      <c r="D215" s="214" t="s">
        <v>9169</v>
      </c>
      <c r="E215" s="214" t="s">
        <v>9220</v>
      </c>
      <c r="F215" s="214" t="s">
        <v>9221</v>
      </c>
      <c r="G215" s="214" t="s">
        <v>9233</v>
      </c>
      <c r="H215" s="214" t="s">
        <v>9234</v>
      </c>
      <c r="I215" s="214" t="s">
        <v>9235</v>
      </c>
      <c r="J215" s="214" t="s">
        <v>9236</v>
      </c>
      <c r="K215" s="214" t="s">
        <v>9239</v>
      </c>
      <c r="L215" s="214" t="s">
        <v>4714</v>
      </c>
    </row>
    <row r="216" spans="1:12" x14ac:dyDescent="0.25">
      <c r="A216" s="214" t="s">
        <v>1317</v>
      </c>
      <c r="B216" s="214" t="s">
        <v>4735</v>
      </c>
      <c r="C216" s="214" t="s">
        <v>9168</v>
      </c>
      <c r="D216" s="214" t="s">
        <v>9169</v>
      </c>
      <c r="E216" s="214" t="s">
        <v>9220</v>
      </c>
      <c r="F216" s="214" t="s">
        <v>9221</v>
      </c>
      <c r="G216" s="214" t="s">
        <v>9233</v>
      </c>
      <c r="H216" s="214" t="s">
        <v>9234</v>
      </c>
      <c r="I216" s="214" t="s">
        <v>9235</v>
      </c>
      <c r="J216" s="214" t="s">
        <v>9236</v>
      </c>
      <c r="K216" s="214" t="s">
        <v>9240</v>
      </c>
      <c r="L216" s="214" t="s">
        <v>9241</v>
      </c>
    </row>
    <row r="217" spans="1:12" x14ac:dyDescent="0.25">
      <c r="A217" s="214" t="s">
        <v>1317</v>
      </c>
      <c r="B217" s="214" t="s">
        <v>4735</v>
      </c>
      <c r="C217" s="214" t="s">
        <v>9168</v>
      </c>
      <c r="D217" s="214" t="s">
        <v>9169</v>
      </c>
      <c r="E217" s="214" t="s">
        <v>9220</v>
      </c>
      <c r="F217" s="214" t="s">
        <v>9221</v>
      </c>
      <c r="G217" s="214" t="s">
        <v>9233</v>
      </c>
      <c r="H217" s="214" t="s">
        <v>9234</v>
      </c>
      <c r="I217" s="214" t="s">
        <v>9242</v>
      </c>
      <c r="J217" s="214" t="s">
        <v>6141</v>
      </c>
      <c r="K217" s="214" t="s">
        <v>9243</v>
      </c>
      <c r="L217" s="214" t="s">
        <v>4714</v>
      </c>
    </row>
    <row r="218" spans="1:12" x14ac:dyDescent="0.25">
      <c r="A218" s="214" t="s">
        <v>1317</v>
      </c>
      <c r="B218" s="214" t="s">
        <v>4735</v>
      </c>
      <c r="C218" s="214" t="s">
        <v>9168</v>
      </c>
      <c r="D218" s="214" t="s">
        <v>9169</v>
      </c>
      <c r="E218" s="214" t="s">
        <v>9220</v>
      </c>
      <c r="F218" s="214" t="s">
        <v>9221</v>
      </c>
      <c r="G218" s="214" t="s">
        <v>9233</v>
      </c>
      <c r="H218" s="214" t="s">
        <v>9234</v>
      </c>
      <c r="I218" s="214" t="s">
        <v>9244</v>
      </c>
      <c r="J218" s="214" t="s">
        <v>9245</v>
      </c>
      <c r="K218" s="214" t="s">
        <v>9246</v>
      </c>
      <c r="L218" s="214" t="s">
        <v>9247</v>
      </c>
    </row>
    <row r="219" spans="1:12" x14ac:dyDescent="0.25">
      <c r="A219" s="214" t="s">
        <v>1317</v>
      </c>
      <c r="B219" s="214" t="s">
        <v>4735</v>
      </c>
      <c r="C219" s="214" t="s">
        <v>9168</v>
      </c>
      <c r="D219" s="214" t="s">
        <v>9169</v>
      </c>
      <c r="E219" s="214" t="s">
        <v>9220</v>
      </c>
      <c r="F219" s="214" t="s">
        <v>9221</v>
      </c>
      <c r="G219" s="214" t="s">
        <v>9233</v>
      </c>
      <c r="H219" s="214" t="s">
        <v>9234</v>
      </c>
      <c r="I219" s="214" t="s">
        <v>9244</v>
      </c>
      <c r="J219" s="214" t="s">
        <v>9245</v>
      </c>
      <c r="K219" s="214" t="s">
        <v>9248</v>
      </c>
      <c r="L219" s="214" t="s">
        <v>9249</v>
      </c>
    </row>
    <row r="220" spans="1:12" x14ac:dyDescent="0.25">
      <c r="A220" s="214" t="s">
        <v>1317</v>
      </c>
      <c r="B220" s="214" t="s">
        <v>4735</v>
      </c>
      <c r="C220" s="214" t="s">
        <v>9168</v>
      </c>
      <c r="D220" s="214" t="s">
        <v>9169</v>
      </c>
      <c r="E220" s="214" t="s">
        <v>9220</v>
      </c>
      <c r="F220" s="214" t="s">
        <v>9221</v>
      </c>
      <c r="G220" s="214" t="s">
        <v>9233</v>
      </c>
      <c r="H220" s="214" t="s">
        <v>9234</v>
      </c>
      <c r="I220" s="214" t="s">
        <v>9244</v>
      </c>
      <c r="J220" s="214" t="s">
        <v>9245</v>
      </c>
      <c r="K220" s="214" t="s">
        <v>9250</v>
      </c>
      <c r="L220" s="214" t="s">
        <v>4714</v>
      </c>
    </row>
    <row r="221" spans="1:12" x14ac:dyDescent="0.25">
      <c r="A221" s="214" t="s">
        <v>1317</v>
      </c>
      <c r="B221" s="214" t="s">
        <v>4735</v>
      </c>
      <c r="C221" s="214" t="s">
        <v>9168</v>
      </c>
      <c r="D221" s="214" t="s">
        <v>9169</v>
      </c>
      <c r="E221" s="214" t="s">
        <v>9251</v>
      </c>
      <c r="F221" s="214" t="s">
        <v>9252</v>
      </c>
      <c r="G221" s="214" t="s">
        <v>9253</v>
      </c>
      <c r="H221" s="214" t="s">
        <v>1617</v>
      </c>
      <c r="I221" s="214" t="s">
        <v>9254</v>
      </c>
      <c r="J221" s="214" t="s">
        <v>9255</v>
      </c>
      <c r="K221" s="214" t="s">
        <v>9256</v>
      </c>
      <c r="L221" s="214" t="s">
        <v>9257</v>
      </c>
    </row>
    <row r="222" spans="1:12" x14ac:dyDescent="0.25">
      <c r="A222" s="214" t="s">
        <v>1317</v>
      </c>
      <c r="B222" s="214" t="s">
        <v>4735</v>
      </c>
      <c r="C222" s="214" t="s">
        <v>9168</v>
      </c>
      <c r="D222" s="214" t="s">
        <v>9169</v>
      </c>
      <c r="E222" s="214" t="s">
        <v>9251</v>
      </c>
      <c r="F222" s="214" t="s">
        <v>9252</v>
      </c>
      <c r="G222" s="214" t="s">
        <v>9253</v>
      </c>
      <c r="H222" s="214" t="s">
        <v>1617</v>
      </c>
      <c r="I222" s="214" t="s">
        <v>9254</v>
      </c>
      <c r="J222" s="214" t="s">
        <v>9255</v>
      </c>
      <c r="K222" s="214" t="s">
        <v>9258</v>
      </c>
      <c r="L222" s="214" t="s">
        <v>9259</v>
      </c>
    </row>
    <row r="223" spans="1:12" x14ac:dyDescent="0.25">
      <c r="A223" s="214" t="s">
        <v>1317</v>
      </c>
      <c r="B223" s="214" t="s">
        <v>4735</v>
      </c>
      <c r="C223" s="214" t="s">
        <v>9168</v>
      </c>
      <c r="D223" s="214" t="s">
        <v>9169</v>
      </c>
      <c r="E223" s="214" t="s">
        <v>9251</v>
      </c>
      <c r="F223" s="214" t="s">
        <v>9252</v>
      </c>
      <c r="G223" s="214" t="s">
        <v>9253</v>
      </c>
      <c r="H223" s="214" t="s">
        <v>1617</v>
      </c>
      <c r="I223" s="214" t="s">
        <v>9254</v>
      </c>
      <c r="J223" s="214" t="s">
        <v>9255</v>
      </c>
      <c r="K223" s="214" t="s">
        <v>9260</v>
      </c>
      <c r="L223" s="214" t="s">
        <v>9261</v>
      </c>
    </row>
    <row r="224" spans="1:12" x14ac:dyDescent="0.25">
      <c r="A224" s="214" t="s">
        <v>1317</v>
      </c>
      <c r="B224" s="214" t="s">
        <v>4735</v>
      </c>
      <c r="C224" s="214" t="s">
        <v>9168</v>
      </c>
      <c r="D224" s="214" t="s">
        <v>9169</v>
      </c>
      <c r="E224" s="214" t="s">
        <v>9251</v>
      </c>
      <c r="F224" s="214" t="s">
        <v>9252</v>
      </c>
      <c r="G224" s="214" t="s">
        <v>9253</v>
      </c>
      <c r="H224" s="214" t="s">
        <v>1617</v>
      </c>
      <c r="I224" s="214" t="s">
        <v>9254</v>
      </c>
      <c r="J224" s="214" t="s">
        <v>9255</v>
      </c>
      <c r="K224" s="214" t="s">
        <v>9262</v>
      </c>
      <c r="L224" s="214" t="s">
        <v>9263</v>
      </c>
    </row>
    <row r="225" spans="1:12" x14ac:dyDescent="0.25">
      <c r="A225" s="214" t="s">
        <v>1317</v>
      </c>
      <c r="B225" s="214" t="s">
        <v>4735</v>
      </c>
      <c r="C225" s="214" t="s">
        <v>9168</v>
      </c>
      <c r="D225" s="214" t="s">
        <v>9169</v>
      </c>
      <c r="E225" s="214" t="s">
        <v>9251</v>
      </c>
      <c r="F225" s="214" t="s">
        <v>9252</v>
      </c>
      <c r="G225" s="214" t="s">
        <v>9253</v>
      </c>
      <c r="H225" s="214" t="s">
        <v>1617</v>
      </c>
      <c r="I225" s="214" t="s">
        <v>9254</v>
      </c>
      <c r="J225" s="214" t="s">
        <v>9255</v>
      </c>
      <c r="K225" s="214" t="s">
        <v>9264</v>
      </c>
      <c r="L225" s="214" t="s">
        <v>9265</v>
      </c>
    </row>
    <row r="226" spans="1:12" x14ac:dyDescent="0.25">
      <c r="A226" s="214" t="s">
        <v>1317</v>
      </c>
      <c r="B226" s="214" t="s">
        <v>4735</v>
      </c>
      <c r="C226" s="214" t="s">
        <v>9168</v>
      </c>
      <c r="D226" s="214" t="s">
        <v>9169</v>
      </c>
      <c r="E226" s="214" t="s">
        <v>9251</v>
      </c>
      <c r="F226" s="214" t="s">
        <v>9252</v>
      </c>
      <c r="G226" s="214" t="s">
        <v>9253</v>
      </c>
      <c r="H226" s="214" t="s">
        <v>1617</v>
      </c>
      <c r="I226" s="214" t="s">
        <v>9254</v>
      </c>
      <c r="J226" s="214" t="s">
        <v>9255</v>
      </c>
      <c r="K226" s="214" t="s">
        <v>9266</v>
      </c>
      <c r="L226" s="214" t="s">
        <v>4714</v>
      </c>
    </row>
    <row r="227" spans="1:12" x14ac:dyDescent="0.25">
      <c r="A227" s="214" t="s">
        <v>1317</v>
      </c>
      <c r="B227" s="214" t="s">
        <v>4735</v>
      </c>
      <c r="C227" s="214" t="s">
        <v>9168</v>
      </c>
      <c r="D227" s="214" t="s">
        <v>9169</v>
      </c>
      <c r="E227" s="214" t="s">
        <v>9251</v>
      </c>
      <c r="F227" s="214" t="s">
        <v>9252</v>
      </c>
      <c r="G227" s="214" t="s">
        <v>9253</v>
      </c>
      <c r="H227" s="214" t="s">
        <v>1617</v>
      </c>
      <c r="I227" s="214" t="s">
        <v>9267</v>
      </c>
      <c r="J227" s="214" t="s">
        <v>9268</v>
      </c>
      <c r="K227" s="214" t="s">
        <v>9269</v>
      </c>
      <c r="L227" s="214" t="s">
        <v>9270</v>
      </c>
    </row>
    <row r="228" spans="1:12" x14ac:dyDescent="0.25">
      <c r="A228" s="214" t="s">
        <v>1317</v>
      </c>
      <c r="B228" s="214" t="s">
        <v>4735</v>
      </c>
      <c r="C228" s="214" t="s">
        <v>9168</v>
      </c>
      <c r="D228" s="214" t="s">
        <v>9169</v>
      </c>
      <c r="E228" s="214" t="s">
        <v>9251</v>
      </c>
      <c r="F228" s="214" t="s">
        <v>9252</v>
      </c>
      <c r="G228" s="214" t="s">
        <v>9253</v>
      </c>
      <c r="H228" s="214" t="s">
        <v>1617</v>
      </c>
      <c r="I228" s="214" t="s">
        <v>9267</v>
      </c>
      <c r="J228" s="214" t="s">
        <v>9268</v>
      </c>
      <c r="K228" s="214" t="s">
        <v>9271</v>
      </c>
      <c r="L228" s="214" t="s">
        <v>7020</v>
      </c>
    </row>
    <row r="229" spans="1:12" x14ac:dyDescent="0.25">
      <c r="A229" s="214" t="s">
        <v>1317</v>
      </c>
      <c r="B229" s="214" t="s">
        <v>4735</v>
      </c>
      <c r="C229" s="214" t="s">
        <v>9168</v>
      </c>
      <c r="D229" s="214" t="s">
        <v>9169</v>
      </c>
      <c r="E229" s="214" t="s">
        <v>9251</v>
      </c>
      <c r="F229" s="214" t="s">
        <v>9252</v>
      </c>
      <c r="G229" s="214" t="s">
        <v>9253</v>
      </c>
      <c r="H229" s="214" t="s">
        <v>1617</v>
      </c>
      <c r="I229" s="214" t="s">
        <v>9267</v>
      </c>
      <c r="J229" s="214" t="s">
        <v>9268</v>
      </c>
      <c r="K229" s="214" t="s">
        <v>9272</v>
      </c>
      <c r="L229" s="214" t="s">
        <v>4714</v>
      </c>
    </row>
    <row r="230" spans="1:12" x14ac:dyDescent="0.25">
      <c r="A230" s="214" t="s">
        <v>1317</v>
      </c>
      <c r="B230" s="214" t="s">
        <v>4735</v>
      </c>
      <c r="C230" s="214" t="s">
        <v>9168</v>
      </c>
      <c r="D230" s="214" t="s">
        <v>9169</v>
      </c>
      <c r="E230" s="214" t="s">
        <v>9251</v>
      </c>
      <c r="F230" s="214" t="s">
        <v>9252</v>
      </c>
      <c r="G230" s="214" t="s">
        <v>9253</v>
      </c>
      <c r="H230" s="214" t="s">
        <v>1617</v>
      </c>
      <c r="I230" s="214" t="s">
        <v>9273</v>
      </c>
      <c r="J230" s="214" t="s">
        <v>9274</v>
      </c>
      <c r="K230" s="214" t="s">
        <v>9275</v>
      </c>
      <c r="L230" s="214" t="s">
        <v>9276</v>
      </c>
    </row>
    <row r="231" spans="1:12" x14ac:dyDescent="0.25">
      <c r="A231" s="214" t="s">
        <v>1317</v>
      </c>
      <c r="B231" s="214" t="s">
        <v>4735</v>
      </c>
      <c r="C231" s="214" t="s">
        <v>9168</v>
      </c>
      <c r="D231" s="214" t="s">
        <v>9169</v>
      </c>
      <c r="E231" s="214" t="s">
        <v>9251</v>
      </c>
      <c r="F231" s="214" t="s">
        <v>9252</v>
      </c>
      <c r="G231" s="214" t="s">
        <v>9253</v>
      </c>
      <c r="H231" s="214" t="s">
        <v>1617</v>
      </c>
      <c r="I231" s="214" t="s">
        <v>9273</v>
      </c>
      <c r="J231" s="214" t="s">
        <v>9274</v>
      </c>
      <c r="K231" s="214" t="s">
        <v>9277</v>
      </c>
      <c r="L231" s="214" t="s">
        <v>9278</v>
      </c>
    </row>
    <row r="232" spans="1:12" x14ac:dyDescent="0.25">
      <c r="A232" s="214" t="s">
        <v>1317</v>
      </c>
      <c r="B232" s="214" t="s">
        <v>4735</v>
      </c>
      <c r="C232" s="214" t="s">
        <v>9168</v>
      </c>
      <c r="D232" s="214" t="s">
        <v>9169</v>
      </c>
      <c r="E232" s="214" t="s">
        <v>9251</v>
      </c>
      <c r="F232" s="214" t="s">
        <v>9252</v>
      </c>
      <c r="G232" s="214" t="s">
        <v>9253</v>
      </c>
      <c r="H232" s="214" t="s">
        <v>1617</v>
      </c>
      <c r="I232" s="214" t="s">
        <v>9273</v>
      </c>
      <c r="J232" s="214" t="s">
        <v>9274</v>
      </c>
      <c r="K232" s="214" t="s">
        <v>9279</v>
      </c>
      <c r="L232" s="214" t="s">
        <v>7126</v>
      </c>
    </row>
    <row r="233" spans="1:12" x14ac:dyDescent="0.25">
      <c r="A233" s="214" t="s">
        <v>1317</v>
      </c>
      <c r="B233" s="214" t="s">
        <v>4735</v>
      </c>
      <c r="C233" s="214" t="s">
        <v>9168</v>
      </c>
      <c r="D233" s="214" t="s">
        <v>9169</v>
      </c>
      <c r="E233" s="214" t="s">
        <v>9251</v>
      </c>
      <c r="F233" s="214" t="s">
        <v>9252</v>
      </c>
      <c r="G233" s="214" t="s">
        <v>9253</v>
      </c>
      <c r="H233" s="214" t="s">
        <v>1617</v>
      </c>
      <c r="I233" s="214" t="s">
        <v>9273</v>
      </c>
      <c r="J233" s="214" t="s">
        <v>9274</v>
      </c>
      <c r="K233" s="214" t="s">
        <v>9280</v>
      </c>
      <c r="L233" s="214" t="s">
        <v>4714</v>
      </c>
    </row>
    <row r="234" spans="1:12" x14ac:dyDescent="0.25">
      <c r="A234" s="214" t="s">
        <v>1317</v>
      </c>
      <c r="B234" s="214" t="s">
        <v>4735</v>
      </c>
      <c r="C234" s="214" t="s">
        <v>9168</v>
      </c>
      <c r="D234" s="214" t="s">
        <v>9169</v>
      </c>
      <c r="E234" s="214" t="s">
        <v>9251</v>
      </c>
      <c r="F234" s="214" t="s">
        <v>9252</v>
      </c>
      <c r="G234" s="214" t="s">
        <v>9281</v>
      </c>
      <c r="H234" s="214" t="s">
        <v>9282</v>
      </c>
      <c r="I234" s="214" t="s">
        <v>9283</v>
      </c>
      <c r="J234" s="214" t="s">
        <v>9284</v>
      </c>
      <c r="K234" s="214" t="s">
        <v>9285</v>
      </c>
      <c r="L234" s="214" t="s">
        <v>9284</v>
      </c>
    </row>
    <row r="235" spans="1:12" x14ac:dyDescent="0.25">
      <c r="A235" s="214" t="s">
        <v>1317</v>
      </c>
      <c r="B235" s="214" t="s">
        <v>4735</v>
      </c>
      <c r="C235" s="214" t="s">
        <v>9168</v>
      </c>
      <c r="D235" s="214" t="s">
        <v>9169</v>
      </c>
      <c r="E235" s="214" t="s">
        <v>9251</v>
      </c>
      <c r="F235" s="214" t="s">
        <v>9252</v>
      </c>
      <c r="G235" s="214" t="s">
        <v>9286</v>
      </c>
      <c r="H235" s="214" t="s">
        <v>9287</v>
      </c>
      <c r="I235" s="214" t="s">
        <v>9288</v>
      </c>
      <c r="J235" s="214" t="s">
        <v>9289</v>
      </c>
      <c r="K235" s="214" t="s">
        <v>9290</v>
      </c>
      <c r="L235" s="214" t="s">
        <v>9289</v>
      </c>
    </row>
    <row r="236" spans="1:12" x14ac:dyDescent="0.25">
      <c r="A236" s="214" t="s">
        <v>1317</v>
      </c>
      <c r="B236" s="214" t="s">
        <v>4735</v>
      </c>
      <c r="C236" s="214" t="s">
        <v>9168</v>
      </c>
      <c r="D236" s="214" t="s">
        <v>9169</v>
      </c>
      <c r="E236" s="214" t="s">
        <v>9251</v>
      </c>
      <c r="F236" s="214" t="s">
        <v>9252</v>
      </c>
      <c r="G236" s="214" t="s">
        <v>9286</v>
      </c>
      <c r="H236" s="214" t="s">
        <v>9287</v>
      </c>
      <c r="I236" s="214" t="s">
        <v>9291</v>
      </c>
      <c r="J236" s="214" t="s">
        <v>4714</v>
      </c>
      <c r="K236" s="214" t="s">
        <v>9292</v>
      </c>
      <c r="L236" s="214" t="s">
        <v>4714</v>
      </c>
    </row>
    <row r="237" spans="1:12" x14ac:dyDescent="0.25">
      <c r="A237" s="214" t="s">
        <v>1317</v>
      </c>
      <c r="B237" s="214" t="s">
        <v>4735</v>
      </c>
      <c r="C237" s="214" t="s">
        <v>9168</v>
      </c>
      <c r="D237" s="214" t="s">
        <v>9169</v>
      </c>
      <c r="E237" s="214" t="s">
        <v>9251</v>
      </c>
      <c r="F237" s="214" t="s">
        <v>9252</v>
      </c>
      <c r="G237" s="214" t="s">
        <v>9293</v>
      </c>
      <c r="H237" s="214" t="s">
        <v>9294</v>
      </c>
      <c r="I237" s="214" t="s">
        <v>9295</v>
      </c>
      <c r="J237" s="214" t="s">
        <v>7039</v>
      </c>
      <c r="K237" s="214" t="s">
        <v>9296</v>
      </c>
      <c r="L237" s="214" t="s">
        <v>7039</v>
      </c>
    </row>
    <row r="238" spans="1:12" x14ac:dyDescent="0.25">
      <c r="A238" s="214" t="s">
        <v>1317</v>
      </c>
      <c r="B238" s="214" t="s">
        <v>4735</v>
      </c>
      <c r="C238" s="214" t="s">
        <v>9168</v>
      </c>
      <c r="D238" s="214" t="s">
        <v>9169</v>
      </c>
      <c r="E238" s="214" t="s">
        <v>9251</v>
      </c>
      <c r="F238" s="214" t="s">
        <v>9252</v>
      </c>
      <c r="G238" s="214" t="s">
        <v>9293</v>
      </c>
      <c r="H238" s="214" t="s">
        <v>9294</v>
      </c>
      <c r="I238" s="214" t="s">
        <v>9297</v>
      </c>
      <c r="J238" s="214" t="s">
        <v>9298</v>
      </c>
      <c r="K238" s="214" t="s">
        <v>9299</v>
      </c>
      <c r="L238" s="214" t="s">
        <v>9298</v>
      </c>
    </row>
    <row r="239" spans="1:12" x14ac:dyDescent="0.25">
      <c r="A239" s="214" t="s">
        <v>1317</v>
      </c>
      <c r="B239" s="214" t="s">
        <v>4735</v>
      </c>
      <c r="C239" s="214" t="s">
        <v>9168</v>
      </c>
      <c r="D239" s="214" t="s">
        <v>9169</v>
      </c>
      <c r="E239" s="214" t="s">
        <v>9251</v>
      </c>
      <c r="F239" s="214" t="s">
        <v>9252</v>
      </c>
      <c r="G239" s="214" t="s">
        <v>9293</v>
      </c>
      <c r="H239" s="214" t="s">
        <v>9294</v>
      </c>
      <c r="I239" s="214" t="s">
        <v>9300</v>
      </c>
      <c r="J239" s="214" t="s">
        <v>6021</v>
      </c>
      <c r="K239" s="214" t="s">
        <v>9301</v>
      </c>
      <c r="L239" s="214" t="s">
        <v>6021</v>
      </c>
    </row>
    <row r="240" spans="1:12" x14ac:dyDescent="0.25">
      <c r="A240" s="214" t="s">
        <v>1317</v>
      </c>
      <c r="B240" s="214" t="s">
        <v>4735</v>
      </c>
      <c r="C240" s="214" t="s">
        <v>9168</v>
      </c>
      <c r="D240" s="214" t="s">
        <v>9169</v>
      </c>
      <c r="E240" s="214" t="s">
        <v>9251</v>
      </c>
      <c r="F240" s="214" t="s">
        <v>9252</v>
      </c>
      <c r="G240" s="214" t="s">
        <v>9293</v>
      </c>
      <c r="H240" s="214" t="s">
        <v>9294</v>
      </c>
      <c r="I240" s="214" t="s">
        <v>9302</v>
      </c>
      <c r="J240" s="214" t="s">
        <v>4714</v>
      </c>
      <c r="K240" s="214" t="s">
        <v>9303</v>
      </c>
      <c r="L240" s="214" t="s">
        <v>4714</v>
      </c>
    </row>
    <row r="241" spans="1:12" x14ac:dyDescent="0.25">
      <c r="A241" s="214" t="s">
        <v>1317</v>
      </c>
      <c r="B241" s="214" t="s">
        <v>4735</v>
      </c>
      <c r="C241" s="214" t="s">
        <v>9168</v>
      </c>
      <c r="D241" s="214" t="s">
        <v>9169</v>
      </c>
      <c r="E241" s="214" t="s">
        <v>9251</v>
      </c>
      <c r="F241" s="214" t="s">
        <v>9252</v>
      </c>
      <c r="G241" s="214" t="s">
        <v>9304</v>
      </c>
      <c r="H241" s="214" t="s">
        <v>9305</v>
      </c>
      <c r="I241" s="214" t="s">
        <v>9306</v>
      </c>
      <c r="J241" s="214" t="s">
        <v>9307</v>
      </c>
      <c r="K241" s="214" t="s">
        <v>9308</v>
      </c>
      <c r="L241" s="214" t="s">
        <v>9307</v>
      </c>
    </row>
    <row r="242" spans="1:12" x14ac:dyDescent="0.25">
      <c r="A242" s="214" t="s">
        <v>1317</v>
      </c>
      <c r="B242" s="214" t="s">
        <v>4735</v>
      </c>
      <c r="C242" s="214" t="s">
        <v>9168</v>
      </c>
      <c r="D242" s="214" t="s">
        <v>9169</v>
      </c>
      <c r="E242" s="214" t="s">
        <v>9251</v>
      </c>
      <c r="F242" s="214" t="s">
        <v>9252</v>
      </c>
      <c r="G242" s="214" t="s">
        <v>9304</v>
      </c>
      <c r="H242" s="214" t="s">
        <v>9305</v>
      </c>
      <c r="I242" s="214" t="s">
        <v>9309</v>
      </c>
      <c r="J242" s="214" t="s">
        <v>9310</v>
      </c>
      <c r="K242" s="214" t="s">
        <v>9311</v>
      </c>
      <c r="L242" s="214" t="s">
        <v>9310</v>
      </c>
    </row>
    <row r="243" spans="1:12" x14ac:dyDescent="0.25">
      <c r="A243" s="214" t="s">
        <v>1317</v>
      </c>
      <c r="B243" s="214" t="s">
        <v>4735</v>
      </c>
      <c r="C243" s="214" t="s">
        <v>9168</v>
      </c>
      <c r="D243" s="214" t="s">
        <v>9169</v>
      </c>
      <c r="E243" s="214" t="s">
        <v>9251</v>
      </c>
      <c r="F243" s="214" t="s">
        <v>9252</v>
      </c>
      <c r="G243" s="214" t="s">
        <v>9304</v>
      </c>
      <c r="H243" s="214" t="s">
        <v>9305</v>
      </c>
      <c r="I243" s="214" t="s">
        <v>9312</v>
      </c>
      <c r="J243" s="214" t="s">
        <v>9313</v>
      </c>
      <c r="K243" s="214" t="s">
        <v>9314</v>
      </c>
      <c r="L243" s="214" t="s">
        <v>9313</v>
      </c>
    </row>
    <row r="244" spans="1:12" x14ac:dyDescent="0.25">
      <c r="A244" s="214" t="s">
        <v>1317</v>
      </c>
      <c r="B244" s="214" t="s">
        <v>4735</v>
      </c>
      <c r="C244" s="214" t="s">
        <v>9168</v>
      </c>
      <c r="D244" s="214" t="s">
        <v>9169</v>
      </c>
      <c r="E244" s="214" t="s">
        <v>9251</v>
      </c>
      <c r="F244" s="214" t="s">
        <v>9252</v>
      </c>
      <c r="G244" s="214" t="s">
        <v>9304</v>
      </c>
      <c r="H244" s="214" t="s">
        <v>9305</v>
      </c>
      <c r="I244" s="214" t="s">
        <v>9315</v>
      </c>
      <c r="J244" s="214" t="s">
        <v>9316</v>
      </c>
      <c r="K244" s="214" t="s">
        <v>9317</v>
      </c>
      <c r="L244" s="214" t="s">
        <v>9316</v>
      </c>
    </row>
    <row r="245" spans="1:12" x14ac:dyDescent="0.25">
      <c r="A245" s="214" t="s">
        <v>1317</v>
      </c>
      <c r="B245" s="214" t="s">
        <v>4735</v>
      </c>
      <c r="C245" s="214" t="s">
        <v>9168</v>
      </c>
      <c r="D245" s="214" t="s">
        <v>9169</v>
      </c>
      <c r="E245" s="214" t="s">
        <v>9251</v>
      </c>
      <c r="F245" s="214" t="s">
        <v>9252</v>
      </c>
      <c r="G245" s="214" t="s">
        <v>9304</v>
      </c>
      <c r="H245" s="214" t="s">
        <v>9305</v>
      </c>
      <c r="I245" s="214" t="s">
        <v>9318</v>
      </c>
      <c r="J245" s="214" t="s">
        <v>4714</v>
      </c>
      <c r="K245" s="214" t="s">
        <v>9319</v>
      </c>
      <c r="L245" s="214" t="s">
        <v>4714</v>
      </c>
    </row>
    <row r="246" spans="1:12" x14ac:dyDescent="0.25">
      <c r="A246" s="214" t="s">
        <v>1317</v>
      </c>
      <c r="B246" s="214" t="s">
        <v>4735</v>
      </c>
      <c r="C246" s="214" t="s">
        <v>9168</v>
      </c>
      <c r="D246" s="214" t="s">
        <v>9169</v>
      </c>
      <c r="E246" s="214" t="s">
        <v>9320</v>
      </c>
      <c r="F246" s="214" t="s">
        <v>9321</v>
      </c>
      <c r="G246" s="214" t="s">
        <v>9322</v>
      </c>
      <c r="H246" s="214" t="s">
        <v>9321</v>
      </c>
      <c r="I246" s="214" t="s">
        <v>9323</v>
      </c>
      <c r="J246" s="214" t="s">
        <v>4714</v>
      </c>
      <c r="K246" s="214" t="s">
        <v>9324</v>
      </c>
      <c r="L246" s="214" t="s">
        <v>4714</v>
      </c>
    </row>
    <row r="247" spans="1:12" x14ac:dyDescent="0.25">
      <c r="A247" s="214" t="s">
        <v>1317</v>
      </c>
      <c r="B247" s="214" t="s">
        <v>4735</v>
      </c>
      <c r="C247" s="214" t="s">
        <v>9168</v>
      </c>
      <c r="D247" s="214" t="s">
        <v>9169</v>
      </c>
      <c r="E247" s="214" t="s">
        <v>9325</v>
      </c>
      <c r="F247" s="214" t="s">
        <v>4951</v>
      </c>
      <c r="G247" s="214" t="s">
        <v>9326</v>
      </c>
      <c r="H247" s="214" t="s">
        <v>4951</v>
      </c>
      <c r="I247" s="214" t="s">
        <v>9327</v>
      </c>
      <c r="J247" s="214" t="s">
        <v>4951</v>
      </c>
      <c r="K247" s="214" t="s">
        <v>9328</v>
      </c>
      <c r="L247" s="214" t="s">
        <v>4951</v>
      </c>
    </row>
    <row r="248" spans="1:12" x14ac:dyDescent="0.25">
      <c r="A248" s="214" t="s">
        <v>1317</v>
      </c>
      <c r="B248" s="214" t="s">
        <v>4735</v>
      </c>
      <c r="C248" s="214" t="s">
        <v>9168</v>
      </c>
      <c r="D248" s="214" t="s">
        <v>9169</v>
      </c>
      <c r="E248" s="214" t="s">
        <v>9329</v>
      </c>
      <c r="F248" s="214" t="s">
        <v>9330</v>
      </c>
      <c r="G248" s="214" t="s">
        <v>9331</v>
      </c>
      <c r="H248" s="214" t="s">
        <v>9330</v>
      </c>
      <c r="I248" s="214" t="s">
        <v>9332</v>
      </c>
      <c r="J248" s="214" t="s">
        <v>9330</v>
      </c>
      <c r="K248" s="214" t="s">
        <v>9333</v>
      </c>
      <c r="L248" s="214" t="s">
        <v>9330</v>
      </c>
    </row>
    <row r="249" spans="1:12" x14ac:dyDescent="0.25">
      <c r="A249" s="214" t="s">
        <v>1317</v>
      </c>
      <c r="B249" s="214" t="s">
        <v>4735</v>
      </c>
      <c r="C249" s="214" t="s">
        <v>9168</v>
      </c>
      <c r="D249" s="214" t="s">
        <v>9169</v>
      </c>
      <c r="E249" s="214" t="s">
        <v>9334</v>
      </c>
      <c r="F249" s="214" t="s">
        <v>9335</v>
      </c>
      <c r="G249" s="214" t="s">
        <v>9336</v>
      </c>
      <c r="H249" s="214" t="s">
        <v>9335</v>
      </c>
      <c r="I249" s="214" t="s">
        <v>9337</v>
      </c>
      <c r="J249" s="214" t="s">
        <v>9335</v>
      </c>
      <c r="K249" s="214" t="s">
        <v>9338</v>
      </c>
      <c r="L249" s="214" t="s">
        <v>9335</v>
      </c>
    </row>
    <row r="250" spans="1:12" x14ac:dyDescent="0.25">
      <c r="A250" s="214" t="s">
        <v>1317</v>
      </c>
      <c r="B250" s="214" t="s">
        <v>4735</v>
      </c>
      <c r="C250" s="214" t="s">
        <v>9339</v>
      </c>
      <c r="D250" s="214" t="s">
        <v>9340</v>
      </c>
      <c r="E250" s="214" t="s">
        <v>9341</v>
      </c>
      <c r="F250" s="214" t="s">
        <v>9342</v>
      </c>
      <c r="G250" s="214" t="s">
        <v>9343</v>
      </c>
      <c r="H250" s="214" t="s">
        <v>18</v>
      </c>
      <c r="I250" s="214" t="s">
        <v>9344</v>
      </c>
      <c r="J250" s="214" t="s">
        <v>9345</v>
      </c>
      <c r="K250" s="214" t="s">
        <v>9346</v>
      </c>
      <c r="L250" s="214" t="s">
        <v>9345</v>
      </c>
    </row>
    <row r="251" spans="1:12" x14ac:dyDescent="0.25">
      <c r="A251" s="214" t="s">
        <v>1317</v>
      </c>
      <c r="B251" s="214" t="s">
        <v>4735</v>
      </c>
      <c r="C251" s="214" t="s">
        <v>9339</v>
      </c>
      <c r="D251" s="214" t="s">
        <v>9340</v>
      </c>
      <c r="E251" s="214" t="s">
        <v>9347</v>
      </c>
      <c r="F251" s="214" t="s">
        <v>9348</v>
      </c>
      <c r="G251" s="214" t="s">
        <v>9349</v>
      </c>
      <c r="H251" s="214" t="s">
        <v>9348</v>
      </c>
      <c r="I251" s="214" t="s">
        <v>9350</v>
      </c>
      <c r="J251" s="214" t="s">
        <v>9348</v>
      </c>
      <c r="K251" s="214" t="s">
        <v>9351</v>
      </c>
      <c r="L251" s="214" t="s">
        <v>9348</v>
      </c>
    </row>
    <row r="252" spans="1:12" x14ac:dyDescent="0.25">
      <c r="A252" s="214" t="s">
        <v>1317</v>
      </c>
      <c r="B252" s="214" t="s">
        <v>4735</v>
      </c>
      <c r="C252" s="214" t="s">
        <v>9339</v>
      </c>
      <c r="D252" s="214" t="s">
        <v>9340</v>
      </c>
      <c r="E252" s="214" t="s">
        <v>9352</v>
      </c>
      <c r="F252" s="214" t="s">
        <v>9353</v>
      </c>
      <c r="G252" s="214" t="s">
        <v>9354</v>
      </c>
      <c r="H252" s="214" t="s">
        <v>9353</v>
      </c>
      <c r="I252" s="214" t="s">
        <v>9355</v>
      </c>
      <c r="J252" s="214" t="s">
        <v>9353</v>
      </c>
      <c r="K252" s="214" t="s">
        <v>9356</v>
      </c>
      <c r="L252" s="214" t="s">
        <v>9353</v>
      </c>
    </row>
    <row r="253" spans="1:12" x14ac:dyDescent="0.25">
      <c r="A253" s="214" t="s">
        <v>1317</v>
      </c>
      <c r="B253" s="214" t="s">
        <v>4735</v>
      </c>
      <c r="C253" s="214" t="s">
        <v>9357</v>
      </c>
      <c r="D253" s="214" t="s">
        <v>9358</v>
      </c>
      <c r="E253" s="214" t="s">
        <v>9359</v>
      </c>
      <c r="F253" s="214" t="s">
        <v>9360</v>
      </c>
      <c r="G253" s="214" t="s">
        <v>9361</v>
      </c>
      <c r="H253" s="214" t="s">
        <v>9362</v>
      </c>
      <c r="I253" s="214" t="s">
        <v>9363</v>
      </c>
      <c r="J253" s="214" t="s">
        <v>9364</v>
      </c>
      <c r="K253" s="214" t="s">
        <v>9365</v>
      </c>
      <c r="L253" s="214" t="s">
        <v>9364</v>
      </c>
    </row>
    <row r="254" spans="1:12" x14ac:dyDescent="0.25">
      <c r="A254" s="214" t="s">
        <v>1317</v>
      </c>
      <c r="B254" s="214" t="s">
        <v>4735</v>
      </c>
      <c r="C254" s="214" t="s">
        <v>9357</v>
      </c>
      <c r="D254" s="214" t="s">
        <v>9358</v>
      </c>
      <c r="E254" s="214" t="s">
        <v>9359</v>
      </c>
      <c r="F254" s="214" t="s">
        <v>9360</v>
      </c>
      <c r="G254" s="214" t="s">
        <v>9361</v>
      </c>
      <c r="H254" s="214" t="s">
        <v>9362</v>
      </c>
      <c r="I254" s="214" t="s">
        <v>9366</v>
      </c>
      <c r="J254" s="214" t="s">
        <v>4714</v>
      </c>
      <c r="K254" s="214" t="s">
        <v>9367</v>
      </c>
      <c r="L254" s="214" t="s">
        <v>4714</v>
      </c>
    </row>
    <row r="255" spans="1:12" x14ac:dyDescent="0.25">
      <c r="A255" s="214" t="s">
        <v>1317</v>
      </c>
      <c r="B255" s="214" t="s">
        <v>4735</v>
      </c>
      <c r="C255" s="214" t="s">
        <v>9357</v>
      </c>
      <c r="D255" s="214" t="s">
        <v>9358</v>
      </c>
      <c r="E255" s="214" t="s">
        <v>9359</v>
      </c>
      <c r="F255" s="214" t="s">
        <v>9360</v>
      </c>
      <c r="G255" s="214" t="s">
        <v>9368</v>
      </c>
      <c r="H255" s="214" t="s">
        <v>5961</v>
      </c>
      <c r="I255" s="214" t="s">
        <v>9369</v>
      </c>
      <c r="J255" s="214" t="s">
        <v>2051</v>
      </c>
      <c r="K255" s="214" t="s">
        <v>9370</v>
      </c>
      <c r="L255" s="214" t="s">
        <v>2051</v>
      </c>
    </row>
    <row r="256" spans="1:12" x14ac:dyDescent="0.25">
      <c r="A256" s="214" t="s">
        <v>1317</v>
      </c>
      <c r="B256" s="214" t="s">
        <v>4735</v>
      </c>
      <c r="C256" s="214" t="s">
        <v>9357</v>
      </c>
      <c r="D256" s="214" t="s">
        <v>9358</v>
      </c>
      <c r="E256" s="214" t="s">
        <v>9359</v>
      </c>
      <c r="F256" s="214" t="s">
        <v>9360</v>
      </c>
      <c r="G256" s="214" t="s">
        <v>9368</v>
      </c>
      <c r="H256" s="214" t="s">
        <v>5961</v>
      </c>
      <c r="I256" s="214" t="s">
        <v>9371</v>
      </c>
      <c r="J256" s="214" t="s">
        <v>9372</v>
      </c>
      <c r="K256" s="214" t="s">
        <v>9373</v>
      </c>
      <c r="L256" s="214" t="s">
        <v>9372</v>
      </c>
    </row>
    <row r="257" spans="1:12" x14ac:dyDescent="0.25">
      <c r="A257" s="214" t="s">
        <v>1317</v>
      </c>
      <c r="B257" s="214" t="s">
        <v>4735</v>
      </c>
      <c r="C257" s="214" t="s">
        <v>9357</v>
      </c>
      <c r="D257" s="214" t="s">
        <v>9358</v>
      </c>
      <c r="E257" s="214" t="s">
        <v>9359</v>
      </c>
      <c r="F257" s="214" t="s">
        <v>9360</v>
      </c>
      <c r="G257" s="214" t="s">
        <v>9368</v>
      </c>
      <c r="H257" s="214" t="s">
        <v>5961</v>
      </c>
      <c r="I257" s="214" t="s">
        <v>9374</v>
      </c>
      <c r="J257" s="214" t="s">
        <v>9375</v>
      </c>
      <c r="K257" s="214" t="s">
        <v>9376</v>
      </c>
      <c r="L257" s="214" t="s">
        <v>9375</v>
      </c>
    </row>
    <row r="258" spans="1:12" x14ac:dyDescent="0.25">
      <c r="A258" s="214" t="s">
        <v>1317</v>
      </c>
      <c r="B258" s="214" t="s">
        <v>4735</v>
      </c>
      <c r="C258" s="214" t="s">
        <v>9357</v>
      </c>
      <c r="D258" s="214" t="s">
        <v>9358</v>
      </c>
      <c r="E258" s="214" t="s">
        <v>9359</v>
      </c>
      <c r="F258" s="214" t="s">
        <v>9360</v>
      </c>
      <c r="G258" s="214" t="s">
        <v>9368</v>
      </c>
      <c r="H258" s="214" t="s">
        <v>5961</v>
      </c>
      <c r="I258" s="214" t="s">
        <v>9377</v>
      </c>
      <c r="J258" s="214" t="s">
        <v>9378</v>
      </c>
      <c r="K258" s="214" t="s">
        <v>9379</v>
      </c>
      <c r="L258" s="214" t="s">
        <v>9378</v>
      </c>
    </row>
    <row r="259" spans="1:12" x14ac:dyDescent="0.25">
      <c r="A259" s="214" t="s">
        <v>1317</v>
      </c>
      <c r="B259" s="214" t="s">
        <v>4735</v>
      </c>
      <c r="C259" s="214" t="s">
        <v>9357</v>
      </c>
      <c r="D259" s="214" t="s">
        <v>9358</v>
      </c>
      <c r="E259" s="214" t="s">
        <v>9359</v>
      </c>
      <c r="F259" s="214" t="s">
        <v>9360</v>
      </c>
      <c r="G259" s="214" t="s">
        <v>9368</v>
      </c>
      <c r="H259" s="214" t="s">
        <v>5961</v>
      </c>
      <c r="I259" s="214" t="s">
        <v>9380</v>
      </c>
      <c r="J259" s="214" t="s">
        <v>9381</v>
      </c>
      <c r="K259" s="214" t="s">
        <v>9382</v>
      </c>
      <c r="L259" s="214" t="s">
        <v>9381</v>
      </c>
    </row>
    <row r="260" spans="1:12" x14ac:dyDescent="0.25">
      <c r="A260" s="214" t="s">
        <v>1317</v>
      </c>
      <c r="B260" s="214" t="s">
        <v>4735</v>
      </c>
      <c r="C260" s="214" t="s">
        <v>9357</v>
      </c>
      <c r="D260" s="214" t="s">
        <v>9358</v>
      </c>
      <c r="E260" s="214" t="s">
        <v>9359</v>
      </c>
      <c r="F260" s="214" t="s">
        <v>9360</v>
      </c>
      <c r="G260" s="214" t="s">
        <v>9368</v>
      </c>
      <c r="H260" s="214" t="s">
        <v>5961</v>
      </c>
      <c r="I260" s="214" t="s">
        <v>9383</v>
      </c>
      <c r="J260" s="214" t="s">
        <v>9384</v>
      </c>
      <c r="K260" s="214" t="s">
        <v>9385</v>
      </c>
      <c r="L260" s="214" t="s">
        <v>9384</v>
      </c>
    </row>
    <row r="261" spans="1:12" x14ac:dyDescent="0.25">
      <c r="A261" s="214" t="s">
        <v>1317</v>
      </c>
      <c r="B261" s="214" t="s">
        <v>4735</v>
      </c>
      <c r="C261" s="214" t="s">
        <v>9357</v>
      </c>
      <c r="D261" s="214" t="s">
        <v>9358</v>
      </c>
      <c r="E261" s="214" t="s">
        <v>9359</v>
      </c>
      <c r="F261" s="214" t="s">
        <v>9360</v>
      </c>
      <c r="G261" s="214" t="s">
        <v>9368</v>
      </c>
      <c r="H261" s="214" t="s">
        <v>5961</v>
      </c>
      <c r="I261" s="214" t="s">
        <v>9386</v>
      </c>
      <c r="J261" s="214" t="s">
        <v>9387</v>
      </c>
      <c r="K261" s="214" t="s">
        <v>9388</v>
      </c>
      <c r="L261" s="214" t="s">
        <v>9387</v>
      </c>
    </row>
    <row r="262" spans="1:12" x14ac:dyDescent="0.25">
      <c r="A262" s="214" t="s">
        <v>1317</v>
      </c>
      <c r="B262" s="214" t="s">
        <v>4735</v>
      </c>
      <c r="C262" s="214" t="s">
        <v>9357</v>
      </c>
      <c r="D262" s="214" t="s">
        <v>9358</v>
      </c>
      <c r="E262" s="214" t="s">
        <v>9359</v>
      </c>
      <c r="F262" s="214" t="s">
        <v>9360</v>
      </c>
      <c r="G262" s="214" t="s">
        <v>9368</v>
      </c>
      <c r="H262" s="214" t="s">
        <v>5961</v>
      </c>
      <c r="I262" s="214" t="s">
        <v>9389</v>
      </c>
      <c r="J262" s="214" t="s">
        <v>9390</v>
      </c>
      <c r="K262" s="214" t="s">
        <v>9391</v>
      </c>
      <c r="L262" s="214" t="s">
        <v>9392</v>
      </c>
    </row>
    <row r="263" spans="1:12" x14ac:dyDescent="0.25">
      <c r="A263" s="214" t="s">
        <v>1317</v>
      </c>
      <c r="B263" s="214" t="s">
        <v>4735</v>
      </c>
      <c r="C263" s="214" t="s">
        <v>9357</v>
      </c>
      <c r="D263" s="214" t="s">
        <v>9358</v>
      </c>
      <c r="E263" s="214" t="s">
        <v>9359</v>
      </c>
      <c r="F263" s="214" t="s">
        <v>9360</v>
      </c>
      <c r="G263" s="214" t="s">
        <v>9368</v>
      </c>
      <c r="H263" s="214" t="s">
        <v>5961</v>
      </c>
      <c r="I263" s="214" t="s">
        <v>9389</v>
      </c>
      <c r="J263" s="214" t="s">
        <v>9390</v>
      </c>
      <c r="K263" s="214" t="s">
        <v>9393</v>
      </c>
      <c r="L263" s="214" t="s">
        <v>9394</v>
      </c>
    </row>
    <row r="264" spans="1:12" x14ac:dyDescent="0.25">
      <c r="A264" s="214" t="s">
        <v>1317</v>
      </c>
      <c r="B264" s="214" t="s">
        <v>4735</v>
      </c>
      <c r="C264" s="214" t="s">
        <v>9357</v>
      </c>
      <c r="D264" s="214" t="s">
        <v>9358</v>
      </c>
      <c r="E264" s="214" t="s">
        <v>9359</v>
      </c>
      <c r="F264" s="214" t="s">
        <v>9360</v>
      </c>
      <c r="G264" s="214" t="s">
        <v>9368</v>
      </c>
      <c r="H264" s="214" t="s">
        <v>5961</v>
      </c>
      <c r="I264" s="214" t="s">
        <v>9389</v>
      </c>
      <c r="J264" s="214" t="s">
        <v>9390</v>
      </c>
      <c r="K264" s="214" t="s">
        <v>9395</v>
      </c>
      <c r="L264" s="214" t="s">
        <v>9396</v>
      </c>
    </row>
    <row r="265" spans="1:12" x14ac:dyDescent="0.25">
      <c r="A265" s="214" t="s">
        <v>1317</v>
      </c>
      <c r="B265" s="214" t="s">
        <v>4735</v>
      </c>
      <c r="C265" s="214" t="s">
        <v>9357</v>
      </c>
      <c r="D265" s="214" t="s">
        <v>9358</v>
      </c>
      <c r="E265" s="214" t="s">
        <v>9359</v>
      </c>
      <c r="F265" s="214" t="s">
        <v>9360</v>
      </c>
      <c r="G265" s="214" t="s">
        <v>9368</v>
      </c>
      <c r="H265" s="214" t="s">
        <v>5961</v>
      </c>
      <c r="I265" s="214" t="s">
        <v>9397</v>
      </c>
      <c r="J265" s="214" t="s">
        <v>9398</v>
      </c>
      <c r="K265" s="214" t="s">
        <v>9399</v>
      </c>
      <c r="L265" s="214" t="s">
        <v>9398</v>
      </c>
    </row>
    <row r="266" spans="1:12" x14ac:dyDescent="0.25">
      <c r="A266" s="214" t="s">
        <v>1317</v>
      </c>
      <c r="B266" s="214" t="s">
        <v>4735</v>
      </c>
      <c r="C266" s="214" t="s">
        <v>9357</v>
      </c>
      <c r="D266" s="214" t="s">
        <v>9358</v>
      </c>
      <c r="E266" s="214" t="s">
        <v>9359</v>
      </c>
      <c r="F266" s="214" t="s">
        <v>9360</v>
      </c>
      <c r="G266" s="214" t="s">
        <v>9368</v>
      </c>
      <c r="H266" s="214" t="s">
        <v>5961</v>
      </c>
      <c r="I266" s="214" t="s">
        <v>9400</v>
      </c>
      <c r="J266" s="214" t="s">
        <v>4714</v>
      </c>
      <c r="K266" s="214" t="s">
        <v>9401</v>
      </c>
      <c r="L266" s="214" t="s">
        <v>4714</v>
      </c>
    </row>
    <row r="267" spans="1:12" x14ac:dyDescent="0.25">
      <c r="A267" s="214" t="s">
        <v>1317</v>
      </c>
      <c r="B267" s="214" t="s">
        <v>4735</v>
      </c>
      <c r="C267" s="214" t="s">
        <v>9357</v>
      </c>
      <c r="D267" s="214" t="s">
        <v>9358</v>
      </c>
      <c r="E267" s="214" t="s">
        <v>9359</v>
      </c>
      <c r="F267" s="214" t="s">
        <v>9360</v>
      </c>
      <c r="G267" s="214" t="s">
        <v>9368</v>
      </c>
      <c r="H267" s="214" t="s">
        <v>5961</v>
      </c>
      <c r="I267" s="214" t="s">
        <v>9402</v>
      </c>
      <c r="J267" s="214" t="s">
        <v>9403</v>
      </c>
      <c r="K267" s="214" t="s">
        <v>9404</v>
      </c>
      <c r="L267" s="214" t="s">
        <v>9405</v>
      </c>
    </row>
    <row r="268" spans="1:12" x14ac:dyDescent="0.25">
      <c r="A268" s="214" t="s">
        <v>1317</v>
      </c>
      <c r="B268" s="214" t="s">
        <v>4735</v>
      </c>
      <c r="C268" s="214" t="s">
        <v>9357</v>
      </c>
      <c r="D268" s="214" t="s">
        <v>9358</v>
      </c>
      <c r="E268" s="214" t="s">
        <v>9359</v>
      </c>
      <c r="F268" s="214" t="s">
        <v>9360</v>
      </c>
      <c r="G268" s="214" t="s">
        <v>9368</v>
      </c>
      <c r="H268" s="214" t="s">
        <v>5961</v>
      </c>
      <c r="I268" s="214" t="s">
        <v>9402</v>
      </c>
      <c r="J268" s="214" t="s">
        <v>9403</v>
      </c>
      <c r="K268" s="214" t="s">
        <v>9406</v>
      </c>
      <c r="L268" s="214" t="s">
        <v>9407</v>
      </c>
    </row>
    <row r="269" spans="1:12" x14ac:dyDescent="0.25">
      <c r="A269" s="214" t="s">
        <v>1317</v>
      </c>
      <c r="B269" s="214" t="s">
        <v>4735</v>
      </c>
      <c r="C269" s="214" t="s">
        <v>9357</v>
      </c>
      <c r="D269" s="214" t="s">
        <v>9358</v>
      </c>
      <c r="E269" s="214" t="s">
        <v>9359</v>
      </c>
      <c r="F269" s="214" t="s">
        <v>9360</v>
      </c>
      <c r="G269" s="214" t="s">
        <v>9368</v>
      </c>
      <c r="H269" s="214" t="s">
        <v>5961</v>
      </c>
      <c r="I269" s="214" t="s">
        <v>9402</v>
      </c>
      <c r="J269" s="214" t="s">
        <v>9403</v>
      </c>
      <c r="K269" s="214" t="s">
        <v>9408</v>
      </c>
      <c r="L269" s="214" t="s">
        <v>9409</v>
      </c>
    </row>
    <row r="270" spans="1:12" x14ac:dyDescent="0.25">
      <c r="A270" s="214" t="s">
        <v>1317</v>
      </c>
      <c r="B270" s="214" t="s">
        <v>4735</v>
      </c>
      <c r="C270" s="214" t="s">
        <v>9357</v>
      </c>
      <c r="D270" s="214" t="s">
        <v>9358</v>
      </c>
      <c r="E270" s="214" t="s">
        <v>9359</v>
      </c>
      <c r="F270" s="214" t="s">
        <v>9360</v>
      </c>
      <c r="G270" s="214" t="s">
        <v>9368</v>
      </c>
      <c r="H270" s="214" t="s">
        <v>5961</v>
      </c>
      <c r="I270" s="214" t="s">
        <v>9402</v>
      </c>
      <c r="J270" s="214" t="s">
        <v>9403</v>
      </c>
      <c r="K270" s="214" t="s">
        <v>9410</v>
      </c>
      <c r="L270" s="214" t="s">
        <v>9411</v>
      </c>
    </row>
    <row r="271" spans="1:12" x14ac:dyDescent="0.25">
      <c r="A271" s="214" t="s">
        <v>1317</v>
      </c>
      <c r="B271" s="214" t="s">
        <v>4735</v>
      </c>
      <c r="C271" s="214" t="s">
        <v>9357</v>
      </c>
      <c r="D271" s="214" t="s">
        <v>9358</v>
      </c>
      <c r="E271" s="214" t="s">
        <v>9359</v>
      </c>
      <c r="F271" s="214" t="s">
        <v>9360</v>
      </c>
      <c r="G271" s="214" t="s">
        <v>9368</v>
      </c>
      <c r="H271" s="214" t="s">
        <v>5961</v>
      </c>
      <c r="I271" s="214" t="s">
        <v>9412</v>
      </c>
      <c r="J271" s="214" t="s">
        <v>9413</v>
      </c>
      <c r="K271" s="214" t="s">
        <v>9414</v>
      </c>
      <c r="L271" s="214" t="s">
        <v>9413</v>
      </c>
    </row>
    <row r="272" spans="1:12" x14ac:dyDescent="0.25">
      <c r="A272" s="214" t="s">
        <v>1317</v>
      </c>
      <c r="B272" s="214" t="s">
        <v>4735</v>
      </c>
      <c r="C272" s="214" t="s">
        <v>9357</v>
      </c>
      <c r="D272" s="214" t="s">
        <v>9358</v>
      </c>
      <c r="E272" s="214" t="s">
        <v>9359</v>
      </c>
      <c r="F272" s="214" t="s">
        <v>9360</v>
      </c>
      <c r="G272" s="214" t="s">
        <v>9415</v>
      </c>
      <c r="H272" s="214" t="s">
        <v>5985</v>
      </c>
      <c r="I272" s="214" t="s">
        <v>9416</v>
      </c>
      <c r="J272" s="214" t="s">
        <v>6744</v>
      </c>
      <c r="K272" s="214" t="s">
        <v>9417</v>
      </c>
      <c r="L272" s="214" t="s">
        <v>9418</v>
      </c>
    </row>
    <row r="273" spans="1:12" x14ac:dyDescent="0.25">
      <c r="A273" s="214" t="s">
        <v>1317</v>
      </c>
      <c r="B273" s="214" t="s">
        <v>4735</v>
      </c>
      <c r="C273" s="214" t="s">
        <v>9357</v>
      </c>
      <c r="D273" s="214" t="s">
        <v>9358</v>
      </c>
      <c r="E273" s="214" t="s">
        <v>9359</v>
      </c>
      <c r="F273" s="214" t="s">
        <v>9360</v>
      </c>
      <c r="G273" s="214" t="s">
        <v>9415</v>
      </c>
      <c r="H273" s="214" t="s">
        <v>5985</v>
      </c>
      <c r="I273" s="214" t="s">
        <v>9419</v>
      </c>
      <c r="J273" s="214" t="s">
        <v>9420</v>
      </c>
      <c r="K273" s="214" t="s">
        <v>9421</v>
      </c>
      <c r="L273" s="214" t="s">
        <v>9420</v>
      </c>
    </row>
    <row r="274" spans="1:12" x14ac:dyDescent="0.25">
      <c r="A274" s="214" t="s">
        <v>1317</v>
      </c>
      <c r="B274" s="214" t="s">
        <v>4735</v>
      </c>
      <c r="C274" s="214" t="s">
        <v>9357</v>
      </c>
      <c r="D274" s="214" t="s">
        <v>9358</v>
      </c>
      <c r="E274" s="214" t="s">
        <v>9359</v>
      </c>
      <c r="F274" s="214" t="s">
        <v>9360</v>
      </c>
      <c r="G274" s="214" t="s">
        <v>9415</v>
      </c>
      <c r="H274" s="214" t="s">
        <v>5985</v>
      </c>
      <c r="I274" s="214" t="s">
        <v>9422</v>
      </c>
      <c r="J274" s="214" t="s">
        <v>7026</v>
      </c>
      <c r="K274" s="214" t="s">
        <v>9423</v>
      </c>
      <c r="L274" s="214" t="s">
        <v>7026</v>
      </c>
    </row>
    <row r="275" spans="1:12" x14ac:dyDescent="0.25">
      <c r="A275" s="214" t="s">
        <v>1317</v>
      </c>
      <c r="B275" s="214" t="s">
        <v>4735</v>
      </c>
      <c r="C275" s="214" t="s">
        <v>9357</v>
      </c>
      <c r="D275" s="214" t="s">
        <v>9358</v>
      </c>
      <c r="E275" s="214" t="s">
        <v>9359</v>
      </c>
      <c r="F275" s="214" t="s">
        <v>9360</v>
      </c>
      <c r="G275" s="214" t="s">
        <v>9415</v>
      </c>
      <c r="H275" s="214" t="s">
        <v>5985</v>
      </c>
      <c r="I275" s="214" t="s">
        <v>9424</v>
      </c>
      <c r="J275" s="214" t="s">
        <v>9425</v>
      </c>
      <c r="K275" s="214" t="s">
        <v>9426</v>
      </c>
      <c r="L275" s="214" t="s">
        <v>9425</v>
      </c>
    </row>
    <row r="276" spans="1:12" x14ac:dyDescent="0.25">
      <c r="A276" s="214" t="s">
        <v>1317</v>
      </c>
      <c r="B276" s="214" t="s">
        <v>4735</v>
      </c>
      <c r="C276" s="214" t="s">
        <v>9357</v>
      </c>
      <c r="D276" s="214" t="s">
        <v>9358</v>
      </c>
      <c r="E276" s="214" t="s">
        <v>9359</v>
      </c>
      <c r="F276" s="214" t="s">
        <v>9360</v>
      </c>
      <c r="G276" s="214" t="s">
        <v>9415</v>
      </c>
      <c r="H276" s="214" t="s">
        <v>5985</v>
      </c>
      <c r="I276" s="214" t="s">
        <v>9427</v>
      </c>
      <c r="J276" s="214" t="s">
        <v>9428</v>
      </c>
      <c r="K276" s="214" t="s">
        <v>9429</v>
      </c>
      <c r="L276" s="214" t="s">
        <v>9428</v>
      </c>
    </row>
    <row r="277" spans="1:12" x14ac:dyDescent="0.25">
      <c r="A277" s="214" t="s">
        <v>1317</v>
      </c>
      <c r="B277" s="214" t="s">
        <v>4735</v>
      </c>
      <c r="C277" s="214" t="s">
        <v>9357</v>
      </c>
      <c r="D277" s="214" t="s">
        <v>9358</v>
      </c>
      <c r="E277" s="214" t="s">
        <v>9359</v>
      </c>
      <c r="F277" s="214" t="s">
        <v>9360</v>
      </c>
      <c r="G277" s="214" t="s">
        <v>9415</v>
      </c>
      <c r="H277" s="214" t="s">
        <v>5985</v>
      </c>
      <c r="I277" s="214" t="s">
        <v>9430</v>
      </c>
      <c r="J277" s="214" t="s">
        <v>9431</v>
      </c>
      <c r="K277" s="214" t="s">
        <v>9432</v>
      </c>
      <c r="L277" s="214" t="s">
        <v>9431</v>
      </c>
    </row>
    <row r="278" spans="1:12" x14ac:dyDescent="0.25">
      <c r="A278" s="214" t="s">
        <v>1317</v>
      </c>
      <c r="B278" s="214" t="s">
        <v>4735</v>
      </c>
      <c r="C278" s="214" t="s">
        <v>9357</v>
      </c>
      <c r="D278" s="214" t="s">
        <v>9358</v>
      </c>
      <c r="E278" s="214" t="s">
        <v>9359</v>
      </c>
      <c r="F278" s="214" t="s">
        <v>9360</v>
      </c>
      <c r="G278" s="214" t="s">
        <v>9415</v>
      </c>
      <c r="H278" s="214" t="s">
        <v>5985</v>
      </c>
      <c r="I278" s="214" t="s">
        <v>9430</v>
      </c>
      <c r="J278" s="214" t="s">
        <v>9431</v>
      </c>
      <c r="K278" s="214" t="s">
        <v>9433</v>
      </c>
      <c r="L278" s="214" t="s">
        <v>9434</v>
      </c>
    </row>
    <row r="279" spans="1:12" x14ac:dyDescent="0.25">
      <c r="A279" s="214" t="s">
        <v>1317</v>
      </c>
      <c r="B279" s="214" t="s">
        <v>4735</v>
      </c>
      <c r="C279" s="214" t="s">
        <v>9357</v>
      </c>
      <c r="D279" s="214" t="s">
        <v>9358</v>
      </c>
      <c r="E279" s="214" t="s">
        <v>9359</v>
      </c>
      <c r="F279" s="214" t="s">
        <v>9360</v>
      </c>
      <c r="G279" s="214" t="s">
        <v>9415</v>
      </c>
      <c r="H279" s="214" t="s">
        <v>5985</v>
      </c>
      <c r="I279" s="214" t="s">
        <v>9435</v>
      </c>
      <c r="J279" s="214" t="s">
        <v>9436</v>
      </c>
      <c r="K279" s="214" t="s">
        <v>9437</v>
      </c>
      <c r="L279" s="214" t="s">
        <v>9438</v>
      </c>
    </row>
    <row r="280" spans="1:12" x14ac:dyDescent="0.25">
      <c r="A280" s="214" t="s">
        <v>1317</v>
      </c>
      <c r="B280" s="214" t="s">
        <v>4735</v>
      </c>
      <c r="C280" s="214" t="s">
        <v>9357</v>
      </c>
      <c r="D280" s="214" t="s">
        <v>9358</v>
      </c>
      <c r="E280" s="214" t="s">
        <v>9359</v>
      </c>
      <c r="F280" s="214" t="s">
        <v>9360</v>
      </c>
      <c r="G280" s="214" t="s">
        <v>9415</v>
      </c>
      <c r="H280" s="214" t="s">
        <v>5985</v>
      </c>
      <c r="I280" s="214" t="s">
        <v>9435</v>
      </c>
      <c r="J280" s="214" t="s">
        <v>9436</v>
      </c>
      <c r="K280" s="214" t="s">
        <v>9439</v>
      </c>
      <c r="L280" s="214" t="s">
        <v>9440</v>
      </c>
    </row>
    <row r="281" spans="1:12" x14ac:dyDescent="0.25">
      <c r="A281" s="214" t="s">
        <v>1317</v>
      </c>
      <c r="B281" s="214" t="s">
        <v>4735</v>
      </c>
      <c r="C281" s="214" t="s">
        <v>9357</v>
      </c>
      <c r="D281" s="214" t="s">
        <v>9358</v>
      </c>
      <c r="E281" s="214" t="s">
        <v>9359</v>
      </c>
      <c r="F281" s="214" t="s">
        <v>9360</v>
      </c>
      <c r="G281" s="214" t="s">
        <v>9415</v>
      </c>
      <c r="H281" s="214" t="s">
        <v>5985</v>
      </c>
      <c r="I281" s="214" t="s">
        <v>9441</v>
      </c>
      <c r="J281" s="214" t="s">
        <v>2051</v>
      </c>
      <c r="K281" s="214" t="s">
        <v>9442</v>
      </c>
      <c r="L281" s="214" t="s">
        <v>2051</v>
      </c>
    </row>
    <row r="282" spans="1:12" x14ac:dyDescent="0.25">
      <c r="A282" s="214" t="s">
        <v>1317</v>
      </c>
      <c r="B282" s="214" t="s">
        <v>4735</v>
      </c>
      <c r="C282" s="214" t="s">
        <v>9357</v>
      </c>
      <c r="D282" s="214" t="s">
        <v>9358</v>
      </c>
      <c r="E282" s="214" t="s">
        <v>9359</v>
      </c>
      <c r="F282" s="214" t="s">
        <v>9360</v>
      </c>
      <c r="G282" s="214" t="s">
        <v>9415</v>
      </c>
      <c r="H282" s="214" t="s">
        <v>5985</v>
      </c>
      <c r="I282" s="214" t="s">
        <v>9443</v>
      </c>
      <c r="J282" s="214" t="s">
        <v>4714</v>
      </c>
      <c r="K282" s="214" t="s">
        <v>9444</v>
      </c>
      <c r="L282" s="214" t="s">
        <v>4714</v>
      </c>
    </row>
    <row r="283" spans="1:12" x14ac:dyDescent="0.25">
      <c r="A283" s="214" t="s">
        <v>1317</v>
      </c>
      <c r="B283" s="214" t="s">
        <v>4735</v>
      </c>
      <c r="C283" s="214" t="s">
        <v>9357</v>
      </c>
      <c r="D283" s="214" t="s">
        <v>9358</v>
      </c>
      <c r="E283" s="214" t="s">
        <v>9359</v>
      </c>
      <c r="F283" s="214" t="s">
        <v>9360</v>
      </c>
      <c r="G283" s="214" t="s">
        <v>9415</v>
      </c>
      <c r="H283" s="214" t="s">
        <v>5985</v>
      </c>
      <c r="I283" s="214" t="s">
        <v>9445</v>
      </c>
      <c r="J283" s="214" t="s">
        <v>6744</v>
      </c>
      <c r="K283" s="214" t="s">
        <v>9446</v>
      </c>
      <c r="L283" s="214" t="s">
        <v>9447</v>
      </c>
    </row>
    <row r="284" spans="1:12" x14ac:dyDescent="0.25">
      <c r="A284" s="214" t="s">
        <v>1317</v>
      </c>
      <c r="B284" s="214" t="s">
        <v>4735</v>
      </c>
      <c r="C284" s="214" t="s">
        <v>9357</v>
      </c>
      <c r="D284" s="214" t="s">
        <v>9358</v>
      </c>
      <c r="E284" s="214" t="s">
        <v>9359</v>
      </c>
      <c r="F284" s="214" t="s">
        <v>9360</v>
      </c>
      <c r="G284" s="214" t="s">
        <v>9448</v>
      </c>
      <c r="H284" s="214" t="s">
        <v>9449</v>
      </c>
      <c r="I284" s="214" t="s">
        <v>9450</v>
      </c>
      <c r="J284" s="214" t="s">
        <v>9451</v>
      </c>
      <c r="K284" s="214" t="s">
        <v>9452</v>
      </c>
      <c r="L284" s="214" t="s">
        <v>9451</v>
      </c>
    </row>
    <row r="285" spans="1:12" x14ac:dyDescent="0.25">
      <c r="A285" s="214" t="s">
        <v>1317</v>
      </c>
      <c r="B285" s="214" t="s">
        <v>4735</v>
      </c>
      <c r="C285" s="214" t="s">
        <v>9357</v>
      </c>
      <c r="D285" s="214" t="s">
        <v>9358</v>
      </c>
      <c r="E285" s="214" t="s">
        <v>9359</v>
      </c>
      <c r="F285" s="214" t="s">
        <v>9360</v>
      </c>
      <c r="G285" s="214" t="s">
        <v>9448</v>
      </c>
      <c r="H285" s="214" t="s">
        <v>9449</v>
      </c>
      <c r="I285" s="214" t="s">
        <v>9453</v>
      </c>
      <c r="J285" s="214" t="s">
        <v>9454</v>
      </c>
      <c r="K285" s="214" t="s">
        <v>9455</v>
      </c>
      <c r="L285" s="214" t="s">
        <v>9454</v>
      </c>
    </row>
    <row r="286" spans="1:12" x14ac:dyDescent="0.25">
      <c r="A286" s="214" t="s">
        <v>1317</v>
      </c>
      <c r="B286" s="214" t="s">
        <v>4735</v>
      </c>
      <c r="C286" s="214" t="s">
        <v>9357</v>
      </c>
      <c r="D286" s="214" t="s">
        <v>9358</v>
      </c>
      <c r="E286" s="214" t="s">
        <v>9359</v>
      </c>
      <c r="F286" s="214" t="s">
        <v>9360</v>
      </c>
      <c r="G286" s="214" t="s">
        <v>9448</v>
      </c>
      <c r="H286" s="214" t="s">
        <v>9449</v>
      </c>
      <c r="I286" s="214" t="s">
        <v>9456</v>
      </c>
      <c r="J286" s="214" t="s">
        <v>9457</v>
      </c>
      <c r="K286" s="214" t="s">
        <v>9458</v>
      </c>
      <c r="L286" s="214" t="s">
        <v>9457</v>
      </c>
    </row>
    <row r="287" spans="1:12" x14ac:dyDescent="0.25">
      <c r="A287" s="214" t="s">
        <v>1317</v>
      </c>
      <c r="B287" s="214" t="s">
        <v>4735</v>
      </c>
      <c r="C287" s="214" t="s">
        <v>9357</v>
      </c>
      <c r="D287" s="214" t="s">
        <v>9358</v>
      </c>
      <c r="E287" s="214" t="s">
        <v>9359</v>
      </c>
      <c r="F287" s="214" t="s">
        <v>9360</v>
      </c>
      <c r="G287" s="214" t="s">
        <v>9448</v>
      </c>
      <c r="H287" s="214" t="s">
        <v>9449</v>
      </c>
      <c r="I287" s="214" t="s">
        <v>9459</v>
      </c>
      <c r="J287" s="214" t="s">
        <v>9460</v>
      </c>
      <c r="K287" s="214" t="s">
        <v>9461</v>
      </c>
      <c r="L287" s="214" t="s">
        <v>9460</v>
      </c>
    </row>
    <row r="288" spans="1:12" x14ac:dyDescent="0.25">
      <c r="A288" s="214" t="s">
        <v>1317</v>
      </c>
      <c r="B288" s="214" t="s">
        <v>4735</v>
      </c>
      <c r="C288" s="214" t="s">
        <v>9357</v>
      </c>
      <c r="D288" s="214" t="s">
        <v>9358</v>
      </c>
      <c r="E288" s="214" t="s">
        <v>9359</v>
      </c>
      <c r="F288" s="214" t="s">
        <v>9360</v>
      </c>
      <c r="G288" s="214" t="s">
        <v>9448</v>
      </c>
      <c r="H288" s="214" t="s">
        <v>9449</v>
      </c>
      <c r="I288" s="214" t="s">
        <v>9459</v>
      </c>
      <c r="J288" s="214" t="s">
        <v>9460</v>
      </c>
      <c r="K288" s="214" t="s">
        <v>9462</v>
      </c>
      <c r="L288" s="214" t="s">
        <v>4861</v>
      </c>
    </row>
    <row r="289" spans="1:12" x14ac:dyDescent="0.25">
      <c r="A289" s="214" t="s">
        <v>1317</v>
      </c>
      <c r="B289" s="214" t="s">
        <v>4735</v>
      </c>
      <c r="C289" s="214" t="s">
        <v>9357</v>
      </c>
      <c r="D289" s="214" t="s">
        <v>9358</v>
      </c>
      <c r="E289" s="214" t="s">
        <v>9359</v>
      </c>
      <c r="F289" s="214" t="s">
        <v>9360</v>
      </c>
      <c r="G289" s="214" t="s">
        <v>9448</v>
      </c>
      <c r="H289" s="214" t="s">
        <v>9449</v>
      </c>
      <c r="I289" s="214" t="s">
        <v>9459</v>
      </c>
      <c r="J289" s="214" t="s">
        <v>9460</v>
      </c>
      <c r="K289" s="214" t="s">
        <v>9463</v>
      </c>
      <c r="L289" s="214" t="s">
        <v>9464</v>
      </c>
    </row>
    <row r="290" spans="1:12" x14ac:dyDescent="0.25">
      <c r="A290" s="214" t="s">
        <v>1317</v>
      </c>
      <c r="B290" s="214" t="s">
        <v>4735</v>
      </c>
      <c r="C290" s="214" t="s">
        <v>9357</v>
      </c>
      <c r="D290" s="214" t="s">
        <v>9358</v>
      </c>
      <c r="E290" s="214" t="s">
        <v>9359</v>
      </c>
      <c r="F290" s="214" t="s">
        <v>9360</v>
      </c>
      <c r="G290" s="214" t="s">
        <v>9448</v>
      </c>
      <c r="H290" s="214" t="s">
        <v>9449</v>
      </c>
      <c r="I290" s="214" t="s">
        <v>9465</v>
      </c>
      <c r="J290" s="214" t="s">
        <v>9466</v>
      </c>
      <c r="K290" s="214" t="s">
        <v>9467</v>
      </c>
      <c r="L290" s="214" t="s">
        <v>9468</v>
      </c>
    </row>
    <row r="291" spans="1:12" x14ac:dyDescent="0.25">
      <c r="A291" s="214" t="s">
        <v>1317</v>
      </c>
      <c r="B291" s="214" t="s">
        <v>4735</v>
      </c>
      <c r="C291" s="214" t="s">
        <v>9357</v>
      </c>
      <c r="D291" s="214" t="s">
        <v>9358</v>
      </c>
      <c r="E291" s="214" t="s">
        <v>9359</v>
      </c>
      <c r="F291" s="214" t="s">
        <v>9360</v>
      </c>
      <c r="G291" s="214" t="s">
        <v>9448</v>
      </c>
      <c r="H291" s="214" t="s">
        <v>9449</v>
      </c>
      <c r="I291" s="214" t="s">
        <v>9465</v>
      </c>
      <c r="J291" s="214" t="s">
        <v>9466</v>
      </c>
      <c r="K291" s="214" t="s">
        <v>9469</v>
      </c>
      <c r="L291" s="214" t="s">
        <v>9470</v>
      </c>
    </row>
    <row r="292" spans="1:12" x14ac:dyDescent="0.25">
      <c r="A292" s="214" t="s">
        <v>1317</v>
      </c>
      <c r="B292" s="214" t="s">
        <v>4735</v>
      </c>
      <c r="C292" s="214" t="s">
        <v>9357</v>
      </c>
      <c r="D292" s="214" t="s">
        <v>9358</v>
      </c>
      <c r="E292" s="214" t="s">
        <v>9359</v>
      </c>
      <c r="F292" s="214" t="s">
        <v>9360</v>
      </c>
      <c r="G292" s="214" t="s">
        <v>9448</v>
      </c>
      <c r="H292" s="214" t="s">
        <v>9449</v>
      </c>
      <c r="I292" s="214" t="s">
        <v>9465</v>
      </c>
      <c r="J292" s="214" t="s">
        <v>9466</v>
      </c>
      <c r="K292" s="214" t="s">
        <v>9471</v>
      </c>
      <c r="L292" s="214" t="s">
        <v>4861</v>
      </c>
    </row>
    <row r="293" spans="1:12" x14ac:dyDescent="0.25">
      <c r="A293" s="214" t="s">
        <v>1317</v>
      </c>
      <c r="B293" s="214" t="s">
        <v>4735</v>
      </c>
      <c r="C293" s="214" t="s">
        <v>9357</v>
      </c>
      <c r="D293" s="214" t="s">
        <v>9358</v>
      </c>
      <c r="E293" s="214" t="s">
        <v>9359</v>
      </c>
      <c r="F293" s="214" t="s">
        <v>9360</v>
      </c>
      <c r="G293" s="214" t="s">
        <v>9448</v>
      </c>
      <c r="H293" s="214" t="s">
        <v>9449</v>
      </c>
      <c r="I293" s="214" t="s">
        <v>9465</v>
      </c>
      <c r="J293" s="214" t="s">
        <v>9466</v>
      </c>
      <c r="K293" s="214" t="s">
        <v>9472</v>
      </c>
      <c r="L293" s="214" t="s">
        <v>9464</v>
      </c>
    </row>
    <row r="294" spans="1:12" x14ac:dyDescent="0.25">
      <c r="A294" s="214" t="s">
        <v>1317</v>
      </c>
      <c r="B294" s="214" t="s">
        <v>4735</v>
      </c>
      <c r="C294" s="214" t="s">
        <v>9357</v>
      </c>
      <c r="D294" s="214" t="s">
        <v>9358</v>
      </c>
      <c r="E294" s="214" t="s">
        <v>9359</v>
      </c>
      <c r="F294" s="214" t="s">
        <v>9360</v>
      </c>
      <c r="G294" s="214" t="s">
        <v>9448</v>
      </c>
      <c r="H294" s="214" t="s">
        <v>9449</v>
      </c>
      <c r="I294" s="214" t="s">
        <v>9473</v>
      </c>
      <c r="J294" s="214" t="s">
        <v>9474</v>
      </c>
      <c r="K294" s="214" t="s">
        <v>9475</v>
      </c>
      <c r="L294" s="214" t="s">
        <v>9474</v>
      </c>
    </row>
    <row r="295" spans="1:12" x14ac:dyDescent="0.25">
      <c r="A295" s="214" t="s">
        <v>1317</v>
      </c>
      <c r="B295" s="214" t="s">
        <v>4735</v>
      </c>
      <c r="C295" s="214" t="s">
        <v>9357</v>
      </c>
      <c r="D295" s="214" t="s">
        <v>9358</v>
      </c>
      <c r="E295" s="214" t="s">
        <v>9359</v>
      </c>
      <c r="F295" s="214" t="s">
        <v>9360</v>
      </c>
      <c r="G295" s="214" t="s">
        <v>9448</v>
      </c>
      <c r="H295" s="214" t="s">
        <v>9449</v>
      </c>
      <c r="I295" s="214" t="s">
        <v>9473</v>
      </c>
      <c r="J295" s="214" t="s">
        <v>9474</v>
      </c>
      <c r="K295" s="214" t="s">
        <v>9476</v>
      </c>
      <c r="L295" s="214" t="s">
        <v>4861</v>
      </c>
    </row>
    <row r="296" spans="1:12" x14ac:dyDescent="0.25">
      <c r="A296" s="214" t="s">
        <v>1317</v>
      </c>
      <c r="B296" s="214" t="s">
        <v>4735</v>
      </c>
      <c r="C296" s="214" t="s">
        <v>9357</v>
      </c>
      <c r="D296" s="214" t="s">
        <v>9358</v>
      </c>
      <c r="E296" s="214" t="s">
        <v>9359</v>
      </c>
      <c r="F296" s="214" t="s">
        <v>9360</v>
      </c>
      <c r="G296" s="214" t="s">
        <v>9448</v>
      </c>
      <c r="H296" s="214" t="s">
        <v>9449</v>
      </c>
      <c r="I296" s="214" t="s">
        <v>9473</v>
      </c>
      <c r="J296" s="214" t="s">
        <v>9474</v>
      </c>
      <c r="K296" s="214" t="s">
        <v>9477</v>
      </c>
      <c r="L296" s="214" t="s">
        <v>9464</v>
      </c>
    </row>
    <row r="297" spans="1:12" x14ac:dyDescent="0.25">
      <c r="A297" s="214" t="s">
        <v>1317</v>
      </c>
      <c r="B297" s="214" t="s">
        <v>4735</v>
      </c>
      <c r="C297" s="214" t="s">
        <v>9357</v>
      </c>
      <c r="D297" s="214" t="s">
        <v>9358</v>
      </c>
      <c r="E297" s="214" t="s">
        <v>9359</v>
      </c>
      <c r="F297" s="214" t="s">
        <v>9360</v>
      </c>
      <c r="G297" s="214" t="s">
        <v>9448</v>
      </c>
      <c r="H297" s="214" t="s">
        <v>9449</v>
      </c>
      <c r="I297" s="214" t="s">
        <v>9478</v>
      </c>
      <c r="J297" s="214" t="s">
        <v>4714</v>
      </c>
      <c r="K297" s="214" t="s">
        <v>9479</v>
      </c>
      <c r="L297" s="214" t="s">
        <v>4714</v>
      </c>
    </row>
    <row r="298" spans="1:12" x14ac:dyDescent="0.25">
      <c r="A298" s="214" t="s">
        <v>1317</v>
      </c>
      <c r="B298" s="214" t="s">
        <v>4735</v>
      </c>
      <c r="C298" s="214" t="s">
        <v>9357</v>
      </c>
      <c r="D298" s="214" t="s">
        <v>9358</v>
      </c>
      <c r="E298" s="214" t="s">
        <v>9359</v>
      </c>
      <c r="F298" s="214" t="s">
        <v>9360</v>
      </c>
      <c r="G298" s="214" t="s">
        <v>9448</v>
      </c>
      <c r="H298" s="214" t="s">
        <v>9449</v>
      </c>
      <c r="I298" s="214" t="s">
        <v>9480</v>
      </c>
      <c r="J298" s="214" t="s">
        <v>2051</v>
      </c>
      <c r="K298" s="214" t="s">
        <v>9481</v>
      </c>
      <c r="L298" s="214" t="s">
        <v>2051</v>
      </c>
    </row>
    <row r="299" spans="1:12" x14ac:dyDescent="0.25">
      <c r="A299" s="214" t="s">
        <v>1317</v>
      </c>
      <c r="B299" s="214" t="s">
        <v>4735</v>
      </c>
      <c r="C299" s="214" t="s">
        <v>9357</v>
      </c>
      <c r="D299" s="214" t="s">
        <v>9358</v>
      </c>
      <c r="E299" s="214" t="s">
        <v>9359</v>
      </c>
      <c r="F299" s="214" t="s">
        <v>9360</v>
      </c>
      <c r="G299" s="214" t="s">
        <v>9448</v>
      </c>
      <c r="H299" s="214" t="s">
        <v>9449</v>
      </c>
      <c r="I299" s="214" t="s">
        <v>9482</v>
      </c>
      <c r="J299" s="214" t="s">
        <v>9483</v>
      </c>
      <c r="K299" s="214" t="s">
        <v>9484</v>
      </c>
      <c r="L299" s="214" t="s">
        <v>9485</v>
      </c>
    </row>
    <row r="300" spans="1:12" x14ac:dyDescent="0.25">
      <c r="A300" s="214" t="s">
        <v>1317</v>
      </c>
      <c r="B300" s="214" t="s">
        <v>4735</v>
      </c>
      <c r="C300" s="214" t="s">
        <v>9357</v>
      </c>
      <c r="D300" s="214" t="s">
        <v>9358</v>
      </c>
      <c r="E300" s="214" t="s">
        <v>9359</v>
      </c>
      <c r="F300" s="214" t="s">
        <v>9360</v>
      </c>
      <c r="G300" s="214" t="s">
        <v>9486</v>
      </c>
      <c r="H300" s="214" t="s">
        <v>5992</v>
      </c>
      <c r="I300" s="214" t="s">
        <v>9487</v>
      </c>
      <c r="J300" s="214" t="s">
        <v>9488</v>
      </c>
      <c r="K300" s="214" t="s">
        <v>9489</v>
      </c>
      <c r="L300" s="214" t="s">
        <v>9488</v>
      </c>
    </row>
    <row r="301" spans="1:12" x14ac:dyDescent="0.25">
      <c r="A301" s="214" t="s">
        <v>1317</v>
      </c>
      <c r="B301" s="214" t="s">
        <v>4735</v>
      </c>
      <c r="C301" s="214" t="s">
        <v>9357</v>
      </c>
      <c r="D301" s="214" t="s">
        <v>9358</v>
      </c>
      <c r="E301" s="214" t="s">
        <v>9359</v>
      </c>
      <c r="F301" s="214" t="s">
        <v>9360</v>
      </c>
      <c r="G301" s="214" t="s">
        <v>9486</v>
      </c>
      <c r="H301" s="214" t="s">
        <v>5992</v>
      </c>
      <c r="I301" s="214" t="s">
        <v>9490</v>
      </c>
      <c r="J301" s="214" t="s">
        <v>4714</v>
      </c>
      <c r="K301" s="214" t="s">
        <v>9491</v>
      </c>
      <c r="L301" s="214" t="s">
        <v>4714</v>
      </c>
    </row>
    <row r="302" spans="1:12" x14ac:dyDescent="0.25">
      <c r="A302" s="214" t="s">
        <v>1317</v>
      </c>
      <c r="B302" s="214" t="s">
        <v>4735</v>
      </c>
      <c r="C302" s="214" t="s">
        <v>9357</v>
      </c>
      <c r="D302" s="214" t="s">
        <v>9358</v>
      </c>
      <c r="E302" s="214" t="s">
        <v>9359</v>
      </c>
      <c r="F302" s="214" t="s">
        <v>9360</v>
      </c>
      <c r="G302" s="214" t="s">
        <v>9492</v>
      </c>
      <c r="H302" s="214" t="s">
        <v>9493</v>
      </c>
      <c r="I302" s="214" t="s">
        <v>9494</v>
      </c>
      <c r="J302" s="214" t="s">
        <v>1976</v>
      </c>
      <c r="K302" s="214" t="s">
        <v>9495</v>
      </c>
      <c r="L302" s="214" t="s">
        <v>1976</v>
      </c>
    </row>
    <row r="303" spans="1:12" x14ac:dyDescent="0.25">
      <c r="A303" s="214" t="s">
        <v>1317</v>
      </c>
      <c r="B303" s="214" t="s">
        <v>4735</v>
      </c>
      <c r="C303" s="214" t="s">
        <v>9357</v>
      </c>
      <c r="D303" s="214" t="s">
        <v>9358</v>
      </c>
      <c r="E303" s="214" t="s">
        <v>9359</v>
      </c>
      <c r="F303" s="214" t="s">
        <v>9360</v>
      </c>
      <c r="G303" s="214" t="s">
        <v>9492</v>
      </c>
      <c r="H303" s="214" t="s">
        <v>9493</v>
      </c>
      <c r="I303" s="214" t="s">
        <v>9496</v>
      </c>
      <c r="J303" s="214" t="s">
        <v>9497</v>
      </c>
      <c r="K303" s="214" t="s">
        <v>9498</v>
      </c>
      <c r="L303" s="214" t="s">
        <v>9418</v>
      </c>
    </row>
    <row r="304" spans="1:12" x14ac:dyDescent="0.25">
      <c r="A304" s="214" t="s">
        <v>1317</v>
      </c>
      <c r="B304" s="214" t="s">
        <v>4735</v>
      </c>
      <c r="C304" s="214" t="s">
        <v>9357</v>
      </c>
      <c r="D304" s="214" t="s">
        <v>9358</v>
      </c>
      <c r="E304" s="214" t="s">
        <v>9359</v>
      </c>
      <c r="F304" s="214" t="s">
        <v>9360</v>
      </c>
      <c r="G304" s="214" t="s">
        <v>9492</v>
      </c>
      <c r="H304" s="214" t="s">
        <v>9493</v>
      </c>
      <c r="I304" s="214" t="s">
        <v>9496</v>
      </c>
      <c r="J304" s="214" t="s">
        <v>9497</v>
      </c>
      <c r="K304" s="214" t="s">
        <v>9499</v>
      </c>
      <c r="L304" s="214" t="s">
        <v>9500</v>
      </c>
    </row>
    <row r="305" spans="1:12" x14ac:dyDescent="0.25">
      <c r="A305" s="214" t="s">
        <v>1317</v>
      </c>
      <c r="B305" s="214" t="s">
        <v>4735</v>
      </c>
      <c r="C305" s="214" t="s">
        <v>9357</v>
      </c>
      <c r="D305" s="214" t="s">
        <v>9358</v>
      </c>
      <c r="E305" s="214" t="s">
        <v>9359</v>
      </c>
      <c r="F305" s="214" t="s">
        <v>9360</v>
      </c>
      <c r="G305" s="214" t="s">
        <v>9492</v>
      </c>
      <c r="H305" s="214" t="s">
        <v>9493</v>
      </c>
      <c r="I305" s="214" t="s">
        <v>9496</v>
      </c>
      <c r="J305" s="214" t="s">
        <v>9497</v>
      </c>
      <c r="K305" s="214" t="s">
        <v>9501</v>
      </c>
      <c r="L305" s="214" t="s">
        <v>9502</v>
      </c>
    </row>
    <row r="306" spans="1:12" x14ac:dyDescent="0.25">
      <c r="A306" s="214" t="s">
        <v>1317</v>
      </c>
      <c r="B306" s="214" t="s">
        <v>4735</v>
      </c>
      <c r="C306" s="214" t="s">
        <v>9357</v>
      </c>
      <c r="D306" s="214" t="s">
        <v>9358</v>
      </c>
      <c r="E306" s="214" t="s">
        <v>9359</v>
      </c>
      <c r="F306" s="214" t="s">
        <v>9360</v>
      </c>
      <c r="G306" s="214" t="s">
        <v>9492</v>
      </c>
      <c r="H306" s="214" t="s">
        <v>9493</v>
      </c>
      <c r="I306" s="214" t="s">
        <v>9496</v>
      </c>
      <c r="J306" s="214" t="s">
        <v>9497</v>
      </c>
      <c r="K306" s="214" t="s">
        <v>9503</v>
      </c>
      <c r="L306" s="214" t="s">
        <v>9504</v>
      </c>
    </row>
    <row r="307" spans="1:12" x14ac:dyDescent="0.25">
      <c r="A307" s="214" t="s">
        <v>1317</v>
      </c>
      <c r="B307" s="214" t="s">
        <v>4735</v>
      </c>
      <c r="C307" s="214" t="s">
        <v>9357</v>
      </c>
      <c r="D307" s="214" t="s">
        <v>9358</v>
      </c>
      <c r="E307" s="214" t="s">
        <v>9359</v>
      </c>
      <c r="F307" s="214" t="s">
        <v>9360</v>
      </c>
      <c r="G307" s="214" t="s">
        <v>9492</v>
      </c>
      <c r="H307" s="214" t="s">
        <v>9493</v>
      </c>
      <c r="I307" s="214" t="s">
        <v>9496</v>
      </c>
      <c r="J307" s="214" t="s">
        <v>9497</v>
      </c>
      <c r="K307" s="214" t="s">
        <v>9505</v>
      </c>
      <c r="L307" s="214" t="s">
        <v>9506</v>
      </c>
    </row>
    <row r="308" spans="1:12" x14ac:dyDescent="0.25">
      <c r="A308" s="214" t="s">
        <v>1317</v>
      </c>
      <c r="B308" s="214" t="s">
        <v>4735</v>
      </c>
      <c r="C308" s="214" t="s">
        <v>9357</v>
      </c>
      <c r="D308" s="214" t="s">
        <v>9358</v>
      </c>
      <c r="E308" s="214" t="s">
        <v>9359</v>
      </c>
      <c r="F308" s="214" t="s">
        <v>9360</v>
      </c>
      <c r="G308" s="214" t="s">
        <v>9492</v>
      </c>
      <c r="H308" s="214" t="s">
        <v>9493</v>
      </c>
      <c r="I308" s="214" t="s">
        <v>9496</v>
      </c>
      <c r="J308" s="214" t="s">
        <v>9497</v>
      </c>
      <c r="K308" s="214" t="s">
        <v>9507</v>
      </c>
      <c r="L308" s="214" t="s">
        <v>9508</v>
      </c>
    </row>
    <row r="309" spans="1:12" x14ac:dyDescent="0.25">
      <c r="A309" s="214" t="s">
        <v>1317</v>
      </c>
      <c r="B309" s="214" t="s">
        <v>4735</v>
      </c>
      <c r="C309" s="214" t="s">
        <v>9357</v>
      </c>
      <c r="D309" s="214" t="s">
        <v>9358</v>
      </c>
      <c r="E309" s="214" t="s">
        <v>9359</v>
      </c>
      <c r="F309" s="214" t="s">
        <v>9360</v>
      </c>
      <c r="G309" s="214" t="s">
        <v>9492</v>
      </c>
      <c r="H309" s="214" t="s">
        <v>9493</v>
      </c>
      <c r="I309" s="214" t="s">
        <v>9496</v>
      </c>
      <c r="J309" s="214" t="s">
        <v>9497</v>
      </c>
      <c r="K309" s="214" t="s">
        <v>9509</v>
      </c>
      <c r="L309" s="214" t="s">
        <v>4861</v>
      </c>
    </row>
    <row r="310" spans="1:12" x14ac:dyDescent="0.25">
      <c r="A310" s="214" t="s">
        <v>1317</v>
      </c>
      <c r="B310" s="214" t="s">
        <v>4735</v>
      </c>
      <c r="C310" s="214" t="s">
        <v>9357</v>
      </c>
      <c r="D310" s="214" t="s">
        <v>9358</v>
      </c>
      <c r="E310" s="214" t="s">
        <v>9359</v>
      </c>
      <c r="F310" s="214" t="s">
        <v>9360</v>
      </c>
      <c r="G310" s="214" t="s">
        <v>9492</v>
      </c>
      <c r="H310" s="214" t="s">
        <v>9493</v>
      </c>
      <c r="I310" s="214" t="s">
        <v>9510</v>
      </c>
      <c r="J310" s="214" t="s">
        <v>1332</v>
      </c>
      <c r="K310" s="214" t="s">
        <v>9511</v>
      </c>
      <c r="L310" s="214" t="s">
        <v>1332</v>
      </c>
    </row>
    <row r="311" spans="1:12" x14ac:dyDescent="0.25">
      <c r="A311" s="214" t="s">
        <v>1317</v>
      </c>
      <c r="B311" s="214" t="s">
        <v>4735</v>
      </c>
      <c r="C311" s="214" t="s">
        <v>9357</v>
      </c>
      <c r="D311" s="214" t="s">
        <v>9358</v>
      </c>
      <c r="E311" s="214" t="s">
        <v>9359</v>
      </c>
      <c r="F311" s="214" t="s">
        <v>9360</v>
      </c>
      <c r="G311" s="214" t="s">
        <v>9492</v>
      </c>
      <c r="H311" s="214" t="s">
        <v>9493</v>
      </c>
      <c r="I311" s="214" t="s">
        <v>9512</v>
      </c>
      <c r="J311" s="214" t="s">
        <v>9513</v>
      </c>
      <c r="K311" s="214" t="s">
        <v>9514</v>
      </c>
      <c r="L311" s="214" t="s">
        <v>9513</v>
      </c>
    </row>
    <row r="312" spans="1:12" x14ac:dyDescent="0.25">
      <c r="A312" s="214" t="s">
        <v>1317</v>
      </c>
      <c r="B312" s="214" t="s">
        <v>4735</v>
      </c>
      <c r="C312" s="214" t="s">
        <v>9357</v>
      </c>
      <c r="D312" s="214" t="s">
        <v>9358</v>
      </c>
      <c r="E312" s="214" t="s">
        <v>9359</v>
      </c>
      <c r="F312" s="214" t="s">
        <v>9360</v>
      </c>
      <c r="G312" s="214" t="s">
        <v>9492</v>
      </c>
      <c r="H312" s="214" t="s">
        <v>9493</v>
      </c>
      <c r="I312" s="214" t="s">
        <v>9515</v>
      </c>
      <c r="J312" s="214" t="s">
        <v>1313</v>
      </c>
      <c r="K312" s="214" t="s">
        <v>9516</v>
      </c>
      <c r="L312" s="214" t="s">
        <v>1313</v>
      </c>
    </row>
    <row r="313" spans="1:12" x14ac:dyDescent="0.25">
      <c r="A313" s="214" t="s">
        <v>1317</v>
      </c>
      <c r="B313" s="214" t="s">
        <v>4735</v>
      </c>
      <c r="C313" s="214" t="s">
        <v>9357</v>
      </c>
      <c r="D313" s="214" t="s">
        <v>9358</v>
      </c>
      <c r="E313" s="214" t="s">
        <v>9359</v>
      </c>
      <c r="F313" s="214" t="s">
        <v>9360</v>
      </c>
      <c r="G313" s="214" t="s">
        <v>9492</v>
      </c>
      <c r="H313" s="214" t="s">
        <v>9493</v>
      </c>
      <c r="I313" s="214" t="s">
        <v>9517</v>
      </c>
      <c r="J313" s="214" t="s">
        <v>7124</v>
      </c>
      <c r="K313" s="214" t="s">
        <v>9518</v>
      </c>
      <c r="L313" s="214" t="s">
        <v>7124</v>
      </c>
    </row>
    <row r="314" spans="1:12" x14ac:dyDescent="0.25">
      <c r="A314" s="214" t="s">
        <v>1317</v>
      </c>
      <c r="B314" s="214" t="s">
        <v>4735</v>
      </c>
      <c r="C314" s="214" t="s">
        <v>9357</v>
      </c>
      <c r="D314" s="214" t="s">
        <v>9358</v>
      </c>
      <c r="E314" s="214" t="s">
        <v>9359</v>
      </c>
      <c r="F314" s="214" t="s">
        <v>9360</v>
      </c>
      <c r="G314" s="214" t="s">
        <v>9492</v>
      </c>
      <c r="H314" s="214" t="s">
        <v>9493</v>
      </c>
      <c r="I314" s="214" t="s">
        <v>9519</v>
      </c>
      <c r="J314" s="214" t="s">
        <v>9520</v>
      </c>
      <c r="K314" s="214" t="s">
        <v>9521</v>
      </c>
      <c r="L314" s="214" t="s">
        <v>9520</v>
      </c>
    </row>
    <row r="315" spans="1:12" x14ac:dyDescent="0.25">
      <c r="A315" s="214" t="s">
        <v>1317</v>
      </c>
      <c r="B315" s="214" t="s">
        <v>4735</v>
      </c>
      <c r="C315" s="214" t="s">
        <v>9357</v>
      </c>
      <c r="D315" s="214" t="s">
        <v>9358</v>
      </c>
      <c r="E315" s="214" t="s">
        <v>9359</v>
      </c>
      <c r="F315" s="214" t="s">
        <v>9360</v>
      </c>
      <c r="G315" s="214" t="s">
        <v>9492</v>
      </c>
      <c r="H315" s="214" t="s">
        <v>9493</v>
      </c>
      <c r="I315" s="214" t="s">
        <v>9522</v>
      </c>
      <c r="J315" s="214" t="s">
        <v>9523</v>
      </c>
      <c r="K315" s="214" t="s">
        <v>9524</v>
      </c>
      <c r="L315" s="214" t="s">
        <v>9523</v>
      </c>
    </row>
    <row r="316" spans="1:12" x14ac:dyDescent="0.25">
      <c r="A316" s="214" t="s">
        <v>1317</v>
      </c>
      <c r="B316" s="214" t="s">
        <v>4735</v>
      </c>
      <c r="C316" s="214" t="s">
        <v>9357</v>
      </c>
      <c r="D316" s="214" t="s">
        <v>9358</v>
      </c>
      <c r="E316" s="214" t="s">
        <v>9359</v>
      </c>
      <c r="F316" s="214" t="s">
        <v>9360</v>
      </c>
      <c r="G316" s="214" t="s">
        <v>9492</v>
      </c>
      <c r="H316" s="214" t="s">
        <v>9493</v>
      </c>
      <c r="I316" s="214" t="s">
        <v>9525</v>
      </c>
      <c r="J316" s="214" t="s">
        <v>9526</v>
      </c>
      <c r="K316" s="214" t="s">
        <v>9527</v>
      </c>
      <c r="L316" s="214" t="s">
        <v>9526</v>
      </c>
    </row>
    <row r="317" spans="1:12" x14ac:dyDescent="0.25">
      <c r="A317" s="214" t="s">
        <v>1317</v>
      </c>
      <c r="B317" s="214" t="s">
        <v>4735</v>
      </c>
      <c r="C317" s="214" t="s">
        <v>9357</v>
      </c>
      <c r="D317" s="214" t="s">
        <v>9358</v>
      </c>
      <c r="E317" s="214" t="s">
        <v>9359</v>
      </c>
      <c r="F317" s="214" t="s">
        <v>9360</v>
      </c>
      <c r="G317" s="214" t="s">
        <v>9492</v>
      </c>
      <c r="H317" s="214" t="s">
        <v>9493</v>
      </c>
      <c r="I317" s="214" t="s">
        <v>9528</v>
      </c>
      <c r="J317" s="214" t="s">
        <v>9529</v>
      </c>
      <c r="K317" s="214" t="s">
        <v>9530</v>
      </c>
      <c r="L317" s="214" t="s">
        <v>9529</v>
      </c>
    </row>
    <row r="318" spans="1:12" x14ac:dyDescent="0.25">
      <c r="A318" s="214" t="s">
        <v>1317</v>
      </c>
      <c r="B318" s="214" t="s">
        <v>4735</v>
      </c>
      <c r="C318" s="214" t="s">
        <v>9357</v>
      </c>
      <c r="D318" s="214" t="s">
        <v>9358</v>
      </c>
      <c r="E318" s="214" t="s">
        <v>9359</v>
      </c>
      <c r="F318" s="214" t="s">
        <v>9360</v>
      </c>
      <c r="G318" s="214" t="s">
        <v>9492</v>
      </c>
      <c r="H318" s="214" t="s">
        <v>9493</v>
      </c>
      <c r="I318" s="214" t="s">
        <v>9531</v>
      </c>
      <c r="J318" s="214" t="s">
        <v>9532</v>
      </c>
      <c r="K318" s="214" t="s">
        <v>9533</v>
      </c>
      <c r="L318" s="214" t="s">
        <v>9532</v>
      </c>
    </row>
    <row r="319" spans="1:12" x14ac:dyDescent="0.25">
      <c r="A319" s="214" t="s">
        <v>1317</v>
      </c>
      <c r="B319" s="214" t="s">
        <v>4735</v>
      </c>
      <c r="C319" s="214" t="s">
        <v>9357</v>
      </c>
      <c r="D319" s="214" t="s">
        <v>9358</v>
      </c>
      <c r="E319" s="214" t="s">
        <v>9359</v>
      </c>
      <c r="F319" s="214" t="s">
        <v>9360</v>
      </c>
      <c r="G319" s="214" t="s">
        <v>9492</v>
      </c>
      <c r="H319" s="214" t="s">
        <v>9493</v>
      </c>
      <c r="I319" s="214" t="s">
        <v>9534</v>
      </c>
      <c r="J319" s="214" t="s">
        <v>9535</v>
      </c>
      <c r="K319" s="214" t="s">
        <v>9536</v>
      </c>
      <c r="L319" s="214" t="s">
        <v>9537</v>
      </c>
    </row>
    <row r="320" spans="1:12" x14ac:dyDescent="0.25">
      <c r="A320" s="214" t="s">
        <v>1317</v>
      </c>
      <c r="B320" s="214" t="s">
        <v>4735</v>
      </c>
      <c r="C320" s="214" t="s">
        <v>9357</v>
      </c>
      <c r="D320" s="214" t="s">
        <v>9358</v>
      </c>
      <c r="E320" s="214" t="s">
        <v>9359</v>
      </c>
      <c r="F320" s="214" t="s">
        <v>9360</v>
      </c>
      <c r="G320" s="214" t="s">
        <v>9492</v>
      </c>
      <c r="H320" s="214" t="s">
        <v>9493</v>
      </c>
      <c r="I320" s="214" t="s">
        <v>9534</v>
      </c>
      <c r="J320" s="214" t="s">
        <v>9535</v>
      </c>
      <c r="K320" s="214" t="s">
        <v>9538</v>
      </c>
      <c r="L320" s="214" t="s">
        <v>9539</v>
      </c>
    </row>
    <row r="321" spans="1:12" x14ac:dyDescent="0.25">
      <c r="A321" s="214" t="s">
        <v>1317</v>
      </c>
      <c r="B321" s="214" t="s">
        <v>4735</v>
      </c>
      <c r="C321" s="214" t="s">
        <v>9357</v>
      </c>
      <c r="D321" s="214" t="s">
        <v>9358</v>
      </c>
      <c r="E321" s="214" t="s">
        <v>9359</v>
      </c>
      <c r="F321" s="214" t="s">
        <v>9360</v>
      </c>
      <c r="G321" s="214" t="s">
        <v>9492</v>
      </c>
      <c r="H321" s="214" t="s">
        <v>9493</v>
      </c>
      <c r="I321" s="214" t="s">
        <v>9534</v>
      </c>
      <c r="J321" s="214" t="s">
        <v>9535</v>
      </c>
      <c r="K321" s="214" t="s">
        <v>9540</v>
      </c>
      <c r="L321" s="214" t="s">
        <v>9541</v>
      </c>
    </row>
    <row r="322" spans="1:12" x14ac:dyDescent="0.25">
      <c r="A322" s="214" t="s">
        <v>1317</v>
      </c>
      <c r="B322" s="214" t="s">
        <v>4735</v>
      </c>
      <c r="C322" s="214" t="s">
        <v>9357</v>
      </c>
      <c r="D322" s="214" t="s">
        <v>9358</v>
      </c>
      <c r="E322" s="214" t="s">
        <v>9359</v>
      </c>
      <c r="F322" s="214" t="s">
        <v>9360</v>
      </c>
      <c r="G322" s="214" t="s">
        <v>9492</v>
      </c>
      <c r="H322" s="214" t="s">
        <v>9493</v>
      </c>
      <c r="I322" s="214" t="s">
        <v>9534</v>
      </c>
      <c r="J322" s="214" t="s">
        <v>9535</v>
      </c>
      <c r="K322" s="214" t="s">
        <v>9542</v>
      </c>
      <c r="L322" s="214" t="s">
        <v>9543</v>
      </c>
    </row>
    <row r="323" spans="1:12" x14ac:dyDescent="0.25">
      <c r="A323" s="214" t="s">
        <v>1317</v>
      </c>
      <c r="B323" s="214" t="s">
        <v>4735</v>
      </c>
      <c r="C323" s="214" t="s">
        <v>9357</v>
      </c>
      <c r="D323" s="214" t="s">
        <v>9358</v>
      </c>
      <c r="E323" s="214" t="s">
        <v>9359</v>
      </c>
      <c r="F323" s="214" t="s">
        <v>9360</v>
      </c>
      <c r="G323" s="214" t="s">
        <v>9492</v>
      </c>
      <c r="H323" s="214" t="s">
        <v>9493</v>
      </c>
      <c r="I323" s="214" t="s">
        <v>9534</v>
      </c>
      <c r="J323" s="214" t="s">
        <v>9535</v>
      </c>
      <c r="K323" s="214" t="s">
        <v>9544</v>
      </c>
      <c r="L323" s="214" t="s">
        <v>9545</v>
      </c>
    </row>
    <row r="324" spans="1:12" x14ac:dyDescent="0.25">
      <c r="A324" s="214" t="s">
        <v>1317</v>
      </c>
      <c r="B324" s="214" t="s">
        <v>4735</v>
      </c>
      <c r="C324" s="214" t="s">
        <v>9357</v>
      </c>
      <c r="D324" s="214" t="s">
        <v>9358</v>
      </c>
      <c r="E324" s="214" t="s">
        <v>9359</v>
      </c>
      <c r="F324" s="214" t="s">
        <v>9360</v>
      </c>
      <c r="G324" s="214" t="s">
        <v>9492</v>
      </c>
      <c r="H324" s="214" t="s">
        <v>9493</v>
      </c>
      <c r="I324" s="214" t="s">
        <v>9534</v>
      </c>
      <c r="J324" s="214" t="s">
        <v>9535</v>
      </c>
      <c r="K324" s="214" t="s">
        <v>9546</v>
      </c>
      <c r="L324" s="214" t="s">
        <v>9547</v>
      </c>
    </row>
    <row r="325" spans="1:12" x14ac:dyDescent="0.25">
      <c r="A325" s="214" t="s">
        <v>1317</v>
      </c>
      <c r="B325" s="214" t="s">
        <v>4735</v>
      </c>
      <c r="C325" s="214" t="s">
        <v>9357</v>
      </c>
      <c r="D325" s="214" t="s">
        <v>9358</v>
      </c>
      <c r="E325" s="214" t="s">
        <v>9359</v>
      </c>
      <c r="F325" s="214" t="s">
        <v>9360</v>
      </c>
      <c r="G325" s="214" t="s">
        <v>9492</v>
      </c>
      <c r="H325" s="214" t="s">
        <v>9493</v>
      </c>
      <c r="I325" s="214" t="s">
        <v>9534</v>
      </c>
      <c r="J325" s="214" t="s">
        <v>9535</v>
      </c>
      <c r="K325" s="214" t="s">
        <v>9548</v>
      </c>
      <c r="L325" s="214" t="s">
        <v>9549</v>
      </c>
    </row>
    <row r="326" spans="1:12" x14ac:dyDescent="0.25">
      <c r="A326" s="214" t="s">
        <v>1317</v>
      </c>
      <c r="B326" s="214" t="s">
        <v>4735</v>
      </c>
      <c r="C326" s="214" t="s">
        <v>9357</v>
      </c>
      <c r="D326" s="214" t="s">
        <v>9358</v>
      </c>
      <c r="E326" s="214" t="s">
        <v>9359</v>
      </c>
      <c r="F326" s="214" t="s">
        <v>9360</v>
      </c>
      <c r="G326" s="214" t="s">
        <v>9492</v>
      </c>
      <c r="H326" s="214" t="s">
        <v>9493</v>
      </c>
      <c r="I326" s="214" t="s">
        <v>9550</v>
      </c>
      <c r="J326" s="214" t="s">
        <v>9551</v>
      </c>
      <c r="K326" s="214" t="s">
        <v>9552</v>
      </c>
      <c r="L326" s="214" t="s">
        <v>9553</v>
      </c>
    </row>
    <row r="327" spans="1:12" x14ac:dyDescent="0.25">
      <c r="A327" s="214" t="s">
        <v>1317</v>
      </c>
      <c r="B327" s="214" t="s">
        <v>4735</v>
      </c>
      <c r="C327" s="214" t="s">
        <v>9357</v>
      </c>
      <c r="D327" s="214" t="s">
        <v>9358</v>
      </c>
      <c r="E327" s="214" t="s">
        <v>9359</v>
      </c>
      <c r="F327" s="214" t="s">
        <v>9360</v>
      </c>
      <c r="G327" s="214" t="s">
        <v>9492</v>
      </c>
      <c r="H327" s="214" t="s">
        <v>9493</v>
      </c>
      <c r="I327" s="214" t="s">
        <v>9550</v>
      </c>
      <c r="J327" s="214" t="s">
        <v>9551</v>
      </c>
      <c r="K327" s="214" t="s">
        <v>9554</v>
      </c>
      <c r="L327" s="214" t="s">
        <v>9555</v>
      </c>
    </row>
    <row r="328" spans="1:12" x14ac:dyDescent="0.25">
      <c r="A328" s="214" t="s">
        <v>1317</v>
      </c>
      <c r="B328" s="214" t="s">
        <v>4735</v>
      </c>
      <c r="C328" s="214" t="s">
        <v>9357</v>
      </c>
      <c r="D328" s="214" t="s">
        <v>9358</v>
      </c>
      <c r="E328" s="214" t="s">
        <v>9359</v>
      </c>
      <c r="F328" s="214" t="s">
        <v>9360</v>
      </c>
      <c r="G328" s="214" t="s">
        <v>9492</v>
      </c>
      <c r="H328" s="214" t="s">
        <v>9493</v>
      </c>
      <c r="I328" s="214" t="s">
        <v>9550</v>
      </c>
      <c r="J328" s="214" t="s">
        <v>9551</v>
      </c>
      <c r="K328" s="214" t="s">
        <v>9556</v>
      </c>
      <c r="L328" s="214" t="s">
        <v>9557</v>
      </c>
    </row>
    <row r="329" spans="1:12" x14ac:dyDescent="0.25">
      <c r="A329" s="214" t="s">
        <v>1317</v>
      </c>
      <c r="B329" s="214" t="s">
        <v>4735</v>
      </c>
      <c r="C329" s="214" t="s">
        <v>9357</v>
      </c>
      <c r="D329" s="214" t="s">
        <v>9358</v>
      </c>
      <c r="E329" s="214" t="s">
        <v>9359</v>
      </c>
      <c r="F329" s="214" t="s">
        <v>9360</v>
      </c>
      <c r="G329" s="214" t="s">
        <v>9492</v>
      </c>
      <c r="H329" s="214" t="s">
        <v>9493</v>
      </c>
      <c r="I329" s="214" t="s">
        <v>9550</v>
      </c>
      <c r="J329" s="214" t="s">
        <v>9551</v>
      </c>
      <c r="K329" s="214" t="s">
        <v>9558</v>
      </c>
      <c r="L329" s="214" t="s">
        <v>9559</v>
      </c>
    </row>
    <row r="330" spans="1:12" x14ac:dyDescent="0.25">
      <c r="A330" s="214" t="s">
        <v>1317</v>
      </c>
      <c r="B330" s="214" t="s">
        <v>4735</v>
      </c>
      <c r="C330" s="214" t="s">
        <v>9357</v>
      </c>
      <c r="D330" s="214" t="s">
        <v>9358</v>
      </c>
      <c r="E330" s="214" t="s">
        <v>9359</v>
      </c>
      <c r="F330" s="214" t="s">
        <v>9360</v>
      </c>
      <c r="G330" s="214" t="s">
        <v>9492</v>
      </c>
      <c r="H330" s="214" t="s">
        <v>9493</v>
      </c>
      <c r="I330" s="214" t="s">
        <v>9560</v>
      </c>
      <c r="J330" s="214" t="s">
        <v>9561</v>
      </c>
      <c r="K330" s="214" t="s">
        <v>9562</v>
      </c>
      <c r="L330" s="214" t="s">
        <v>9563</v>
      </c>
    </row>
    <row r="331" spans="1:12" x14ac:dyDescent="0.25">
      <c r="A331" s="214" t="s">
        <v>1317</v>
      </c>
      <c r="B331" s="214" t="s">
        <v>4735</v>
      </c>
      <c r="C331" s="214" t="s">
        <v>9357</v>
      </c>
      <c r="D331" s="214" t="s">
        <v>9358</v>
      </c>
      <c r="E331" s="214" t="s">
        <v>9359</v>
      </c>
      <c r="F331" s="214" t="s">
        <v>9360</v>
      </c>
      <c r="G331" s="214" t="s">
        <v>9492</v>
      </c>
      <c r="H331" s="214" t="s">
        <v>9493</v>
      </c>
      <c r="I331" s="214" t="s">
        <v>9560</v>
      </c>
      <c r="J331" s="214" t="s">
        <v>9561</v>
      </c>
      <c r="K331" s="214" t="s">
        <v>9564</v>
      </c>
      <c r="L331" s="214" t="s">
        <v>9565</v>
      </c>
    </row>
    <row r="332" spans="1:12" x14ac:dyDescent="0.25">
      <c r="A332" s="214" t="s">
        <v>1317</v>
      </c>
      <c r="B332" s="214" t="s">
        <v>4735</v>
      </c>
      <c r="C332" s="214" t="s">
        <v>9357</v>
      </c>
      <c r="D332" s="214" t="s">
        <v>9358</v>
      </c>
      <c r="E332" s="214" t="s">
        <v>9359</v>
      </c>
      <c r="F332" s="214" t="s">
        <v>9360</v>
      </c>
      <c r="G332" s="214" t="s">
        <v>9492</v>
      </c>
      <c r="H332" s="214" t="s">
        <v>9493</v>
      </c>
      <c r="I332" s="214" t="s">
        <v>9560</v>
      </c>
      <c r="J332" s="214" t="s">
        <v>9561</v>
      </c>
      <c r="K332" s="214" t="s">
        <v>9566</v>
      </c>
      <c r="L332" s="214" t="s">
        <v>9567</v>
      </c>
    </row>
    <row r="333" spans="1:12" x14ac:dyDescent="0.25">
      <c r="A333" s="214" t="s">
        <v>1317</v>
      </c>
      <c r="B333" s="214" t="s">
        <v>4735</v>
      </c>
      <c r="C333" s="214" t="s">
        <v>9357</v>
      </c>
      <c r="D333" s="214" t="s">
        <v>9358</v>
      </c>
      <c r="E333" s="214" t="s">
        <v>9359</v>
      </c>
      <c r="F333" s="214" t="s">
        <v>9360</v>
      </c>
      <c r="G333" s="214" t="s">
        <v>9492</v>
      </c>
      <c r="H333" s="214" t="s">
        <v>9493</v>
      </c>
      <c r="I333" s="214" t="s">
        <v>9560</v>
      </c>
      <c r="J333" s="214" t="s">
        <v>9561</v>
      </c>
      <c r="K333" s="214" t="s">
        <v>9568</v>
      </c>
      <c r="L333" s="214" t="s">
        <v>9569</v>
      </c>
    </row>
    <row r="334" spans="1:12" x14ac:dyDescent="0.25">
      <c r="A334" s="214" t="s">
        <v>1317</v>
      </c>
      <c r="B334" s="214" t="s">
        <v>4735</v>
      </c>
      <c r="C334" s="214" t="s">
        <v>9357</v>
      </c>
      <c r="D334" s="214" t="s">
        <v>9358</v>
      </c>
      <c r="E334" s="214" t="s">
        <v>9359</v>
      </c>
      <c r="F334" s="214" t="s">
        <v>9360</v>
      </c>
      <c r="G334" s="214" t="s">
        <v>9492</v>
      </c>
      <c r="H334" s="214" t="s">
        <v>9493</v>
      </c>
      <c r="I334" s="214" t="s">
        <v>9560</v>
      </c>
      <c r="J334" s="214" t="s">
        <v>9561</v>
      </c>
      <c r="K334" s="214" t="s">
        <v>9570</v>
      </c>
      <c r="L334" s="214" t="s">
        <v>9571</v>
      </c>
    </row>
    <row r="335" spans="1:12" x14ac:dyDescent="0.25">
      <c r="A335" s="214" t="s">
        <v>1317</v>
      </c>
      <c r="B335" s="214" t="s">
        <v>4735</v>
      </c>
      <c r="C335" s="214" t="s">
        <v>9357</v>
      </c>
      <c r="D335" s="214" t="s">
        <v>9358</v>
      </c>
      <c r="E335" s="214" t="s">
        <v>9359</v>
      </c>
      <c r="F335" s="214" t="s">
        <v>9360</v>
      </c>
      <c r="G335" s="214" t="s">
        <v>9492</v>
      </c>
      <c r="H335" s="214" t="s">
        <v>9493</v>
      </c>
      <c r="I335" s="214" t="s">
        <v>9560</v>
      </c>
      <c r="J335" s="214" t="s">
        <v>9561</v>
      </c>
      <c r="K335" s="214" t="s">
        <v>9572</v>
      </c>
      <c r="L335" s="214" t="s">
        <v>9573</v>
      </c>
    </row>
    <row r="336" spans="1:12" x14ac:dyDescent="0.25">
      <c r="A336" s="214" t="s">
        <v>1317</v>
      </c>
      <c r="B336" s="214" t="s">
        <v>4735</v>
      </c>
      <c r="C336" s="214" t="s">
        <v>9357</v>
      </c>
      <c r="D336" s="214" t="s">
        <v>9358</v>
      </c>
      <c r="E336" s="214" t="s">
        <v>9359</v>
      </c>
      <c r="F336" s="214" t="s">
        <v>9360</v>
      </c>
      <c r="G336" s="214" t="s">
        <v>9492</v>
      </c>
      <c r="H336" s="214" t="s">
        <v>9493</v>
      </c>
      <c r="I336" s="214" t="s">
        <v>9560</v>
      </c>
      <c r="J336" s="214" t="s">
        <v>9561</v>
      </c>
      <c r="K336" s="214" t="s">
        <v>9574</v>
      </c>
      <c r="L336" s="214" t="s">
        <v>9575</v>
      </c>
    </row>
    <row r="337" spans="1:12" x14ac:dyDescent="0.25">
      <c r="A337" s="214" t="s">
        <v>1317</v>
      </c>
      <c r="B337" s="214" t="s">
        <v>4735</v>
      </c>
      <c r="C337" s="214" t="s">
        <v>9357</v>
      </c>
      <c r="D337" s="214" t="s">
        <v>9358</v>
      </c>
      <c r="E337" s="214" t="s">
        <v>9359</v>
      </c>
      <c r="F337" s="214" t="s">
        <v>9360</v>
      </c>
      <c r="G337" s="214" t="s">
        <v>9492</v>
      </c>
      <c r="H337" s="214" t="s">
        <v>9493</v>
      </c>
      <c r="I337" s="214" t="s">
        <v>9576</v>
      </c>
      <c r="J337" s="214" t="s">
        <v>9532</v>
      </c>
      <c r="K337" s="214" t="s">
        <v>9577</v>
      </c>
      <c r="L337" s="214" t="s">
        <v>9578</v>
      </c>
    </row>
    <row r="338" spans="1:12" x14ac:dyDescent="0.25">
      <c r="A338" s="214" t="s">
        <v>1317</v>
      </c>
      <c r="B338" s="214" t="s">
        <v>4735</v>
      </c>
      <c r="C338" s="214" t="s">
        <v>9357</v>
      </c>
      <c r="D338" s="214" t="s">
        <v>9358</v>
      </c>
      <c r="E338" s="214" t="s">
        <v>9359</v>
      </c>
      <c r="F338" s="214" t="s">
        <v>9360</v>
      </c>
      <c r="G338" s="214" t="s">
        <v>9492</v>
      </c>
      <c r="H338" s="214" t="s">
        <v>9493</v>
      </c>
      <c r="I338" s="214" t="s">
        <v>9576</v>
      </c>
      <c r="J338" s="214" t="s">
        <v>9532</v>
      </c>
      <c r="K338" s="214" t="s">
        <v>9579</v>
      </c>
      <c r="L338" s="214" t="s">
        <v>9580</v>
      </c>
    </row>
    <row r="339" spans="1:12" x14ac:dyDescent="0.25">
      <c r="A339" s="214" t="s">
        <v>1317</v>
      </c>
      <c r="B339" s="214" t="s">
        <v>4735</v>
      </c>
      <c r="C339" s="214" t="s">
        <v>9357</v>
      </c>
      <c r="D339" s="214" t="s">
        <v>9358</v>
      </c>
      <c r="E339" s="214" t="s">
        <v>9359</v>
      </c>
      <c r="F339" s="214" t="s">
        <v>9360</v>
      </c>
      <c r="G339" s="214" t="s">
        <v>9492</v>
      </c>
      <c r="H339" s="214" t="s">
        <v>9493</v>
      </c>
      <c r="I339" s="214" t="s">
        <v>9576</v>
      </c>
      <c r="J339" s="214" t="s">
        <v>9532</v>
      </c>
      <c r="K339" s="214" t="s">
        <v>9581</v>
      </c>
      <c r="L339" s="214" t="s">
        <v>9582</v>
      </c>
    </row>
    <row r="340" spans="1:12" x14ac:dyDescent="0.25">
      <c r="A340" s="214" t="s">
        <v>1317</v>
      </c>
      <c r="B340" s="214" t="s">
        <v>4735</v>
      </c>
      <c r="C340" s="214" t="s">
        <v>9357</v>
      </c>
      <c r="D340" s="214" t="s">
        <v>9358</v>
      </c>
      <c r="E340" s="214" t="s">
        <v>9359</v>
      </c>
      <c r="F340" s="214" t="s">
        <v>9360</v>
      </c>
      <c r="G340" s="214" t="s">
        <v>9492</v>
      </c>
      <c r="H340" s="214" t="s">
        <v>9493</v>
      </c>
      <c r="I340" s="214" t="s">
        <v>9576</v>
      </c>
      <c r="J340" s="214" t="s">
        <v>9532</v>
      </c>
      <c r="K340" s="214" t="s">
        <v>9583</v>
      </c>
      <c r="L340" s="214" t="s">
        <v>9584</v>
      </c>
    </row>
    <row r="341" spans="1:12" x14ac:dyDescent="0.25">
      <c r="A341" s="214" t="s">
        <v>1317</v>
      </c>
      <c r="B341" s="214" t="s">
        <v>4735</v>
      </c>
      <c r="C341" s="214" t="s">
        <v>9357</v>
      </c>
      <c r="D341" s="214" t="s">
        <v>9358</v>
      </c>
      <c r="E341" s="214" t="s">
        <v>9359</v>
      </c>
      <c r="F341" s="214" t="s">
        <v>9360</v>
      </c>
      <c r="G341" s="214" t="s">
        <v>9492</v>
      </c>
      <c r="H341" s="214" t="s">
        <v>9493</v>
      </c>
      <c r="I341" s="214" t="s">
        <v>9576</v>
      </c>
      <c r="J341" s="214" t="s">
        <v>9532</v>
      </c>
      <c r="K341" s="214" t="s">
        <v>9585</v>
      </c>
      <c r="L341" s="214" t="s">
        <v>9586</v>
      </c>
    </row>
    <row r="342" spans="1:12" x14ac:dyDescent="0.25">
      <c r="A342" s="214" t="s">
        <v>1317</v>
      </c>
      <c r="B342" s="214" t="s">
        <v>4735</v>
      </c>
      <c r="C342" s="214" t="s">
        <v>9357</v>
      </c>
      <c r="D342" s="214" t="s">
        <v>9358</v>
      </c>
      <c r="E342" s="214" t="s">
        <v>9359</v>
      </c>
      <c r="F342" s="214" t="s">
        <v>9360</v>
      </c>
      <c r="G342" s="214" t="s">
        <v>9492</v>
      </c>
      <c r="H342" s="214" t="s">
        <v>9493</v>
      </c>
      <c r="I342" s="214" t="s">
        <v>9576</v>
      </c>
      <c r="J342" s="214" t="s">
        <v>9532</v>
      </c>
      <c r="K342" s="214" t="s">
        <v>9587</v>
      </c>
      <c r="L342" s="214" t="s">
        <v>9588</v>
      </c>
    </row>
    <row r="343" spans="1:12" x14ac:dyDescent="0.25">
      <c r="A343" s="214" t="s">
        <v>1317</v>
      </c>
      <c r="B343" s="214" t="s">
        <v>4735</v>
      </c>
      <c r="C343" s="214" t="s">
        <v>9357</v>
      </c>
      <c r="D343" s="214" t="s">
        <v>9358</v>
      </c>
      <c r="E343" s="214" t="s">
        <v>9359</v>
      </c>
      <c r="F343" s="214" t="s">
        <v>9360</v>
      </c>
      <c r="G343" s="214" t="s">
        <v>9492</v>
      </c>
      <c r="H343" s="214" t="s">
        <v>9493</v>
      </c>
      <c r="I343" s="214" t="s">
        <v>9576</v>
      </c>
      <c r="J343" s="214" t="s">
        <v>9532</v>
      </c>
      <c r="K343" s="214" t="s">
        <v>9589</v>
      </c>
      <c r="L343" s="214" t="s">
        <v>9590</v>
      </c>
    </row>
    <row r="344" spans="1:12" x14ac:dyDescent="0.25">
      <c r="A344" s="214" t="s">
        <v>1317</v>
      </c>
      <c r="B344" s="214" t="s">
        <v>4735</v>
      </c>
      <c r="C344" s="214" t="s">
        <v>9357</v>
      </c>
      <c r="D344" s="214" t="s">
        <v>9358</v>
      </c>
      <c r="E344" s="214" t="s">
        <v>9359</v>
      </c>
      <c r="F344" s="214" t="s">
        <v>9360</v>
      </c>
      <c r="G344" s="214" t="s">
        <v>9492</v>
      </c>
      <c r="H344" s="214" t="s">
        <v>9493</v>
      </c>
      <c r="I344" s="214" t="s">
        <v>9591</v>
      </c>
      <c r="J344" s="214" t="s">
        <v>9592</v>
      </c>
      <c r="K344" s="214" t="s">
        <v>9593</v>
      </c>
      <c r="L344" s="214" t="s">
        <v>9594</v>
      </c>
    </row>
    <row r="345" spans="1:12" x14ac:dyDescent="0.25">
      <c r="A345" s="214" t="s">
        <v>1317</v>
      </c>
      <c r="B345" s="214" t="s">
        <v>4735</v>
      </c>
      <c r="C345" s="214" t="s">
        <v>9357</v>
      </c>
      <c r="D345" s="214" t="s">
        <v>9358</v>
      </c>
      <c r="E345" s="214" t="s">
        <v>9359</v>
      </c>
      <c r="F345" s="214" t="s">
        <v>9360</v>
      </c>
      <c r="G345" s="214" t="s">
        <v>9492</v>
      </c>
      <c r="H345" s="214" t="s">
        <v>9493</v>
      </c>
      <c r="I345" s="214" t="s">
        <v>9591</v>
      </c>
      <c r="J345" s="214" t="s">
        <v>9592</v>
      </c>
      <c r="K345" s="214" t="s">
        <v>9595</v>
      </c>
      <c r="L345" s="214" t="s">
        <v>9596</v>
      </c>
    </row>
    <row r="346" spans="1:12" x14ac:dyDescent="0.25">
      <c r="A346" s="214" t="s">
        <v>1317</v>
      </c>
      <c r="B346" s="214" t="s">
        <v>4735</v>
      </c>
      <c r="C346" s="214" t="s">
        <v>9357</v>
      </c>
      <c r="D346" s="214" t="s">
        <v>9358</v>
      </c>
      <c r="E346" s="214" t="s">
        <v>9359</v>
      </c>
      <c r="F346" s="214" t="s">
        <v>9360</v>
      </c>
      <c r="G346" s="214" t="s">
        <v>9492</v>
      </c>
      <c r="H346" s="214" t="s">
        <v>9493</v>
      </c>
      <c r="I346" s="214" t="s">
        <v>9591</v>
      </c>
      <c r="J346" s="214" t="s">
        <v>9592</v>
      </c>
      <c r="K346" s="214" t="s">
        <v>9597</v>
      </c>
      <c r="L346" s="214" t="s">
        <v>9598</v>
      </c>
    </row>
    <row r="347" spans="1:12" x14ac:dyDescent="0.25">
      <c r="A347" s="214" t="s">
        <v>1317</v>
      </c>
      <c r="B347" s="214" t="s">
        <v>4735</v>
      </c>
      <c r="C347" s="214" t="s">
        <v>9357</v>
      </c>
      <c r="D347" s="214" t="s">
        <v>9358</v>
      </c>
      <c r="E347" s="214" t="s">
        <v>9359</v>
      </c>
      <c r="F347" s="214" t="s">
        <v>9360</v>
      </c>
      <c r="G347" s="214" t="s">
        <v>9492</v>
      </c>
      <c r="H347" s="214" t="s">
        <v>9493</v>
      </c>
      <c r="I347" s="214" t="s">
        <v>9591</v>
      </c>
      <c r="J347" s="214" t="s">
        <v>9592</v>
      </c>
      <c r="K347" s="214" t="s">
        <v>9599</v>
      </c>
      <c r="L347" s="214" t="s">
        <v>9600</v>
      </c>
    </row>
    <row r="348" spans="1:12" x14ac:dyDescent="0.25">
      <c r="A348" s="214" t="s">
        <v>1317</v>
      </c>
      <c r="B348" s="214" t="s">
        <v>4735</v>
      </c>
      <c r="C348" s="214" t="s">
        <v>9357</v>
      </c>
      <c r="D348" s="214" t="s">
        <v>9358</v>
      </c>
      <c r="E348" s="214" t="s">
        <v>9359</v>
      </c>
      <c r="F348" s="214" t="s">
        <v>9360</v>
      </c>
      <c r="G348" s="214" t="s">
        <v>9492</v>
      </c>
      <c r="H348" s="214" t="s">
        <v>9493</v>
      </c>
      <c r="I348" s="214" t="s">
        <v>9601</v>
      </c>
      <c r="J348" s="214" t="s">
        <v>9602</v>
      </c>
      <c r="K348" s="214" t="s">
        <v>9603</v>
      </c>
      <c r="L348" s="214" t="s">
        <v>9604</v>
      </c>
    </row>
    <row r="349" spans="1:12" x14ac:dyDescent="0.25">
      <c r="A349" s="214" t="s">
        <v>1317</v>
      </c>
      <c r="B349" s="214" t="s">
        <v>4735</v>
      </c>
      <c r="C349" s="214" t="s">
        <v>9357</v>
      </c>
      <c r="D349" s="214" t="s">
        <v>9358</v>
      </c>
      <c r="E349" s="214" t="s">
        <v>9359</v>
      </c>
      <c r="F349" s="214" t="s">
        <v>9360</v>
      </c>
      <c r="G349" s="214" t="s">
        <v>9492</v>
      </c>
      <c r="H349" s="214" t="s">
        <v>9493</v>
      </c>
      <c r="I349" s="214" t="s">
        <v>9601</v>
      </c>
      <c r="J349" s="214" t="s">
        <v>9602</v>
      </c>
      <c r="K349" s="214" t="s">
        <v>9605</v>
      </c>
      <c r="L349" s="214" t="s">
        <v>9606</v>
      </c>
    </row>
    <row r="350" spans="1:12" x14ac:dyDescent="0.25">
      <c r="A350" s="214" t="s">
        <v>1317</v>
      </c>
      <c r="B350" s="214" t="s">
        <v>4735</v>
      </c>
      <c r="C350" s="214" t="s">
        <v>9357</v>
      </c>
      <c r="D350" s="214" t="s">
        <v>9358</v>
      </c>
      <c r="E350" s="214" t="s">
        <v>9359</v>
      </c>
      <c r="F350" s="214" t="s">
        <v>9360</v>
      </c>
      <c r="G350" s="214" t="s">
        <v>9492</v>
      </c>
      <c r="H350" s="214" t="s">
        <v>9493</v>
      </c>
      <c r="I350" s="214" t="s">
        <v>9601</v>
      </c>
      <c r="J350" s="214" t="s">
        <v>9602</v>
      </c>
      <c r="K350" s="214" t="s">
        <v>9607</v>
      </c>
      <c r="L350" s="214" t="s">
        <v>9608</v>
      </c>
    </row>
    <row r="351" spans="1:12" x14ac:dyDescent="0.25">
      <c r="A351" s="214" t="s">
        <v>1317</v>
      </c>
      <c r="B351" s="214" t="s">
        <v>4735</v>
      </c>
      <c r="C351" s="214" t="s">
        <v>9357</v>
      </c>
      <c r="D351" s="214" t="s">
        <v>9358</v>
      </c>
      <c r="E351" s="214" t="s">
        <v>9359</v>
      </c>
      <c r="F351" s="214" t="s">
        <v>9360</v>
      </c>
      <c r="G351" s="214" t="s">
        <v>9492</v>
      </c>
      <c r="H351" s="214" t="s">
        <v>9493</v>
      </c>
      <c r="I351" s="214" t="s">
        <v>9601</v>
      </c>
      <c r="J351" s="214" t="s">
        <v>9602</v>
      </c>
      <c r="K351" s="214" t="s">
        <v>9609</v>
      </c>
      <c r="L351" s="214" t="s">
        <v>9610</v>
      </c>
    </row>
    <row r="352" spans="1:12" x14ac:dyDescent="0.25">
      <c r="A352" s="214" t="s">
        <v>1317</v>
      </c>
      <c r="B352" s="214" t="s">
        <v>4735</v>
      </c>
      <c r="C352" s="214" t="s">
        <v>9357</v>
      </c>
      <c r="D352" s="214" t="s">
        <v>9358</v>
      </c>
      <c r="E352" s="214" t="s">
        <v>9359</v>
      </c>
      <c r="F352" s="214" t="s">
        <v>9360</v>
      </c>
      <c r="G352" s="214" t="s">
        <v>9492</v>
      </c>
      <c r="H352" s="214" t="s">
        <v>9493</v>
      </c>
      <c r="I352" s="214" t="s">
        <v>9601</v>
      </c>
      <c r="J352" s="214" t="s">
        <v>9602</v>
      </c>
      <c r="K352" s="214" t="s">
        <v>9611</v>
      </c>
      <c r="L352" s="214" t="s">
        <v>9612</v>
      </c>
    </row>
    <row r="353" spans="1:12" x14ac:dyDescent="0.25">
      <c r="A353" s="214" t="s">
        <v>1317</v>
      </c>
      <c r="B353" s="214" t="s">
        <v>4735</v>
      </c>
      <c r="C353" s="214" t="s">
        <v>9357</v>
      </c>
      <c r="D353" s="214" t="s">
        <v>9358</v>
      </c>
      <c r="E353" s="214" t="s">
        <v>9359</v>
      </c>
      <c r="F353" s="214" t="s">
        <v>9360</v>
      </c>
      <c r="G353" s="214" t="s">
        <v>9492</v>
      </c>
      <c r="H353" s="214" t="s">
        <v>9493</v>
      </c>
      <c r="I353" s="214" t="s">
        <v>9613</v>
      </c>
      <c r="J353" s="214" t="s">
        <v>9614</v>
      </c>
      <c r="K353" s="214" t="s">
        <v>9615</v>
      </c>
      <c r="L353" s="214" t="s">
        <v>9614</v>
      </c>
    </row>
    <row r="354" spans="1:12" x14ac:dyDescent="0.25">
      <c r="A354" s="214" t="s">
        <v>1317</v>
      </c>
      <c r="B354" s="214" t="s">
        <v>4735</v>
      </c>
      <c r="C354" s="214" t="s">
        <v>9357</v>
      </c>
      <c r="D354" s="214" t="s">
        <v>9358</v>
      </c>
      <c r="E354" s="214" t="s">
        <v>9359</v>
      </c>
      <c r="F354" s="214" t="s">
        <v>9360</v>
      </c>
      <c r="G354" s="214" t="s">
        <v>9492</v>
      </c>
      <c r="H354" s="214" t="s">
        <v>9493</v>
      </c>
      <c r="I354" s="214" t="s">
        <v>9616</v>
      </c>
      <c r="J354" s="214" t="s">
        <v>4714</v>
      </c>
      <c r="K354" s="214" t="s">
        <v>9617</v>
      </c>
      <c r="L354" s="214" t="s">
        <v>4714</v>
      </c>
    </row>
    <row r="355" spans="1:12" x14ac:dyDescent="0.25">
      <c r="A355" s="214" t="s">
        <v>1317</v>
      </c>
      <c r="B355" s="214" t="s">
        <v>4735</v>
      </c>
      <c r="C355" s="214" t="s">
        <v>9357</v>
      </c>
      <c r="D355" s="214" t="s">
        <v>9358</v>
      </c>
      <c r="E355" s="214" t="s">
        <v>9359</v>
      </c>
      <c r="F355" s="214" t="s">
        <v>9360</v>
      </c>
      <c r="G355" s="214" t="s">
        <v>9492</v>
      </c>
      <c r="H355" s="214" t="s">
        <v>9493</v>
      </c>
      <c r="I355" s="214" t="s">
        <v>9618</v>
      </c>
      <c r="J355" s="214" t="s">
        <v>9619</v>
      </c>
      <c r="K355" s="214" t="s">
        <v>9620</v>
      </c>
      <c r="L355" s="214" t="s">
        <v>9619</v>
      </c>
    </row>
    <row r="356" spans="1:12" x14ac:dyDescent="0.25">
      <c r="A356" s="214" t="s">
        <v>1317</v>
      </c>
      <c r="B356" s="214" t="s">
        <v>4735</v>
      </c>
      <c r="C356" s="214" t="s">
        <v>9357</v>
      </c>
      <c r="D356" s="214" t="s">
        <v>9358</v>
      </c>
      <c r="E356" s="214" t="s">
        <v>9359</v>
      </c>
      <c r="F356" s="214" t="s">
        <v>9360</v>
      </c>
      <c r="G356" s="214" t="s">
        <v>9492</v>
      </c>
      <c r="H356" s="214" t="s">
        <v>9493</v>
      </c>
      <c r="I356" s="214" t="s">
        <v>9621</v>
      </c>
      <c r="J356" s="214" t="s">
        <v>2051</v>
      </c>
      <c r="K356" s="214" t="s">
        <v>9622</v>
      </c>
      <c r="L356" s="214" t="s">
        <v>2051</v>
      </c>
    </row>
    <row r="357" spans="1:12" x14ac:dyDescent="0.25">
      <c r="A357" s="214" t="s">
        <v>1317</v>
      </c>
      <c r="B357" s="214" t="s">
        <v>4735</v>
      </c>
      <c r="C357" s="214" t="s">
        <v>9357</v>
      </c>
      <c r="D357" s="214" t="s">
        <v>9358</v>
      </c>
      <c r="E357" s="214" t="s">
        <v>9359</v>
      </c>
      <c r="F357" s="214" t="s">
        <v>9360</v>
      </c>
      <c r="G357" s="214" t="s">
        <v>9623</v>
      </c>
      <c r="H357" s="214" t="s">
        <v>9624</v>
      </c>
      <c r="I357" s="214" t="s">
        <v>9625</v>
      </c>
      <c r="J357" s="214" t="s">
        <v>6857</v>
      </c>
      <c r="K357" s="214" t="s">
        <v>9626</v>
      </c>
      <c r="L357" s="214" t="s">
        <v>9500</v>
      </c>
    </row>
    <row r="358" spans="1:12" x14ac:dyDescent="0.25">
      <c r="A358" s="214" t="s">
        <v>1317</v>
      </c>
      <c r="B358" s="214" t="s">
        <v>4735</v>
      </c>
      <c r="C358" s="214" t="s">
        <v>9357</v>
      </c>
      <c r="D358" s="214" t="s">
        <v>9358</v>
      </c>
      <c r="E358" s="214" t="s">
        <v>9359</v>
      </c>
      <c r="F358" s="214" t="s">
        <v>9360</v>
      </c>
      <c r="G358" s="214" t="s">
        <v>9623</v>
      </c>
      <c r="H358" s="214" t="s">
        <v>9624</v>
      </c>
      <c r="I358" s="214" t="s">
        <v>9625</v>
      </c>
      <c r="J358" s="214" t="s">
        <v>6857</v>
      </c>
      <c r="K358" s="214" t="s">
        <v>9627</v>
      </c>
      <c r="L358" s="214" t="s">
        <v>9502</v>
      </c>
    </row>
    <row r="359" spans="1:12" x14ac:dyDescent="0.25">
      <c r="A359" s="214" t="s">
        <v>1317</v>
      </c>
      <c r="B359" s="214" t="s">
        <v>4735</v>
      </c>
      <c r="C359" s="214" t="s">
        <v>9357</v>
      </c>
      <c r="D359" s="214" t="s">
        <v>9358</v>
      </c>
      <c r="E359" s="214" t="s">
        <v>9359</v>
      </c>
      <c r="F359" s="214" t="s">
        <v>9360</v>
      </c>
      <c r="G359" s="214" t="s">
        <v>9623</v>
      </c>
      <c r="H359" s="214" t="s">
        <v>9624</v>
      </c>
      <c r="I359" s="214" t="s">
        <v>9625</v>
      </c>
      <c r="J359" s="214" t="s">
        <v>6857</v>
      </c>
      <c r="K359" s="214" t="s">
        <v>9628</v>
      </c>
      <c r="L359" s="214" t="s">
        <v>9504</v>
      </c>
    </row>
    <row r="360" spans="1:12" x14ac:dyDescent="0.25">
      <c r="A360" s="214" t="s">
        <v>1317</v>
      </c>
      <c r="B360" s="214" t="s">
        <v>4735</v>
      </c>
      <c r="C360" s="214" t="s">
        <v>9357</v>
      </c>
      <c r="D360" s="214" t="s">
        <v>9358</v>
      </c>
      <c r="E360" s="214" t="s">
        <v>9359</v>
      </c>
      <c r="F360" s="214" t="s">
        <v>9360</v>
      </c>
      <c r="G360" s="214" t="s">
        <v>9623</v>
      </c>
      <c r="H360" s="214" t="s">
        <v>9624</v>
      </c>
      <c r="I360" s="214" t="s">
        <v>9625</v>
      </c>
      <c r="J360" s="214" t="s">
        <v>6857</v>
      </c>
      <c r="K360" s="214" t="s">
        <v>9629</v>
      </c>
      <c r="L360" s="214" t="s">
        <v>9506</v>
      </c>
    </row>
    <row r="361" spans="1:12" x14ac:dyDescent="0.25">
      <c r="A361" s="214" t="s">
        <v>1317</v>
      </c>
      <c r="B361" s="214" t="s">
        <v>4735</v>
      </c>
      <c r="C361" s="214" t="s">
        <v>9357</v>
      </c>
      <c r="D361" s="214" t="s">
        <v>9358</v>
      </c>
      <c r="E361" s="214" t="s">
        <v>9359</v>
      </c>
      <c r="F361" s="214" t="s">
        <v>9360</v>
      </c>
      <c r="G361" s="214" t="s">
        <v>9623</v>
      </c>
      <c r="H361" s="214" t="s">
        <v>9624</v>
      </c>
      <c r="I361" s="214" t="s">
        <v>9625</v>
      </c>
      <c r="J361" s="214" t="s">
        <v>6857</v>
      </c>
      <c r="K361" s="214" t="s">
        <v>9630</v>
      </c>
      <c r="L361" s="214" t="s">
        <v>7935</v>
      </c>
    </row>
    <row r="362" spans="1:12" x14ac:dyDescent="0.25">
      <c r="A362" s="214" t="s">
        <v>1317</v>
      </c>
      <c r="B362" s="214" t="s">
        <v>4735</v>
      </c>
      <c r="C362" s="214" t="s">
        <v>9357</v>
      </c>
      <c r="D362" s="214" t="s">
        <v>9358</v>
      </c>
      <c r="E362" s="214" t="s">
        <v>9359</v>
      </c>
      <c r="F362" s="214" t="s">
        <v>9360</v>
      </c>
      <c r="G362" s="214" t="s">
        <v>9623</v>
      </c>
      <c r="H362" s="214" t="s">
        <v>9624</v>
      </c>
      <c r="I362" s="214" t="s">
        <v>9625</v>
      </c>
      <c r="J362" s="214" t="s">
        <v>6857</v>
      </c>
      <c r="K362" s="214" t="s">
        <v>9631</v>
      </c>
      <c r="L362" s="214" t="s">
        <v>4861</v>
      </c>
    </row>
    <row r="363" spans="1:12" x14ac:dyDescent="0.25">
      <c r="A363" s="214" t="s">
        <v>1317</v>
      </c>
      <c r="B363" s="214" t="s">
        <v>4735</v>
      </c>
      <c r="C363" s="214" t="s">
        <v>9357</v>
      </c>
      <c r="D363" s="214" t="s">
        <v>9358</v>
      </c>
      <c r="E363" s="214" t="s">
        <v>9359</v>
      </c>
      <c r="F363" s="214" t="s">
        <v>9360</v>
      </c>
      <c r="G363" s="214" t="s">
        <v>9623</v>
      </c>
      <c r="H363" s="214" t="s">
        <v>9624</v>
      </c>
      <c r="I363" s="214" t="s">
        <v>9632</v>
      </c>
      <c r="J363" s="214" t="s">
        <v>9633</v>
      </c>
      <c r="K363" s="214" t="s">
        <v>9634</v>
      </c>
      <c r="L363" s="214" t="s">
        <v>9635</v>
      </c>
    </row>
    <row r="364" spans="1:12" x14ac:dyDescent="0.25">
      <c r="A364" s="214" t="s">
        <v>1317</v>
      </c>
      <c r="B364" s="214" t="s">
        <v>4735</v>
      </c>
      <c r="C364" s="214" t="s">
        <v>9357</v>
      </c>
      <c r="D364" s="214" t="s">
        <v>9358</v>
      </c>
      <c r="E364" s="214" t="s">
        <v>9359</v>
      </c>
      <c r="F364" s="214" t="s">
        <v>9360</v>
      </c>
      <c r="G364" s="214" t="s">
        <v>9623</v>
      </c>
      <c r="H364" s="214" t="s">
        <v>9624</v>
      </c>
      <c r="I364" s="214" t="s">
        <v>9632</v>
      </c>
      <c r="J364" s="214" t="s">
        <v>9633</v>
      </c>
      <c r="K364" s="214" t="s">
        <v>9636</v>
      </c>
      <c r="L364" s="214" t="s">
        <v>9637</v>
      </c>
    </row>
    <row r="365" spans="1:12" x14ac:dyDescent="0.25">
      <c r="A365" s="214" t="s">
        <v>1317</v>
      </c>
      <c r="B365" s="214" t="s">
        <v>4735</v>
      </c>
      <c r="C365" s="214" t="s">
        <v>9357</v>
      </c>
      <c r="D365" s="214" t="s">
        <v>9358</v>
      </c>
      <c r="E365" s="214" t="s">
        <v>9359</v>
      </c>
      <c r="F365" s="214" t="s">
        <v>9360</v>
      </c>
      <c r="G365" s="214" t="s">
        <v>9623</v>
      </c>
      <c r="H365" s="214" t="s">
        <v>9624</v>
      </c>
      <c r="I365" s="214" t="s">
        <v>9632</v>
      </c>
      <c r="J365" s="214" t="s">
        <v>9633</v>
      </c>
      <c r="K365" s="214" t="s">
        <v>9638</v>
      </c>
      <c r="L365" s="214" t="s">
        <v>9639</v>
      </c>
    </row>
    <row r="366" spans="1:12" x14ac:dyDescent="0.25">
      <c r="A366" s="214" t="s">
        <v>1317</v>
      </c>
      <c r="B366" s="214" t="s">
        <v>4735</v>
      </c>
      <c r="C366" s="214" t="s">
        <v>9357</v>
      </c>
      <c r="D366" s="214" t="s">
        <v>9358</v>
      </c>
      <c r="E366" s="214" t="s">
        <v>9359</v>
      </c>
      <c r="F366" s="214" t="s">
        <v>9360</v>
      </c>
      <c r="G366" s="214" t="s">
        <v>9623</v>
      </c>
      <c r="H366" s="214" t="s">
        <v>9624</v>
      </c>
      <c r="I366" s="214" t="s">
        <v>9632</v>
      </c>
      <c r="J366" s="214" t="s">
        <v>9633</v>
      </c>
      <c r="K366" s="214" t="s">
        <v>9640</v>
      </c>
      <c r="L366" s="214" t="s">
        <v>9641</v>
      </c>
    </row>
    <row r="367" spans="1:12" x14ac:dyDescent="0.25">
      <c r="A367" s="214" t="s">
        <v>1317</v>
      </c>
      <c r="B367" s="214" t="s">
        <v>4735</v>
      </c>
      <c r="C367" s="214" t="s">
        <v>9357</v>
      </c>
      <c r="D367" s="214" t="s">
        <v>9358</v>
      </c>
      <c r="E367" s="214" t="s">
        <v>9359</v>
      </c>
      <c r="F367" s="214" t="s">
        <v>9360</v>
      </c>
      <c r="G367" s="214" t="s">
        <v>9623</v>
      </c>
      <c r="H367" s="214" t="s">
        <v>9624</v>
      </c>
      <c r="I367" s="214" t="s">
        <v>9632</v>
      </c>
      <c r="J367" s="214" t="s">
        <v>9633</v>
      </c>
      <c r="K367" s="214" t="s">
        <v>9642</v>
      </c>
      <c r="L367" s="214" t="s">
        <v>9643</v>
      </c>
    </row>
    <row r="368" spans="1:12" x14ac:dyDescent="0.25">
      <c r="A368" s="214" t="s">
        <v>1317</v>
      </c>
      <c r="B368" s="214" t="s">
        <v>4735</v>
      </c>
      <c r="C368" s="214" t="s">
        <v>9357</v>
      </c>
      <c r="D368" s="214" t="s">
        <v>9358</v>
      </c>
      <c r="E368" s="214" t="s">
        <v>9359</v>
      </c>
      <c r="F368" s="214" t="s">
        <v>9360</v>
      </c>
      <c r="G368" s="214" t="s">
        <v>9623</v>
      </c>
      <c r="H368" s="214" t="s">
        <v>9624</v>
      </c>
      <c r="I368" s="214" t="s">
        <v>9632</v>
      </c>
      <c r="J368" s="214" t="s">
        <v>9633</v>
      </c>
      <c r="K368" s="214" t="s">
        <v>9644</v>
      </c>
      <c r="L368" s="214" t="s">
        <v>9645</v>
      </c>
    </row>
    <row r="369" spans="1:12" x14ac:dyDescent="0.25">
      <c r="A369" s="214" t="s">
        <v>1317</v>
      </c>
      <c r="B369" s="214" t="s">
        <v>4735</v>
      </c>
      <c r="C369" s="214" t="s">
        <v>9357</v>
      </c>
      <c r="D369" s="214" t="s">
        <v>9358</v>
      </c>
      <c r="E369" s="214" t="s">
        <v>9359</v>
      </c>
      <c r="F369" s="214" t="s">
        <v>9360</v>
      </c>
      <c r="G369" s="214" t="s">
        <v>9623</v>
      </c>
      <c r="H369" s="214" t="s">
        <v>9624</v>
      </c>
      <c r="I369" s="214" t="s">
        <v>9646</v>
      </c>
      <c r="J369" s="214" t="s">
        <v>4714</v>
      </c>
      <c r="K369" s="214" t="s">
        <v>9647</v>
      </c>
      <c r="L369" s="214" t="s">
        <v>4714</v>
      </c>
    </row>
    <row r="370" spans="1:12" x14ac:dyDescent="0.25">
      <c r="A370" s="214" t="s">
        <v>1317</v>
      </c>
      <c r="B370" s="214" t="s">
        <v>4735</v>
      </c>
      <c r="C370" s="214" t="s">
        <v>9357</v>
      </c>
      <c r="D370" s="214" t="s">
        <v>9358</v>
      </c>
      <c r="E370" s="214" t="s">
        <v>9359</v>
      </c>
      <c r="F370" s="214" t="s">
        <v>9360</v>
      </c>
      <c r="G370" s="214" t="s">
        <v>9648</v>
      </c>
      <c r="H370" s="214" t="s">
        <v>9649</v>
      </c>
      <c r="I370" s="214" t="s">
        <v>9650</v>
      </c>
      <c r="J370" s="214" t="s">
        <v>9651</v>
      </c>
      <c r="K370" s="214" t="s">
        <v>9652</v>
      </c>
      <c r="L370" s="214" t="s">
        <v>9651</v>
      </c>
    </row>
    <row r="371" spans="1:12" x14ac:dyDescent="0.25">
      <c r="A371" s="214" t="s">
        <v>1317</v>
      </c>
      <c r="B371" s="214" t="s">
        <v>4735</v>
      </c>
      <c r="C371" s="214" t="s">
        <v>9357</v>
      </c>
      <c r="D371" s="214" t="s">
        <v>9358</v>
      </c>
      <c r="E371" s="214" t="s">
        <v>9359</v>
      </c>
      <c r="F371" s="214" t="s">
        <v>9360</v>
      </c>
      <c r="G371" s="214" t="s">
        <v>9648</v>
      </c>
      <c r="H371" s="214" t="s">
        <v>9649</v>
      </c>
      <c r="I371" s="214" t="s">
        <v>9653</v>
      </c>
      <c r="J371" s="214" t="s">
        <v>6975</v>
      </c>
      <c r="K371" s="214" t="s">
        <v>9654</v>
      </c>
      <c r="L371" s="214" t="s">
        <v>6975</v>
      </c>
    </row>
    <row r="372" spans="1:12" x14ac:dyDescent="0.25">
      <c r="A372" s="214" t="s">
        <v>1317</v>
      </c>
      <c r="B372" s="214" t="s">
        <v>4735</v>
      </c>
      <c r="C372" s="214" t="s">
        <v>9357</v>
      </c>
      <c r="D372" s="214" t="s">
        <v>9358</v>
      </c>
      <c r="E372" s="214" t="s">
        <v>9359</v>
      </c>
      <c r="F372" s="214" t="s">
        <v>9360</v>
      </c>
      <c r="G372" s="214" t="s">
        <v>9648</v>
      </c>
      <c r="H372" s="214" t="s">
        <v>9649</v>
      </c>
      <c r="I372" s="214" t="s">
        <v>9655</v>
      </c>
      <c r="J372" s="214" t="s">
        <v>6977</v>
      </c>
      <c r="K372" s="214" t="s">
        <v>9656</v>
      </c>
      <c r="L372" s="214" t="s">
        <v>6977</v>
      </c>
    </row>
    <row r="373" spans="1:12" x14ac:dyDescent="0.25">
      <c r="A373" s="214" t="s">
        <v>1317</v>
      </c>
      <c r="B373" s="214" t="s">
        <v>4735</v>
      </c>
      <c r="C373" s="214" t="s">
        <v>9357</v>
      </c>
      <c r="D373" s="214" t="s">
        <v>9358</v>
      </c>
      <c r="E373" s="214" t="s">
        <v>9359</v>
      </c>
      <c r="F373" s="214" t="s">
        <v>9360</v>
      </c>
      <c r="G373" s="214" t="s">
        <v>9648</v>
      </c>
      <c r="H373" s="214" t="s">
        <v>9649</v>
      </c>
      <c r="I373" s="214" t="s">
        <v>9657</v>
      </c>
      <c r="J373" s="214" t="s">
        <v>9658</v>
      </c>
      <c r="K373" s="214" t="s">
        <v>9659</v>
      </c>
      <c r="L373" s="214" t="s">
        <v>9658</v>
      </c>
    </row>
    <row r="374" spans="1:12" x14ac:dyDescent="0.25">
      <c r="A374" s="214" t="s">
        <v>1317</v>
      </c>
      <c r="B374" s="214" t="s">
        <v>4735</v>
      </c>
      <c r="C374" s="214" t="s">
        <v>9357</v>
      </c>
      <c r="D374" s="214" t="s">
        <v>9358</v>
      </c>
      <c r="E374" s="214" t="s">
        <v>9359</v>
      </c>
      <c r="F374" s="214" t="s">
        <v>9360</v>
      </c>
      <c r="G374" s="214" t="s">
        <v>9648</v>
      </c>
      <c r="H374" s="214" t="s">
        <v>9649</v>
      </c>
      <c r="I374" s="214" t="s">
        <v>9660</v>
      </c>
      <c r="J374" s="214" t="s">
        <v>9661</v>
      </c>
      <c r="K374" s="214" t="s">
        <v>9662</v>
      </c>
      <c r="L374" s="214" t="s">
        <v>9661</v>
      </c>
    </row>
    <row r="375" spans="1:12" x14ac:dyDescent="0.25">
      <c r="A375" s="214" t="s">
        <v>1317</v>
      </c>
      <c r="B375" s="214" t="s">
        <v>4735</v>
      </c>
      <c r="C375" s="214" t="s">
        <v>9357</v>
      </c>
      <c r="D375" s="214" t="s">
        <v>9358</v>
      </c>
      <c r="E375" s="214" t="s">
        <v>9359</v>
      </c>
      <c r="F375" s="214" t="s">
        <v>9360</v>
      </c>
      <c r="G375" s="214" t="s">
        <v>9648</v>
      </c>
      <c r="H375" s="214" t="s">
        <v>9649</v>
      </c>
      <c r="I375" s="214" t="s">
        <v>9663</v>
      </c>
      <c r="J375" s="214" t="s">
        <v>9664</v>
      </c>
      <c r="K375" s="214" t="s">
        <v>9665</v>
      </c>
      <c r="L375" s="214" t="s">
        <v>9664</v>
      </c>
    </row>
    <row r="376" spans="1:12" x14ac:dyDescent="0.25">
      <c r="A376" s="214" t="s">
        <v>1317</v>
      </c>
      <c r="B376" s="214" t="s">
        <v>4735</v>
      </c>
      <c r="C376" s="214" t="s">
        <v>9357</v>
      </c>
      <c r="D376" s="214" t="s">
        <v>9358</v>
      </c>
      <c r="E376" s="214" t="s">
        <v>9359</v>
      </c>
      <c r="F376" s="214" t="s">
        <v>9360</v>
      </c>
      <c r="G376" s="214" t="s">
        <v>9648</v>
      </c>
      <c r="H376" s="214" t="s">
        <v>9649</v>
      </c>
      <c r="I376" s="214" t="s">
        <v>9666</v>
      </c>
      <c r="J376" s="214" t="s">
        <v>9667</v>
      </c>
      <c r="K376" s="214" t="s">
        <v>9668</v>
      </c>
      <c r="L376" s="214" t="s">
        <v>9667</v>
      </c>
    </row>
    <row r="377" spans="1:12" x14ac:dyDescent="0.25">
      <c r="A377" s="214" t="s">
        <v>1317</v>
      </c>
      <c r="B377" s="214" t="s">
        <v>4735</v>
      </c>
      <c r="C377" s="214" t="s">
        <v>9357</v>
      </c>
      <c r="D377" s="214" t="s">
        <v>9358</v>
      </c>
      <c r="E377" s="214" t="s">
        <v>9359</v>
      </c>
      <c r="F377" s="214" t="s">
        <v>9360</v>
      </c>
      <c r="G377" s="214" t="s">
        <v>9648</v>
      </c>
      <c r="H377" s="214" t="s">
        <v>9649</v>
      </c>
      <c r="I377" s="214" t="s">
        <v>9669</v>
      </c>
      <c r="J377" s="214" t="s">
        <v>4714</v>
      </c>
      <c r="K377" s="214" t="s">
        <v>9670</v>
      </c>
      <c r="L377" s="214" t="s">
        <v>4714</v>
      </c>
    </row>
    <row r="378" spans="1:12" x14ac:dyDescent="0.25">
      <c r="A378" s="214" t="s">
        <v>1317</v>
      </c>
      <c r="B378" s="214" t="s">
        <v>4735</v>
      </c>
      <c r="C378" s="214" t="s">
        <v>9357</v>
      </c>
      <c r="D378" s="214" t="s">
        <v>9358</v>
      </c>
      <c r="E378" s="214" t="s">
        <v>9359</v>
      </c>
      <c r="F378" s="214" t="s">
        <v>9360</v>
      </c>
      <c r="G378" s="214" t="s">
        <v>9648</v>
      </c>
      <c r="H378" s="214" t="s">
        <v>9649</v>
      </c>
      <c r="I378" s="214" t="s">
        <v>9671</v>
      </c>
      <c r="J378" s="214" t="s">
        <v>2051</v>
      </c>
      <c r="K378" s="214" t="s">
        <v>9672</v>
      </c>
      <c r="L378" s="214" t="s">
        <v>2051</v>
      </c>
    </row>
    <row r="379" spans="1:12" x14ac:dyDescent="0.25">
      <c r="A379" s="214" t="s">
        <v>1317</v>
      </c>
      <c r="B379" s="214" t="s">
        <v>4735</v>
      </c>
      <c r="C379" s="214" t="s">
        <v>9357</v>
      </c>
      <c r="D379" s="214" t="s">
        <v>9358</v>
      </c>
      <c r="E379" s="214" t="s">
        <v>9359</v>
      </c>
      <c r="F379" s="214" t="s">
        <v>9360</v>
      </c>
      <c r="G379" s="214" t="s">
        <v>9673</v>
      </c>
      <c r="H379" s="214" t="s">
        <v>4861</v>
      </c>
      <c r="I379" s="214" t="s">
        <v>9674</v>
      </c>
      <c r="J379" s="214" t="s">
        <v>9675</v>
      </c>
      <c r="K379" s="214" t="s">
        <v>9676</v>
      </c>
      <c r="L379" s="214" t="s">
        <v>9675</v>
      </c>
    </row>
    <row r="380" spans="1:12" x14ac:dyDescent="0.25">
      <c r="A380" s="214" t="s">
        <v>1317</v>
      </c>
      <c r="B380" s="214" t="s">
        <v>4735</v>
      </c>
      <c r="C380" s="214" t="s">
        <v>9357</v>
      </c>
      <c r="D380" s="214" t="s">
        <v>9358</v>
      </c>
      <c r="E380" s="214" t="s">
        <v>9359</v>
      </c>
      <c r="F380" s="214" t="s">
        <v>9360</v>
      </c>
      <c r="G380" s="214" t="s">
        <v>9673</v>
      </c>
      <c r="H380" s="214" t="s">
        <v>4861</v>
      </c>
      <c r="I380" s="214" t="s">
        <v>9677</v>
      </c>
      <c r="J380" s="214" t="s">
        <v>9678</v>
      </c>
      <c r="K380" s="214" t="s">
        <v>9679</v>
      </c>
      <c r="L380" s="214" t="s">
        <v>9678</v>
      </c>
    </row>
    <row r="381" spans="1:12" x14ac:dyDescent="0.25">
      <c r="A381" s="214" t="s">
        <v>1317</v>
      </c>
      <c r="B381" s="214" t="s">
        <v>4735</v>
      </c>
      <c r="C381" s="214" t="s">
        <v>9357</v>
      </c>
      <c r="D381" s="214" t="s">
        <v>9358</v>
      </c>
      <c r="E381" s="214" t="s">
        <v>9359</v>
      </c>
      <c r="F381" s="214" t="s">
        <v>9360</v>
      </c>
      <c r="G381" s="214" t="s">
        <v>9673</v>
      </c>
      <c r="H381" s="214" t="s">
        <v>4861</v>
      </c>
      <c r="I381" s="214" t="s">
        <v>9680</v>
      </c>
      <c r="J381" s="214" t="s">
        <v>9681</v>
      </c>
      <c r="K381" s="214" t="s">
        <v>9682</v>
      </c>
      <c r="L381" s="214" t="s">
        <v>9681</v>
      </c>
    </row>
    <row r="382" spans="1:12" x14ac:dyDescent="0.25">
      <c r="A382" s="214" t="s">
        <v>1317</v>
      </c>
      <c r="B382" s="214" t="s">
        <v>4735</v>
      </c>
      <c r="C382" s="214" t="s">
        <v>9357</v>
      </c>
      <c r="D382" s="214" t="s">
        <v>9358</v>
      </c>
      <c r="E382" s="214" t="s">
        <v>9359</v>
      </c>
      <c r="F382" s="214" t="s">
        <v>9360</v>
      </c>
      <c r="G382" s="214" t="s">
        <v>9673</v>
      </c>
      <c r="H382" s="214" t="s">
        <v>4861</v>
      </c>
      <c r="I382" s="214" t="s">
        <v>9683</v>
      </c>
      <c r="J382" s="214" t="s">
        <v>9684</v>
      </c>
      <c r="K382" s="214" t="s">
        <v>9685</v>
      </c>
      <c r="L382" s="214" t="s">
        <v>9684</v>
      </c>
    </row>
    <row r="383" spans="1:12" x14ac:dyDescent="0.25">
      <c r="A383" s="214" t="s">
        <v>1317</v>
      </c>
      <c r="B383" s="214" t="s">
        <v>4735</v>
      </c>
      <c r="C383" s="214" t="s">
        <v>9357</v>
      </c>
      <c r="D383" s="214" t="s">
        <v>9358</v>
      </c>
      <c r="E383" s="214" t="s">
        <v>9359</v>
      </c>
      <c r="F383" s="214" t="s">
        <v>9360</v>
      </c>
      <c r="G383" s="214" t="s">
        <v>9673</v>
      </c>
      <c r="H383" s="214" t="s">
        <v>4861</v>
      </c>
      <c r="I383" s="214" t="s">
        <v>9686</v>
      </c>
      <c r="J383" s="214" t="s">
        <v>4714</v>
      </c>
      <c r="K383" s="214" t="s">
        <v>9687</v>
      </c>
      <c r="L383" s="214" t="s">
        <v>4714</v>
      </c>
    </row>
    <row r="384" spans="1:12" x14ac:dyDescent="0.25">
      <c r="A384" s="214" t="s">
        <v>1317</v>
      </c>
      <c r="B384" s="214" t="s">
        <v>4735</v>
      </c>
      <c r="C384" s="214" t="s">
        <v>9357</v>
      </c>
      <c r="D384" s="214" t="s">
        <v>9358</v>
      </c>
      <c r="E384" s="214" t="s">
        <v>9359</v>
      </c>
      <c r="F384" s="214" t="s">
        <v>9360</v>
      </c>
      <c r="G384" s="214" t="s">
        <v>9673</v>
      </c>
      <c r="H384" s="214" t="s">
        <v>4861</v>
      </c>
      <c r="I384" s="214" t="s">
        <v>9688</v>
      </c>
      <c r="J384" s="214" t="s">
        <v>9689</v>
      </c>
      <c r="K384" s="214" t="s">
        <v>9690</v>
      </c>
      <c r="L384" s="214" t="s">
        <v>9689</v>
      </c>
    </row>
    <row r="385" spans="1:12" x14ac:dyDescent="0.25">
      <c r="A385" s="214" t="s">
        <v>1317</v>
      </c>
      <c r="B385" s="214" t="s">
        <v>4735</v>
      </c>
      <c r="C385" s="214" t="s">
        <v>9357</v>
      </c>
      <c r="D385" s="214" t="s">
        <v>9358</v>
      </c>
      <c r="E385" s="214" t="s">
        <v>9359</v>
      </c>
      <c r="F385" s="214" t="s">
        <v>9360</v>
      </c>
      <c r="G385" s="214" t="s">
        <v>9691</v>
      </c>
      <c r="H385" s="214" t="s">
        <v>4990</v>
      </c>
      <c r="I385" s="214" t="s">
        <v>9692</v>
      </c>
      <c r="J385" s="214" t="s">
        <v>7003</v>
      </c>
      <c r="K385" s="214" t="s">
        <v>9693</v>
      </c>
      <c r="L385" s="214" t="s">
        <v>7003</v>
      </c>
    </row>
    <row r="386" spans="1:12" x14ac:dyDescent="0.25">
      <c r="A386" s="214" t="s">
        <v>1317</v>
      </c>
      <c r="B386" s="214" t="s">
        <v>4735</v>
      </c>
      <c r="C386" s="214" t="s">
        <v>9357</v>
      </c>
      <c r="D386" s="214" t="s">
        <v>9358</v>
      </c>
      <c r="E386" s="214" t="s">
        <v>9359</v>
      </c>
      <c r="F386" s="214" t="s">
        <v>9360</v>
      </c>
      <c r="G386" s="214" t="s">
        <v>9691</v>
      </c>
      <c r="H386" s="214" t="s">
        <v>4990</v>
      </c>
      <c r="I386" s="214" t="s">
        <v>9694</v>
      </c>
      <c r="J386" s="214" t="s">
        <v>9695</v>
      </c>
      <c r="K386" s="214" t="s">
        <v>9696</v>
      </c>
      <c r="L386" s="214" t="s">
        <v>9695</v>
      </c>
    </row>
    <row r="387" spans="1:12" x14ac:dyDescent="0.25">
      <c r="A387" s="214" t="s">
        <v>1317</v>
      </c>
      <c r="B387" s="214" t="s">
        <v>4735</v>
      </c>
      <c r="C387" s="214" t="s">
        <v>9357</v>
      </c>
      <c r="D387" s="214" t="s">
        <v>9358</v>
      </c>
      <c r="E387" s="214" t="s">
        <v>9359</v>
      </c>
      <c r="F387" s="214" t="s">
        <v>9360</v>
      </c>
      <c r="G387" s="214" t="s">
        <v>9691</v>
      </c>
      <c r="H387" s="214" t="s">
        <v>4990</v>
      </c>
      <c r="I387" s="214" t="s">
        <v>9697</v>
      </c>
      <c r="J387" s="214" t="s">
        <v>9698</v>
      </c>
      <c r="K387" s="214" t="s">
        <v>9699</v>
      </c>
      <c r="L387" s="214" t="s">
        <v>9698</v>
      </c>
    </row>
    <row r="388" spans="1:12" x14ac:dyDescent="0.25">
      <c r="A388" s="214" t="s">
        <v>1317</v>
      </c>
      <c r="B388" s="214" t="s">
        <v>4735</v>
      </c>
      <c r="C388" s="214" t="s">
        <v>9357</v>
      </c>
      <c r="D388" s="214" t="s">
        <v>9358</v>
      </c>
      <c r="E388" s="214" t="s">
        <v>9359</v>
      </c>
      <c r="F388" s="214" t="s">
        <v>9360</v>
      </c>
      <c r="G388" s="214" t="s">
        <v>9691</v>
      </c>
      <c r="H388" s="214" t="s">
        <v>4990</v>
      </c>
      <c r="I388" s="214" t="s">
        <v>9700</v>
      </c>
      <c r="J388" s="214" t="s">
        <v>9701</v>
      </c>
      <c r="K388" s="214" t="s">
        <v>9702</v>
      </c>
      <c r="L388" s="214" t="s">
        <v>9701</v>
      </c>
    </row>
    <row r="389" spans="1:12" x14ac:dyDescent="0.25">
      <c r="A389" s="214" t="s">
        <v>1317</v>
      </c>
      <c r="B389" s="214" t="s">
        <v>4735</v>
      </c>
      <c r="C389" s="214" t="s">
        <v>9357</v>
      </c>
      <c r="D389" s="214" t="s">
        <v>9358</v>
      </c>
      <c r="E389" s="214" t="s">
        <v>9359</v>
      </c>
      <c r="F389" s="214" t="s">
        <v>9360</v>
      </c>
      <c r="G389" s="214" t="s">
        <v>9691</v>
      </c>
      <c r="H389" s="214" t="s">
        <v>4990</v>
      </c>
      <c r="I389" s="214" t="s">
        <v>9703</v>
      </c>
      <c r="J389" s="214" t="s">
        <v>9704</v>
      </c>
      <c r="K389" s="214" t="s">
        <v>9705</v>
      </c>
      <c r="L389" s="214" t="s">
        <v>9704</v>
      </c>
    </row>
    <row r="390" spans="1:12" x14ac:dyDescent="0.25">
      <c r="A390" s="214" t="s">
        <v>1317</v>
      </c>
      <c r="B390" s="214" t="s">
        <v>4735</v>
      </c>
      <c r="C390" s="214" t="s">
        <v>9357</v>
      </c>
      <c r="D390" s="214" t="s">
        <v>9358</v>
      </c>
      <c r="E390" s="214" t="s">
        <v>9359</v>
      </c>
      <c r="F390" s="214" t="s">
        <v>9360</v>
      </c>
      <c r="G390" s="214" t="s">
        <v>9691</v>
      </c>
      <c r="H390" s="214" t="s">
        <v>4990</v>
      </c>
      <c r="I390" s="214" t="s">
        <v>9706</v>
      </c>
      <c r="J390" s="214" t="s">
        <v>9707</v>
      </c>
      <c r="K390" s="214" t="s">
        <v>9708</v>
      </c>
      <c r="L390" s="214" t="s">
        <v>9707</v>
      </c>
    </row>
    <row r="391" spans="1:12" x14ac:dyDescent="0.25">
      <c r="A391" s="214" t="s">
        <v>1317</v>
      </c>
      <c r="B391" s="214" t="s">
        <v>4735</v>
      </c>
      <c r="C391" s="214" t="s">
        <v>9357</v>
      </c>
      <c r="D391" s="214" t="s">
        <v>9358</v>
      </c>
      <c r="E391" s="214" t="s">
        <v>9359</v>
      </c>
      <c r="F391" s="214" t="s">
        <v>9360</v>
      </c>
      <c r="G391" s="214" t="s">
        <v>9691</v>
      </c>
      <c r="H391" s="214" t="s">
        <v>4990</v>
      </c>
      <c r="I391" s="214" t="s">
        <v>9709</v>
      </c>
      <c r="J391" s="214" t="s">
        <v>9710</v>
      </c>
      <c r="K391" s="214" t="s">
        <v>9711</v>
      </c>
      <c r="L391" s="214" t="s">
        <v>9710</v>
      </c>
    </row>
    <row r="392" spans="1:12" x14ac:dyDescent="0.25">
      <c r="A392" s="214" t="s">
        <v>1317</v>
      </c>
      <c r="B392" s="214" t="s">
        <v>4735</v>
      </c>
      <c r="C392" s="214" t="s">
        <v>9357</v>
      </c>
      <c r="D392" s="214" t="s">
        <v>9358</v>
      </c>
      <c r="E392" s="214" t="s">
        <v>9359</v>
      </c>
      <c r="F392" s="214" t="s">
        <v>9360</v>
      </c>
      <c r="G392" s="214" t="s">
        <v>9691</v>
      </c>
      <c r="H392" s="214" t="s">
        <v>4990</v>
      </c>
      <c r="I392" s="214" t="s">
        <v>9712</v>
      </c>
      <c r="J392" s="214" t="s">
        <v>9713</v>
      </c>
      <c r="K392" s="214" t="s">
        <v>9714</v>
      </c>
      <c r="L392" s="214" t="s">
        <v>9715</v>
      </c>
    </row>
    <row r="393" spans="1:12" x14ac:dyDescent="0.25">
      <c r="A393" s="214" t="s">
        <v>1317</v>
      </c>
      <c r="B393" s="214" t="s">
        <v>4735</v>
      </c>
      <c r="C393" s="214" t="s">
        <v>9357</v>
      </c>
      <c r="D393" s="214" t="s">
        <v>9358</v>
      </c>
      <c r="E393" s="214" t="s">
        <v>9359</v>
      </c>
      <c r="F393" s="214" t="s">
        <v>9360</v>
      </c>
      <c r="G393" s="214" t="s">
        <v>9691</v>
      </c>
      <c r="H393" s="214" t="s">
        <v>4990</v>
      </c>
      <c r="I393" s="214" t="s">
        <v>9712</v>
      </c>
      <c r="J393" s="214" t="s">
        <v>9713</v>
      </c>
      <c r="K393" s="214" t="s">
        <v>9716</v>
      </c>
      <c r="L393" s="214" t="s">
        <v>9717</v>
      </c>
    </row>
    <row r="394" spans="1:12" x14ac:dyDescent="0.25">
      <c r="A394" s="214" t="s">
        <v>1317</v>
      </c>
      <c r="B394" s="214" t="s">
        <v>4735</v>
      </c>
      <c r="C394" s="214" t="s">
        <v>9357</v>
      </c>
      <c r="D394" s="214" t="s">
        <v>9358</v>
      </c>
      <c r="E394" s="214" t="s">
        <v>9359</v>
      </c>
      <c r="F394" s="214" t="s">
        <v>9360</v>
      </c>
      <c r="G394" s="214" t="s">
        <v>9691</v>
      </c>
      <c r="H394" s="214" t="s">
        <v>4990</v>
      </c>
      <c r="I394" s="214" t="s">
        <v>9712</v>
      </c>
      <c r="J394" s="214" t="s">
        <v>9713</v>
      </c>
      <c r="K394" s="214" t="s">
        <v>9718</v>
      </c>
      <c r="L394" s="214" t="s">
        <v>9719</v>
      </c>
    </row>
    <row r="395" spans="1:12" x14ac:dyDescent="0.25">
      <c r="A395" s="214" t="s">
        <v>1317</v>
      </c>
      <c r="B395" s="214" t="s">
        <v>4735</v>
      </c>
      <c r="C395" s="214" t="s">
        <v>9357</v>
      </c>
      <c r="D395" s="214" t="s">
        <v>9358</v>
      </c>
      <c r="E395" s="214" t="s">
        <v>9359</v>
      </c>
      <c r="F395" s="214" t="s">
        <v>9360</v>
      </c>
      <c r="G395" s="214" t="s">
        <v>9691</v>
      </c>
      <c r="H395" s="214" t="s">
        <v>4990</v>
      </c>
      <c r="I395" s="214" t="s">
        <v>9712</v>
      </c>
      <c r="J395" s="214" t="s">
        <v>9713</v>
      </c>
      <c r="K395" s="214" t="s">
        <v>9720</v>
      </c>
      <c r="L395" s="214" t="s">
        <v>9721</v>
      </c>
    </row>
    <row r="396" spans="1:12" x14ac:dyDescent="0.25">
      <c r="A396" s="214" t="s">
        <v>1317</v>
      </c>
      <c r="B396" s="214" t="s">
        <v>4735</v>
      </c>
      <c r="C396" s="214" t="s">
        <v>9357</v>
      </c>
      <c r="D396" s="214" t="s">
        <v>9358</v>
      </c>
      <c r="E396" s="214" t="s">
        <v>9359</v>
      </c>
      <c r="F396" s="214" t="s">
        <v>9360</v>
      </c>
      <c r="G396" s="214" t="s">
        <v>9691</v>
      </c>
      <c r="H396" s="214" t="s">
        <v>4990</v>
      </c>
      <c r="I396" s="214" t="s">
        <v>9722</v>
      </c>
      <c r="J396" s="214" t="s">
        <v>9723</v>
      </c>
      <c r="K396" s="214" t="s">
        <v>9724</v>
      </c>
      <c r="L396" s="214" t="s">
        <v>9723</v>
      </c>
    </row>
    <row r="397" spans="1:12" x14ac:dyDescent="0.25">
      <c r="A397" s="214" t="s">
        <v>1317</v>
      </c>
      <c r="B397" s="214" t="s">
        <v>4735</v>
      </c>
      <c r="C397" s="214" t="s">
        <v>9357</v>
      </c>
      <c r="D397" s="214" t="s">
        <v>9358</v>
      </c>
      <c r="E397" s="214" t="s">
        <v>9725</v>
      </c>
      <c r="F397" s="214" t="s">
        <v>9171</v>
      </c>
      <c r="G397" s="214" t="s">
        <v>9726</v>
      </c>
      <c r="H397" s="214" t="s">
        <v>9727</v>
      </c>
      <c r="I397" s="214" t="s">
        <v>9728</v>
      </c>
      <c r="J397" s="214" t="s">
        <v>9729</v>
      </c>
      <c r="K397" s="214" t="s">
        <v>9730</v>
      </c>
      <c r="L397" s="214" t="s">
        <v>9731</v>
      </c>
    </row>
    <row r="398" spans="1:12" x14ac:dyDescent="0.25">
      <c r="A398" s="214" t="s">
        <v>1317</v>
      </c>
      <c r="B398" s="214" t="s">
        <v>4735</v>
      </c>
      <c r="C398" s="214" t="s">
        <v>9357</v>
      </c>
      <c r="D398" s="214" t="s">
        <v>9358</v>
      </c>
      <c r="E398" s="214" t="s">
        <v>9725</v>
      </c>
      <c r="F398" s="214" t="s">
        <v>9171</v>
      </c>
      <c r="G398" s="214" t="s">
        <v>9726</v>
      </c>
      <c r="H398" s="214" t="s">
        <v>9727</v>
      </c>
      <c r="I398" s="214" t="s">
        <v>9728</v>
      </c>
      <c r="J398" s="214" t="s">
        <v>9729</v>
      </c>
      <c r="K398" s="214" t="s">
        <v>9732</v>
      </c>
      <c r="L398" s="214" t="s">
        <v>648</v>
      </c>
    </row>
    <row r="399" spans="1:12" x14ac:dyDescent="0.25">
      <c r="A399" s="214" t="s">
        <v>1317</v>
      </c>
      <c r="B399" s="214" t="s">
        <v>4735</v>
      </c>
      <c r="C399" s="214" t="s">
        <v>9357</v>
      </c>
      <c r="D399" s="214" t="s">
        <v>9358</v>
      </c>
      <c r="E399" s="214" t="s">
        <v>9725</v>
      </c>
      <c r="F399" s="214" t="s">
        <v>9171</v>
      </c>
      <c r="G399" s="214" t="s">
        <v>9726</v>
      </c>
      <c r="H399" s="214" t="s">
        <v>9727</v>
      </c>
      <c r="I399" s="214" t="s">
        <v>9728</v>
      </c>
      <c r="J399" s="214" t="s">
        <v>9729</v>
      </c>
      <c r="K399" s="214" t="s">
        <v>9733</v>
      </c>
      <c r="L399" s="214" t="s">
        <v>4734</v>
      </c>
    </row>
    <row r="400" spans="1:12" x14ac:dyDescent="0.25">
      <c r="A400" s="214" t="s">
        <v>1317</v>
      </c>
      <c r="B400" s="214" t="s">
        <v>4735</v>
      </c>
      <c r="C400" s="214" t="s">
        <v>9357</v>
      </c>
      <c r="D400" s="214" t="s">
        <v>9358</v>
      </c>
      <c r="E400" s="214" t="s">
        <v>9725</v>
      </c>
      <c r="F400" s="214" t="s">
        <v>9171</v>
      </c>
      <c r="G400" s="214" t="s">
        <v>9726</v>
      </c>
      <c r="H400" s="214" t="s">
        <v>9727</v>
      </c>
      <c r="I400" s="214" t="s">
        <v>9728</v>
      </c>
      <c r="J400" s="214" t="s">
        <v>9729</v>
      </c>
      <c r="K400" s="214" t="s">
        <v>9734</v>
      </c>
      <c r="L400" s="214" t="s">
        <v>9735</v>
      </c>
    </row>
    <row r="401" spans="1:12" x14ac:dyDescent="0.25">
      <c r="A401" s="214" t="s">
        <v>1317</v>
      </c>
      <c r="B401" s="214" t="s">
        <v>4735</v>
      </c>
      <c r="C401" s="214" t="s">
        <v>9357</v>
      </c>
      <c r="D401" s="214" t="s">
        <v>9358</v>
      </c>
      <c r="E401" s="214" t="s">
        <v>9725</v>
      </c>
      <c r="F401" s="214" t="s">
        <v>9171</v>
      </c>
      <c r="G401" s="214" t="s">
        <v>9726</v>
      </c>
      <c r="H401" s="214" t="s">
        <v>9727</v>
      </c>
      <c r="I401" s="214" t="s">
        <v>9728</v>
      </c>
      <c r="J401" s="214" t="s">
        <v>9729</v>
      </c>
      <c r="K401" s="214" t="s">
        <v>9736</v>
      </c>
      <c r="L401" s="214" t="s">
        <v>6543</v>
      </c>
    </row>
    <row r="402" spans="1:12" x14ac:dyDescent="0.25">
      <c r="A402" s="214" t="s">
        <v>1317</v>
      </c>
      <c r="B402" s="214" t="s">
        <v>4735</v>
      </c>
      <c r="C402" s="214" t="s">
        <v>9357</v>
      </c>
      <c r="D402" s="214" t="s">
        <v>9358</v>
      </c>
      <c r="E402" s="214" t="s">
        <v>9725</v>
      </c>
      <c r="F402" s="214" t="s">
        <v>9171</v>
      </c>
      <c r="G402" s="214" t="s">
        <v>9726</v>
      </c>
      <c r="H402" s="214" t="s">
        <v>9727</v>
      </c>
      <c r="I402" s="214" t="s">
        <v>9728</v>
      </c>
      <c r="J402" s="214" t="s">
        <v>9729</v>
      </c>
      <c r="K402" s="214" t="s">
        <v>9737</v>
      </c>
      <c r="L402" s="214" t="s">
        <v>4714</v>
      </c>
    </row>
    <row r="403" spans="1:12" x14ac:dyDescent="0.25">
      <c r="A403" s="214" t="s">
        <v>1317</v>
      </c>
      <c r="B403" s="214" t="s">
        <v>4735</v>
      </c>
      <c r="C403" s="214" t="s">
        <v>9357</v>
      </c>
      <c r="D403" s="214" t="s">
        <v>9358</v>
      </c>
      <c r="E403" s="214" t="s">
        <v>9725</v>
      </c>
      <c r="F403" s="214" t="s">
        <v>9171</v>
      </c>
      <c r="G403" s="214" t="s">
        <v>9726</v>
      </c>
      <c r="H403" s="214" t="s">
        <v>9727</v>
      </c>
      <c r="I403" s="214" t="s">
        <v>9738</v>
      </c>
      <c r="J403" s="214" t="s">
        <v>9739</v>
      </c>
      <c r="K403" s="214" t="s">
        <v>9740</v>
      </c>
      <c r="L403" s="214" t="s">
        <v>9741</v>
      </c>
    </row>
    <row r="404" spans="1:12" x14ac:dyDescent="0.25">
      <c r="A404" s="214" t="s">
        <v>1317</v>
      </c>
      <c r="B404" s="214" t="s">
        <v>4735</v>
      </c>
      <c r="C404" s="214" t="s">
        <v>9357</v>
      </c>
      <c r="D404" s="214" t="s">
        <v>9358</v>
      </c>
      <c r="E404" s="214" t="s">
        <v>9725</v>
      </c>
      <c r="F404" s="214" t="s">
        <v>9171</v>
      </c>
      <c r="G404" s="214" t="s">
        <v>9726</v>
      </c>
      <c r="H404" s="214" t="s">
        <v>9727</v>
      </c>
      <c r="I404" s="214" t="s">
        <v>9742</v>
      </c>
      <c r="J404" s="214" t="s">
        <v>9743</v>
      </c>
      <c r="K404" s="214" t="s">
        <v>9744</v>
      </c>
      <c r="L404" s="214" t="s">
        <v>1222</v>
      </c>
    </row>
    <row r="405" spans="1:12" x14ac:dyDescent="0.25">
      <c r="A405" s="214" t="s">
        <v>1317</v>
      </c>
      <c r="B405" s="214" t="s">
        <v>4735</v>
      </c>
      <c r="C405" s="214" t="s">
        <v>9357</v>
      </c>
      <c r="D405" s="214" t="s">
        <v>9358</v>
      </c>
      <c r="E405" s="214" t="s">
        <v>9725</v>
      </c>
      <c r="F405" s="214" t="s">
        <v>9171</v>
      </c>
      <c r="G405" s="214" t="s">
        <v>9726</v>
      </c>
      <c r="H405" s="214" t="s">
        <v>9727</v>
      </c>
      <c r="I405" s="214" t="s">
        <v>9745</v>
      </c>
      <c r="J405" s="214" t="s">
        <v>9746</v>
      </c>
      <c r="K405" s="214" t="s">
        <v>9747</v>
      </c>
      <c r="L405" s="214" t="s">
        <v>1767</v>
      </c>
    </row>
    <row r="406" spans="1:12" x14ac:dyDescent="0.25">
      <c r="A406" s="214" t="s">
        <v>1317</v>
      </c>
      <c r="B406" s="214" t="s">
        <v>4735</v>
      </c>
      <c r="C406" s="214" t="s">
        <v>9357</v>
      </c>
      <c r="D406" s="214" t="s">
        <v>9358</v>
      </c>
      <c r="E406" s="214" t="s">
        <v>9725</v>
      </c>
      <c r="F406" s="214" t="s">
        <v>9171</v>
      </c>
      <c r="G406" s="214" t="s">
        <v>9726</v>
      </c>
      <c r="H406" s="214" t="s">
        <v>9727</v>
      </c>
      <c r="I406" s="214" t="s">
        <v>9745</v>
      </c>
      <c r="J406" s="214" t="s">
        <v>9746</v>
      </c>
      <c r="K406" s="214" t="s">
        <v>9748</v>
      </c>
      <c r="L406" s="214" t="s">
        <v>9749</v>
      </c>
    </row>
    <row r="407" spans="1:12" x14ac:dyDescent="0.25">
      <c r="A407" s="214" t="s">
        <v>1317</v>
      </c>
      <c r="B407" s="214" t="s">
        <v>4735</v>
      </c>
      <c r="C407" s="214" t="s">
        <v>9357</v>
      </c>
      <c r="D407" s="214" t="s">
        <v>9358</v>
      </c>
      <c r="E407" s="214" t="s">
        <v>9725</v>
      </c>
      <c r="F407" s="214" t="s">
        <v>9171</v>
      </c>
      <c r="G407" s="214" t="s">
        <v>9726</v>
      </c>
      <c r="H407" s="214" t="s">
        <v>9727</v>
      </c>
      <c r="I407" s="214" t="s">
        <v>9745</v>
      </c>
      <c r="J407" s="214" t="s">
        <v>9746</v>
      </c>
      <c r="K407" s="214" t="s">
        <v>9750</v>
      </c>
      <c r="L407" s="214" t="s">
        <v>4714</v>
      </c>
    </row>
    <row r="408" spans="1:12" x14ac:dyDescent="0.25">
      <c r="A408" s="214" t="s">
        <v>1317</v>
      </c>
      <c r="B408" s="214" t="s">
        <v>4735</v>
      </c>
      <c r="C408" s="214" t="s">
        <v>9357</v>
      </c>
      <c r="D408" s="214" t="s">
        <v>9358</v>
      </c>
      <c r="E408" s="214" t="s">
        <v>9725</v>
      </c>
      <c r="F408" s="214" t="s">
        <v>9171</v>
      </c>
      <c r="G408" s="214" t="s">
        <v>9726</v>
      </c>
      <c r="H408" s="214" t="s">
        <v>9727</v>
      </c>
      <c r="I408" s="214" t="s">
        <v>9751</v>
      </c>
      <c r="J408" s="214" t="s">
        <v>9752</v>
      </c>
      <c r="K408" s="214" t="s">
        <v>9753</v>
      </c>
      <c r="L408" s="214" t="s">
        <v>6784</v>
      </c>
    </row>
    <row r="409" spans="1:12" x14ac:dyDescent="0.25">
      <c r="A409" s="214" t="s">
        <v>1317</v>
      </c>
      <c r="B409" s="214" t="s">
        <v>4735</v>
      </c>
      <c r="C409" s="214" t="s">
        <v>9357</v>
      </c>
      <c r="D409" s="214" t="s">
        <v>9358</v>
      </c>
      <c r="E409" s="214" t="s">
        <v>9725</v>
      </c>
      <c r="F409" s="214" t="s">
        <v>9171</v>
      </c>
      <c r="G409" s="214" t="s">
        <v>9726</v>
      </c>
      <c r="H409" s="214" t="s">
        <v>9727</v>
      </c>
      <c r="I409" s="214" t="s">
        <v>9751</v>
      </c>
      <c r="J409" s="214" t="s">
        <v>9752</v>
      </c>
      <c r="K409" s="214" t="s">
        <v>9754</v>
      </c>
      <c r="L409" s="214" t="s">
        <v>1767</v>
      </c>
    </row>
    <row r="410" spans="1:12" x14ac:dyDescent="0.25">
      <c r="A410" s="214" t="s">
        <v>1317</v>
      </c>
      <c r="B410" s="214" t="s">
        <v>4735</v>
      </c>
      <c r="C410" s="214" t="s">
        <v>9357</v>
      </c>
      <c r="D410" s="214" t="s">
        <v>9358</v>
      </c>
      <c r="E410" s="214" t="s">
        <v>9725</v>
      </c>
      <c r="F410" s="214" t="s">
        <v>9171</v>
      </c>
      <c r="G410" s="214" t="s">
        <v>9726</v>
      </c>
      <c r="H410" s="214" t="s">
        <v>9727</v>
      </c>
      <c r="I410" s="214" t="s">
        <v>9751</v>
      </c>
      <c r="J410" s="214" t="s">
        <v>9752</v>
      </c>
      <c r="K410" s="214" t="s">
        <v>9755</v>
      </c>
      <c r="L410" s="214" t="s">
        <v>1950</v>
      </c>
    </row>
    <row r="411" spans="1:12" x14ac:dyDescent="0.25">
      <c r="A411" s="214" t="s">
        <v>1317</v>
      </c>
      <c r="B411" s="214" t="s">
        <v>4735</v>
      </c>
      <c r="C411" s="214" t="s">
        <v>9357</v>
      </c>
      <c r="D411" s="214" t="s">
        <v>9358</v>
      </c>
      <c r="E411" s="214" t="s">
        <v>9725</v>
      </c>
      <c r="F411" s="214" t="s">
        <v>9171</v>
      </c>
      <c r="G411" s="214" t="s">
        <v>9726</v>
      </c>
      <c r="H411" s="214" t="s">
        <v>9727</v>
      </c>
      <c r="I411" s="214" t="s">
        <v>9751</v>
      </c>
      <c r="J411" s="214" t="s">
        <v>9752</v>
      </c>
      <c r="K411" s="214" t="s">
        <v>9756</v>
      </c>
      <c r="L411" s="214" t="s">
        <v>4714</v>
      </c>
    </row>
    <row r="412" spans="1:12" x14ac:dyDescent="0.25">
      <c r="A412" s="214" t="s">
        <v>1317</v>
      </c>
      <c r="B412" s="214" t="s">
        <v>4735</v>
      </c>
      <c r="C412" s="214" t="s">
        <v>9357</v>
      </c>
      <c r="D412" s="214" t="s">
        <v>9358</v>
      </c>
      <c r="E412" s="214" t="s">
        <v>9725</v>
      </c>
      <c r="F412" s="214" t="s">
        <v>9171</v>
      </c>
      <c r="G412" s="214" t="s">
        <v>9726</v>
      </c>
      <c r="H412" s="214" t="s">
        <v>9727</v>
      </c>
      <c r="I412" s="214" t="s">
        <v>9751</v>
      </c>
      <c r="J412" s="214" t="s">
        <v>9752</v>
      </c>
      <c r="K412" s="214" t="s">
        <v>9757</v>
      </c>
      <c r="L412" s="214" t="s">
        <v>7774</v>
      </c>
    </row>
    <row r="413" spans="1:12" x14ac:dyDescent="0.25">
      <c r="A413" s="214" t="s">
        <v>1317</v>
      </c>
      <c r="B413" s="214" t="s">
        <v>4735</v>
      </c>
      <c r="C413" s="214" t="s">
        <v>9357</v>
      </c>
      <c r="D413" s="214" t="s">
        <v>9358</v>
      </c>
      <c r="E413" s="214" t="s">
        <v>9725</v>
      </c>
      <c r="F413" s="214" t="s">
        <v>9171</v>
      </c>
      <c r="G413" s="214" t="s">
        <v>9726</v>
      </c>
      <c r="H413" s="214" t="s">
        <v>9727</v>
      </c>
      <c r="I413" s="214" t="s">
        <v>9758</v>
      </c>
      <c r="J413" s="214" t="s">
        <v>9759</v>
      </c>
      <c r="K413" s="214" t="s">
        <v>9760</v>
      </c>
      <c r="L413" s="214" t="s">
        <v>1905</v>
      </c>
    </row>
    <row r="414" spans="1:12" x14ac:dyDescent="0.25">
      <c r="A414" s="214" t="s">
        <v>1317</v>
      </c>
      <c r="B414" s="214" t="s">
        <v>4735</v>
      </c>
      <c r="C414" s="214" t="s">
        <v>9357</v>
      </c>
      <c r="D414" s="214" t="s">
        <v>9358</v>
      </c>
      <c r="E414" s="214" t="s">
        <v>9725</v>
      </c>
      <c r="F414" s="214" t="s">
        <v>9171</v>
      </c>
      <c r="G414" s="214" t="s">
        <v>9726</v>
      </c>
      <c r="H414" s="214" t="s">
        <v>9727</v>
      </c>
      <c r="I414" s="214" t="s">
        <v>9758</v>
      </c>
      <c r="J414" s="214" t="s">
        <v>9759</v>
      </c>
      <c r="K414" s="214" t="s">
        <v>9761</v>
      </c>
      <c r="L414" s="214" t="s">
        <v>4714</v>
      </c>
    </row>
    <row r="415" spans="1:12" x14ac:dyDescent="0.25">
      <c r="A415" s="214" t="s">
        <v>1317</v>
      </c>
      <c r="B415" s="214" t="s">
        <v>4735</v>
      </c>
      <c r="C415" s="214" t="s">
        <v>9357</v>
      </c>
      <c r="D415" s="214" t="s">
        <v>9358</v>
      </c>
      <c r="E415" s="214" t="s">
        <v>9762</v>
      </c>
      <c r="F415" s="214" t="s">
        <v>9763</v>
      </c>
      <c r="G415" s="214" t="s">
        <v>9764</v>
      </c>
      <c r="H415" s="214" t="s">
        <v>9765</v>
      </c>
      <c r="I415" s="214" t="s">
        <v>9766</v>
      </c>
      <c r="J415" s="214" t="s">
        <v>6798</v>
      </c>
      <c r="K415" s="214" t="s">
        <v>9767</v>
      </c>
      <c r="L415" s="214" t="s">
        <v>6798</v>
      </c>
    </row>
    <row r="416" spans="1:12" x14ac:dyDescent="0.25">
      <c r="A416" s="214" t="s">
        <v>1317</v>
      </c>
      <c r="B416" s="214" t="s">
        <v>4735</v>
      </c>
      <c r="C416" s="214" t="s">
        <v>9357</v>
      </c>
      <c r="D416" s="214" t="s">
        <v>9358</v>
      </c>
      <c r="E416" s="214" t="s">
        <v>9762</v>
      </c>
      <c r="F416" s="214" t="s">
        <v>9763</v>
      </c>
      <c r="G416" s="214" t="s">
        <v>9764</v>
      </c>
      <c r="H416" s="214" t="s">
        <v>9765</v>
      </c>
      <c r="I416" s="214" t="s">
        <v>9768</v>
      </c>
      <c r="J416" s="214" t="s">
        <v>9769</v>
      </c>
      <c r="K416" s="214" t="s">
        <v>9770</v>
      </c>
      <c r="L416" s="214" t="s">
        <v>9769</v>
      </c>
    </row>
    <row r="417" spans="1:12" x14ac:dyDescent="0.25">
      <c r="A417" s="214" t="s">
        <v>1317</v>
      </c>
      <c r="B417" s="214" t="s">
        <v>4735</v>
      </c>
      <c r="C417" s="214" t="s">
        <v>9357</v>
      </c>
      <c r="D417" s="214" t="s">
        <v>9358</v>
      </c>
      <c r="E417" s="214" t="s">
        <v>9762</v>
      </c>
      <c r="F417" s="214" t="s">
        <v>9763</v>
      </c>
      <c r="G417" s="214" t="s">
        <v>9764</v>
      </c>
      <c r="H417" s="214" t="s">
        <v>9765</v>
      </c>
      <c r="I417" s="214" t="s">
        <v>9771</v>
      </c>
      <c r="J417" s="214" t="s">
        <v>6482</v>
      </c>
      <c r="K417" s="214" t="s">
        <v>9772</v>
      </c>
      <c r="L417" s="214" t="s">
        <v>6482</v>
      </c>
    </row>
    <row r="418" spans="1:12" x14ac:dyDescent="0.25">
      <c r="A418" s="214" t="s">
        <v>1317</v>
      </c>
      <c r="B418" s="214" t="s">
        <v>4735</v>
      </c>
      <c r="C418" s="214" t="s">
        <v>9357</v>
      </c>
      <c r="D418" s="214" t="s">
        <v>9358</v>
      </c>
      <c r="E418" s="214" t="s">
        <v>9762</v>
      </c>
      <c r="F418" s="214" t="s">
        <v>9763</v>
      </c>
      <c r="G418" s="214" t="s">
        <v>9764</v>
      </c>
      <c r="H418" s="214" t="s">
        <v>9765</v>
      </c>
      <c r="I418" s="214" t="s">
        <v>9773</v>
      </c>
      <c r="J418" s="214" t="s">
        <v>4714</v>
      </c>
      <c r="K418" s="214" t="s">
        <v>9774</v>
      </c>
      <c r="L418" s="214" t="s">
        <v>4714</v>
      </c>
    </row>
    <row r="419" spans="1:12" x14ac:dyDescent="0.25">
      <c r="A419" s="214" t="s">
        <v>1317</v>
      </c>
      <c r="B419" s="214" t="s">
        <v>4735</v>
      </c>
      <c r="C419" s="214" t="s">
        <v>9357</v>
      </c>
      <c r="D419" s="214" t="s">
        <v>9358</v>
      </c>
      <c r="E419" s="214" t="s">
        <v>9762</v>
      </c>
      <c r="F419" s="214" t="s">
        <v>9763</v>
      </c>
      <c r="G419" s="214" t="s">
        <v>9775</v>
      </c>
      <c r="H419" s="214" t="s">
        <v>9776</v>
      </c>
      <c r="I419" s="214" t="s">
        <v>9777</v>
      </c>
      <c r="J419" s="214" t="s">
        <v>7070</v>
      </c>
      <c r="K419" s="214" t="s">
        <v>9778</v>
      </c>
      <c r="L419" s="214" t="s">
        <v>7070</v>
      </c>
    </row>
    <row r="420" spans="1:12" x14ac:dyDescent="0.25">
      <c r="A420" s="214" t="s">
        <v>1317</v>
      </c>
      <c r="B420" s="214" t="s">
        <v>4735</v>
      </c>
      <c r="C420" s="214" t="s">
        <v>9357</v>
      </c>
      <c r="D420" s="214" t="s">
        <v>9358</v>
      </c>
      <c r="E420" s="214" t="s">
        <v>9762</v>
      </c>
      <c r="F420" s="214" t="s">
        <v>9763</v>
      </c>
      <c r="G420" s="214" t="s">
        <v>9775</v>
      </c>
      <c r="H420" s="214" t="s">
        <v>9776</v>
      </c>
      <c r="I420" s="214" t="s">
        <v>9779</v>
      </c>
      <c r="J420" s="214" t="s">
        <v>6830</v>
      </c>
      <c r="K420" s="214" t="s">
        <v>9780</v>
      </c>
      <c r="L420" s="214" t="s">
        <v>6830</v>
      </c>
    </row>
    <row r="421" spans="1:12" x14ac:dyDescent="0.25">
      <c r="A421" s="214" t="s">
        <v>1317</v>
      </c>
      <c r="B421" s="214" t="s">
        <v>4735</v>
      </c>
      <c r="C421" s="214" t="s">
        <v>9357</v>
      </c>
      <c r="D421" s="214" t="s">
        <v>9358</v>
      </c>
      <c r="E421" s="214" t="s">
        <v>9762</v>
      </c>
      <c r="F421" s="214" t="s">
        <v>9763</v>
      </c>
      <c r="G421" s="214" t="s">
        <v>9775</v>
      </c>
      <c r="H421" s="214" t="s">
        <v>9776</v>
      </c>
      <c r="I421" s="214" t="s">
        <v>9781</v>
      </c>
      <c r="J421" s="214" t="s">
        <v>702</v>
      </c>
      <c r="K421" s="214" t="s">
        <v>9782</v>
      </c>
      <c r="L421" s="214" t="s">
        <v>702</v>
      </c>
    </row>
    <row r="422" spans="1:12" x14ac:dyDescent="0.25">
      <c r="A422" s="214" t="s">
        <v>1317</v>
      </c>
      <c r="B422" s="214" t="s">
        <v>4735</v>
      </c>
      <c r="C422" s="214" t="s">
        <v>9357</v>
      </c>
      <c r="D422" s="214" t="s">
        <v>9358</v>
      </c>
      <c r="E422" s="214" t="s">
        <v>9762</v>
      </c>
      <c r="F422" s="214" t="s">
        <v>9763</v>
      </c>
      <c r="G422" s="214" t="s">
        <v>9775</v>
      </c>
      <c r="H422" s="214" t="s">
        <v>9776</v>
      </c>
      <c r="I422" s="214" t="s">
        <v>9783</v>
      </c>
      <c r="J422" s="214" t="s">
        <v>6783</v>
      </c>
      <c r="K422" s="214" t="s">
        <v>9784</v>
      </c>
      <c r="L422" s="214" t="s">
        <v>6783</v>
      </c>
    </row>
    <row r="423" spans="1:12" x14ac:dyDescent="0.25">
      <c r="A423" s="214" t="s">
        <v>1317</v>
      </c>
      <c r="B423" s="214" t="s">
        <v>4735</v>
      </c>
      <c r="C423" s="214" t="s">
        <v>9357</v>
      </c>
      <c r="D423" s="214" t="s">
        <v>9358</v>
      </c>
      <c r="E423" s="214" t="s">
        <v>9762</v>
      </c>
      <c r="F423" s="214" t="s">
        <v>9763</v>
      </c>
      <c r="G423" s="214" t="s">
        <v>9775</v>
      </c>
      <c r="H423" s="214" t="s">
        <v>9776</v>
      </c>
      <c r="I423" s="214" t="s">
        <v>9785</v>
      </c>
      <c r="J423" s="214" t="s">
        <v>9786</v>
      </c>
      <c r="K423" s="214" t="s">
        <v>9787</v>
      </c>
      <c r="L423" s="214" t="s">
        <v>9786</v>
      </c>
    </row>
    <row r="424" spans="1:12" x14ac:dyDescent="0.25">
      <c r="A424" s="214" t="s">
        <v>1317</v>
      </c>
      <c r="B424" s="214" t="s">
        <v>4735</v>
      </c>
      <c r="C424" s="214" t="s">
        <v>9357</v>
      </c>
      <c r="D424" s="214" t="s">
        <v>9358</v>
      </c>
      <c r="E424" s="214" t="s">
        <v>9762</v>
      </c>
      <c r="F424" s="214" t="s">
        <v>9763</v>
      </c>
      <c r="G424" s="214" t="s">
        <v>9775</v>
      </c>
      <c r="H424" s="214" t="s">
        <v>9776</v>
      </c>
      <c r="I424" s="214" t="s">
        <v>9788</v>
      </c>
      <c r="J424" s="214" t="s">
        <v>9789</v>
      </c>
      <c r="K424" s="214" t="s">
        <v>9790</v>
      </c>
      <c r="L424" s="214" t="s">
        <v>9789</v>
      </c>
    </row>
    <row r="425" spans="1:12" x14ac:dyDescent="0.25">
      <c r="A425" s="214" t="s">
        <v>1317</v>
      </c>
      <c r="B425" s="214" t="s">
        <v>4735</v>
      </c>
      <c r="C425" s="214" t="s">
        <v>9357</v>
      </c>
      <c r="D425" s="214" t="s">
        <v>9358</v>
      </c>
      <c r="E425" s="214" t="s">
        <v>9762</v>
      </c>
      <c r="F425" s="214" t="s">
        <v>9763</v>
      </c>
      <c r="G425" s="214" t="s">
        <v>9775</v>
      </c>
      <c r="H425" s="214" t="s">
        <v>9776</v>
      </c>
      <c r="I425" s="214" t="s">
        <v>9791</v>
      </c>
      <c r="J425" s="214" t="s">
        <v>9792</v>
      </c>
      <c r="K425" s="214" t="s">
        <v>9793</v>
      </c>
      <c r="L425" s="214" t="s">
        <v>9792</v>
      </c>
    </row>
    <row r="426" spans="1:12" x14ac:dyDescent="0.25">
      <c r="A426" s="214" t="s">
        <v>1317</v>
      </c>
      <c r="B426" s="214" t="s">
        <v>4735</v>
      </c>
      <c r="C426" s="214" t="s">
        <v>9357</v>
      </c>
      <c r="D426" s="214" t="s">
        <v>9358</v>
      </c>
      <c r="E426" s="214" t="s">
        <v>9762</v>
      </c>
      <c r="F426" s="214" t="s">
        <v>9763</v>
      </c>
      <c r="G426" s="214" t="s">
        <v>9775</v>
      </c>
      <c r="H426" s="214" t="s">
        <v>9776</v>
      </c>
      <c r="I426" s="214" t="s">
        <v>9794</v>
      </c>
      <c r="J426" s="214" t="s">
        <v>9795</v>
      </c>
      <c r="K426" s="214" t="s">
        <v>9796</v>
      </c>
      <c r="L426" s="214" t="s">
        <v>9795</v>
      </c>
    </row>
    <row r="427" spans="1:12" x14ac:dyDescent="0.25">
      <c r="A427" s="214" t="s">
        <v>1317</v>
      </c>
      <c r="B427" s="214" t="s">
        <v>4735</v>
      </c>
      <c r="C427" s="214" t="s">
        <v>9357</v>
      </c>
      <c r="D427" s="214" t="s">
        <v>9358</v>
      </c>
      <c r="E427" s="214" t="s">
        <v>9762</v>
      </c>
      <c r="F427" s="214" t="s">
        <v>9763</v>
      </c>
      <c r="G427" s="214" t="s">
        <v>9775</v>
      </c>
      <c r="H427" s="214" t="s">
        <v>9776</v>
      </c>
      <c r="I427" s="214" t="s">
        <v>9797</v>
      </c>
      <c r="J427" s="214" t="s">
        <v>4714</v>
      </c>
      <c r="K427" s="214" t="s">
        <v>9798</v>
      </c>
      <c r="L427" s="214" t="s">
        <v>4714</v>
      </c>
    </row>
    <row r="428" spans="1:12" x14ac:dyDescent="0.25">
      <c r="A428" s="214" t="s">
        <v>1317</v>
      </c>
      <c r="B428" s="214" t="s">
        <v>4735</v>
      </c>
      <c r="C428" s="214" t="s">
        <v>9357</v>
      </c>
      <c r="D428" s="214" t="s">
        <v>9358</v>
      </c>
      <c r="E428" s="214" t="s">
        <v>9799</v>
      </c>
      <c r="F428" s="214" t="s">
        <v>9800</v>
      </c>
      <c r="G428" s="214" t="s">
        <v>9801</v>
      </c>
      <c r="H428" s="214" t="s">
        <v>9802</v>
      </c>
      <c r="I428" s="214" t="s">
        <v>9803</v>
      </c>
      <c r="J428" s="214" t="s">
        <v>1743</v>
      </c>
      <c r="K428" s="214" t="s">
        <v>9804</v>
      </c>
      <c r="L428" s="214" t="s">
        <v>1743</v>
      </c>
    </row>
    <row r="429" spans="1:12" x14ac:dyDescent="0.25">
      <c r="A429" s="214" t="s">
        <v>1317</v>
      </c>
      <c r="B429" s="214" t="s">
        <v>4735</v>
      </c>
      <c r="C429" s="214" t="s">
        <v>9357</v>
      </c>
      <c r="D429" s="214" t="s">
        <v>9358</v>
      </c>
      <c r="E429" s="214" t="s">
        <v>9799</v>
      </c>
      <c r="F429" s="214" t="s">
        <v>9800</v>
      </c>
      <c r="G429" s="214" t="s">
        <v>9801</v>
      </c>
      <c r="H429" s="214" t="s">
        <v>9802</v>
      </c>
      <c r="I429" s="214" t="s">
        <v>9805</v>
      </c>
      <c r="J429" s="214" t="s">
        <v>6785</v>
      </c>
      <c r="K429" s="214" t="s">
        <v>9806</v>
      </c>
      <c r="L429" s="214" t="s">
        <v>6785</v>
      </c>
    </row>
    <row r="430" spans="1:12" x14ac:dyDescent="0.25">
      <c r="A430" s="214" t="s">
        <v>1317</v>
      </c>
      <c r="B430" s="214" t="s">
        <v>4735</v>
      </c>
      <c r="C430" s="214" t="s">
        <v>9357</v>
      </c>
      <c r="D430" s="214" t="s">
        <v>9358</v>
      </c>
      <c r="E430" s="214" t="s">
        <v>9799</v>
      </c>
      <c r="F430" s="214" t="s">
        <v>9800</v>
      </c>
      <c r="G430" s="214" t="s">
        <v>9801</v>
      </c>
      <c r="H430" s="214" t="s">
        <v>9802</v>
      </c>
      <c r="I430" s="214" t="s">
        <v>9807</v>
      </c>
      <c r="J430" s="214" t="s">
        <v>9808</v>
      </c>
      <c r="K430" s="214" t="s">
        <v>9809</v>
      </c>
      <c r="L430" s="214" t="s">
        <v>9808</v>
      </c>
    </row>
    <row r="431" spans="1:12" x14ac:dyDescent="0.25">
      <c r="A431" s="214" t="s">
        <v>1317</v>
      </c>
      <c r="B431" s="214" t="s">
        <v>4735</v>
      </c>
      <c r="C431" s="214" t="s">
        <v>9357</v>
      </c>
      <c r="D431" s="214" t="s">
        <v>9358</v>
      </c>
      <c r="E431" s="214" t="s">
        <v>9799</v>
      </c>
      <c r="F431" s="214" t="s">
        <v>9800</v>
      </c>
      <c r="G431" s="214" t="s">
        <v>9801</v>
      </c>
      <c r="H431" s="214" t="s">
        <v>9802</v>
      </c>
      <c r="I431" s="214" t="s">
        <v>9810</v>
      </c>
      <c r="J431" s="214" t="s">
        <v>9811</v>
      </c>
      <c r="K431" s="214" t="s">
        <v>9812</v>
      </c>
      <c r="L431" s="214" t="s">
        <v>9811</v>
      </c>
    </row>
    <row r="432" spans="1:12" x14ac:dyDescent="0.25">
      <c r="A432" s="214" t="s">
        <v>1317</v>
      </c>
      <c r="B432" s="214" t="s">
        <v>4735</v>
      </c>
      <c r="C432" s="214" t="s">
        <v>9357</v>
      </c>
      <c r="D432" s="214" t="s">
        <v>9358</v>
      </c>
      <c r="E432" s="214" t="s">
        <v>9799</v>
      </c>
      <c r="F432" s="214" t="s">
        <v>9800</v>
      </c>
      <c r="G432" s="214" t="s">
        <v>9801</v>
      </c>
      <c r="H432" s="214" t="s">
        <v>9802</v>
      </c>
      <c r="I432" s="214" t="s">
        <v>9813</v>
      </c>
      <c r="J432" s="214" t="s">
        <v>9814</v>
      </c>
      <c r="K432" s="214" t="s">
        <v>9815</v>
      </c>
      <c r="L432" s="214" t="s">
        <v>9814</v>
      </c>
    </row>
    <row r="433" spans="1:12" x14ac:dyDescent="0.25">
      <c r="A433" s="214" t="s">
        <v>1317</v>
      </c>
      <c r="B433" s="214" t="s">
        <v>4735</v>
      </c>
      <c r="C433" s="214" t="s">
        <v>9357</v>
      </c>
      <c r="D433" s="214" t="s">
        <v>9358</v>
      </c>
      <c r="E433" s="214" t="s">
        <v>9799</v>
      </c>
      <c r="F433" s="214" t="s">
        <v>9800</v>
      </c>
      <c r="G433" s="214" t="s">
        <v>9801</v>
      </c>
      <c r="H433" s="214" t="s">
        <v>9802</v>
      </c>
      <c r="I433" s="214" t="s">
        <v>9816</v>
      </c>
      <c r="J433" s="214" t="s">
        <v>9817</v>
      </c>
      <c r="K433" s="214" t="s">
        <v>9818</v>
      </c>
      <c r="L433" s="214" t="s">
        <v>9817</v>
      </c>
    </row>
    <row r="434" spans="1:12" x14ac:dyDescent="0.25">
      <c r="A434" s="214" t="s">
        <v>1317</v>
      </c>
      <c r="B434" s="214" t="s">
        <v>4735</v>
      </c>
      <c r="C434" s="214" t="s">
        <v>9357</v>
      </c>
      <c r="D434" s="214" t="s">
        <v>9358</v>
      </c>
      <c r="E434" s="214" t="s">
        <v>9799</v>
      </c>
      <c r="F434" s="214" t="s">
        <v>9800</v>
      </c>
      <c r="G434" s="214" t="s">
        <v>9801</v>
      </c>
      <c r="H434" s="214" t="s">
        <v>9802</v>
      </c>
      <c r="I434" s="214" t="s">
        <v>9819</v>
      </c>
      <c r="J434" s="214" t="s">
        <v>4714</v>
      </c>
      <c r="K434" s="214" t="s">
        <v>9820</v>
      </c>
      <c r="L434" s="214" t="s">
        <v>4714</v>
      </c>
    </row>
    <row r="435" spans="1:12" x14ac:dyDescent="0.25">
      <c r="A435" s="214" t="s">
        <v>1317</v>
      </c>
      <c r="B435" s="214" t="s">
        <v>4735</v>
      </c>
      <c r="C435" s="214" t="s">
        <v>9357</v>
      </c>
      <c r="D435" s="214" t="s">
        <v>9358</v>
      </c>
      <c r="E435" s="214" t="s">
        <v>9821</v>
      </c>
      <c r="F435" s="214" t="s">
        <v>9252</v>
      </c>
      <c r="G435" s="214" t="s">
        <v>9822</v>
      </c>
      <c r="H435" s="214" t="s">
        <v>9282</v>
      </c>
      <c r="I435" s="214" t="s">
        <v>9823</v>
      </c>
      <c r="J435" s="214" t="s">
        <v>9284</v>
      </c>
      <c r="K435" s="214" t="s">
        <v>9824</v>
      </c>
      <c r="L435" s="214" t="s">
        <v>9284</v>
      </c>
    </row>
    <row r="436" spans="1:12" x14ac:dyDescent="0.25">
      <c r="A436" s="214" t="s">
        <v>1317</v>
      </c>
      <c r="B436" s="214" t="s">
        <v>4735</v>
      </c>
      <c r="C436" s="214" t="s">
        <v>9357</v>
      </c>
      <c r="D436" s="214" t="s">
        <v>9358</v>
      </c>
      <c r="E436" s="214" t="s">
        <v>9821</v>
      </c>
      <c r="F436" s="214" t="s">
        <v>9252</v>
      </c>
      <c r="G436" s="214" t="s">
        <v>9822</v>
      </c>
      <c r="H436" s="214" t="s">
        <v>9282</v>
      </c>
      <c r="I436" s="214" t="s">
        <v>9825</v>
      </c>
      <c r="J436" s="214" t="s">
        <v>9826</v>
      </c>
      <c r="K436" s="214" t="s">
        <v>9827</v>
      </c>
      <c r="L436" s="214" t="s">
        <v>9826</v>
      </c>
    </row>
    <row r="437" spans="1:12" x14ac:dyDescent="0.25">
      <c r="A437" s="214" t="s">
        <v>1317</v>
      </c>
      <c r="B437" s="214" t="s">
        <v>4735</v>
      </c>
      <c r="C437" s="214" t="s">
        <v>9357</v>
      </c>
      <c r="D437" s="214" t="s">
        <v>9358</v>
      </c>
      <c r="E437" s="214" t="s">
        <v>9828</v>
      </c>
      <c r="F437" s="214" t="s">
        <v>9829</v>
      </c>
      <c r="G437" s="214" t="s">
        <v>9830</v>
      </c>
      <c r="H437" s="214" t="s">
        <v>9829</v>
      </c>
      <c r="I437" s="214" t="s">
        <v>9831</v>
      </c>
      <c r="J437" s="214" t="s">
        <v>9829</v>
      </c>
      <c r="K437" s="214" t="s">
        <v>9832</v>
      </c>
      <c r="L437" s="214" t="s">
        <v>9330</v>
      </c>
    </row>
    <row r="438" spans="1:12" x14ac:dyDescent="0.25">
      <c r="A438" s="214" t="s">
        <v>1317</v>
      </c>
      <c r="B438" s="214" t="s">
        <v>4735</v>
      </c>
      <c r="C438" s="214" t="s">
        <v>9357</v>
      </c>
      <c r="D438" s="214" t="s">
        <v>9358</v>
      </c>
      <c r="E438" s="214" t="s">
        <v>9833</v>
      </c>
      <c r="F438" s="214" t="s">
        <v>9834</v>
      </c>
      <c r="G438" s="214" t="s">
        <v>9835</v>
      </c>
      <c r="H438" s="214" t="s">
        <v>9834</v>
      </c>
      <c r="I438" s="214" t="s">
        <v>9836</v>
      </c>
      <c r="J438" s="214" t="s">
        <v>9834</v>
      </c>
      <c r="K438" s="214" t="s">
        <v>9837</v>
      </c>
      <c r="L438" s="214" t="s">
        <v>9335</v>
      </c>
    </row>
    <row r="439" spans="1:12" x14ac:dyDescent="0.25">
      <c r="A439" s="214" t="s">
        <v>1317</v>
      </c>
      <c r="B439" s="214" t="s">
        <v>4735</v>
      </c>
      <c r="C439" s="214" t="s">
        <v>9838</v>
      </c>
      <c r="D439" s="214" t="s">
        <v>9839</v>
      </c>
      <c r="E439" s="214" t="s">
        <v>9840</v>
      </c>
      <c r="F439" s="214" t="s">
        <v>9841</v>
      </c>
      <c r="G439" s="214" t="s">
        <v>9842</v>
      </c>
      <c r="H439" s="214" t="s">
        <v>9843</v>
      </c>
      <c r="I439" s="214" t="s">
        <v>9844</v>
      </c>
      <c r="J439" s="214" t="s">
        <v>9845</v>
      </c>
      <c r="K439" s="214" t="s">
        <v>9846</v>
      </c>
      <c r="L439" s="214" t="s">
        <v>9845</v>
      </c>
    </row>
    <row r="440" spans="1:12" x14ac:dyDescent="0.25">
      <c r="A440" s="214" t="s">
        <v>1317</v>
      </c>
      <c r="B440" s="214" t="s">
        <v>4735</v>
      </c>
      <c r="C440" s="214" t="s">
        <v>9838</v>
      </c>
      <c r="D440" s="214" t="s">
        <v>9839</v>
      </c>
      <c r="E440" s="214" t="s">
        <v>9840</v>
      </c>
      <c r="F440" s="214" t="s">
        <v>9841</v>
      </c>
      <c r="G440" s="214" t="s">
        <v>9842</v>
      </c>
      <c r="H440" s="214" t="s">
        <v>9843</v>
      </c>
      <c r="I440" s="214" t="s">
        <v>9844</v>
      </c>
      <c r="J440" s="214" t="s">
        <v>9845</v>
      </c>
      <c r="K440" s="214" t="s">
        <v>9847</v>
      </c>
      <c r="L440" s="214" t="s">
        <v>9848</v>
      </c>
    </row>
    <row r="441" spans="1:12" x14ac:dyDescent="0.25">
      <c r="A441" s="214" t="s">
        <v>1317</v>
      </c>
      <c r="B441" s="214" t="s">
        <v>4735</v>
      </c>
      <c r="C441" s="214" t="s">
        <v>9838</v>
      </c>
      <c r="D441" s="214" t="s">
        <v>9839</v>
      </c>
      <c r="E441" s="214" t="s">
        <v>9840</v>
      </c>
      <c r="F441" s="214" t="s">
        <v>9841</v>
      </c>
      <c r="G441" s="214" t="s">
        <v>9842</v>
      </c>
      <c r="H441" s="214" t="s">
        <v>9843</v>
      </c>
      <c r="I441" s="214" t="s">
        <v>9849</v>
      </c>
      <c r="J441" s="214" t="s">
        <v>9850</v>
      </c>
      <c r="K441" s="214" t="s">
        <v>9851</v>
      </c>
      <c r="L441" s="214" t="s">
        <v>9850</v>
      </c>
    </row>
    <row r="442" spans="1:12" x14ac:dyDescent="0.25">
      <c r="A442" s="214" t="s">
        <v>1317</v>
      </c>
      <c r="B442" s="214" t="s">
        <v>4735</v>
      </c>
      <c r="C442" s="214" t="s">
        <v>9838</v>
      </c>
      <c r="D442" s="214" t="s">
        <v>9839</v>
      </c>
      <c r="E442" s="214" t="s">
        <v>9840</v>
      </c>
      <c r="F442" s="214" t="s">
        <v>9841</v>
      </c>
      <c r="G442" s="214" t="s">
        <v>9842</v>
      </c>
      <c r="H442" s="214" t="s">
        <v>9843</v>
      </c>
      <c r="I442" s="214" t="s">
        <v>9852</v>
      </c>
      <c r="J442" s="214" t="s">
        <v>9853</v>
      </c>
      <c r="K442" s="214" t="s">
        <v>9854</v>
      </c>
      <c r="L442" s="214" t="s">
        <v>9853</v>
      </c>
    </row>
    <row r="443" spans="1:12" x14ac:dyDescent="0.25">
      <c r="A443" s="214" t="s">
        <v>1317</v>
      </c>
      <c r="B443" s="214" t="s">
        <v>4735</v>
      </c>
      <c r="C443" s="214" t="s">
        <v>9838</v>
      </c>
      <c r="D443" s="214" t="s">
        <v>9839</v>
      </c>
      <c r="E443" s="214" t="s">
        <v>9840</v>
      </c>
      <c r="F443" s="214" t="s">
        <v>9841</v>
      </c>
      <c r="G443" s="214" t="s">
        <v>9842</v>
      </c>
      <c r="H443" s="214" t="s">
        <v>9843</v>
      </c>
      <c r="I443" s="214" t="s">
        <v>9855</v>
      </c>
      <c r="J443" s="214" t="s">
        <v>9856</v>
      </c>
      <c r="K443" s="214" t="s">
        <v>9857</v>
      </c>
      <c r="L443" s="214" t="s">
        <v>9856</v>
      </c>
    </row>
    <row r="444" spans="1:12" x14ac:dyDescent="0.25">
      <c r="A444" s="214" t="s">
        <v>1317</v>
      </c>
      <c r="B444" s="214" t="s">
        <v>4735</v>
      </c>
      <c r="C444" s="214" t="s">
        <v>9838</v>
      </c>
      <c r="D444" s="214" t="s">
        <v>9839</v>
      </c>
      <c r="E444" s="214" t="s">
        <v>9840</v>
      </c>
      <c r="F444" s="214" t="s">
        <v>9841</v>
      </c>
      <c r="G444" s="214" t="s">
        <v>9842</v>
      </c>
      <c r="H444" s="214" t="s">
        <v>9843</v>
      </c>
      <c r="I444" s="214" t="s">
        <v>9855</v>
      </c>
      <c r="J444" s="214" t="s">
        <v>9856</v>
      </c>
      <c r="K444" s="214" t="s">
        <v>9858</v>
      </c>
      <c r="L444" s="214" t="s">
        <v>9859</v>
      </c>
    </row>
    <row r="445" spans="1:12" x14ac:dyDescent="0.25">
      <c r="A445" s="214" t="s">
        <v>1317</v>
      </c>
      <c r="B445" s="214" t="s">
        <v>4735</v>
      </c>
      <c r="C445" s="214" t="s">
        <v>9838</v>
      </c>
      <c r="D445" s="214" t="s">
        <v>9839</v>
      </c>
      <c r="E445" s="214" t="s">
        <v>9840</v>
      </c>
      <c r="F445" s="214" t="s">
        <v>9841</v>
      </c>
      <c r="G445" s="214" t="s">
        <v>9842</v>
      </c>
      <c r="H445" s="214" t="s">
        <v>9843</v>
      </c>
      <c r="I445" s="214" t="s">
        <v>9860</v>
      </c>
      <c r="J445" s="214" t="s">
        <v>9861</v>
      </c>
      <c r="K445" s="214" t="s">
        <v>9862</v>
      </c>
      <c r="L445" s="214" t="s">
        <v>9861</v>
      </c>
    </row>
    <row r="446" spans="1:12" x14ac:dyDescent="0.25">
      <c r="A446" s="214" t="s">
        <v>1317</v>
      </c>
      <c r="B446" s="214" t="s">
        <v>4735</v>
      </c>
      <c r="C446" s="214" t="s">
        <v>9838</v>
      </c>
      <c r="D446" s="214" t="s">
        <v>9839</v>
      </c>
      <c r="E446" s="214" t="s">
        <v>9840</v>
      </c>
      <c r="F446" s="214" t="s">
        <v>9841</v>
      </c>
      <c r="G446" s="214" t="s">
        <v>9842</v>
      </c>
      <c r="H446" s="214" t="s">
        <v>9843</v>
      </c>
      <c r="I446" s="214" t="s">
        <v>9860</v>
      </c>
      <c r="J446" s="214" t="s">
        <v>9861</v>
      </c>
      <c r="K446" s="214" t="s">
        <v>9863</v>
      </c>
      <c r="L446" s="214" t="s">
        <v>9864</v>
      </c>
    </row>
    <row r="447" spans="1:12" x14ac:dyDescent="0.25">
      <c r="A447" s="214" t="s">
        <v>1317</v>
      </c>
      <c r="B447" s="214" t="s">
        <v>4735</v>
      </c>
      <c r="C447" s="214" t="s">
        <v>9838</v>
      </c>
      <c r="D447" s="214" t="s">
        <v>9839</v>
      </c>
      <c r="E447" s="214" t="s">
        <v>9840</v>
      </c>
      <c r="F447" s="214" t="s">
        <v>9841</v>
      </c>
      <c r="G447" s="214" t="s">
        <v>9842</v>
      </c>
      <c r="H447" s="214" t="s">
        <v>9843</v>
      </c>
      <c r="I447" s="214" t="s">
        <v>9865</v>
      </c>
      <c r="J447" s="214" t="s">
        <v>9866</v>
      </c>
      <c r="K447" s="214" t="s">
        <v>9867</v>
      </c>
      <c r="L447" s="214" t="s">
        <v>9866</v>
      </c>
    </row>
    <row r="448" spans="1:12" x14ac:dyDescent="0.25">
      <c r="A448" s="214" t="s">
        <v>1317</v>
      </c>
      <c r="B448" s="214" t="s">
        <v>4735</v>
      </c>
      <c r="C448" s="214" t="s">
        <v>9838</v>
      </c>
      <c r="D448" s="214" t="s">
        <v>9839</v>
      </c>
      <c r="E448" s="214" t="s">
        <v>9840</v>
      </c>
      <c r="F448" s="214" t="s">
        <v>9841</v>
      </c>
      <c r="G448" s="214" t="s">
        <v>9842</v>
      </c>
      <c r="H448" s="214" t="s">
        <v>9843</v>
      </c>
      <c r="I448" s="214" t="s">
        <v>9868</v>
      </c>
      <c r="J448" s="214" t="s">
        <v>9869</v>
      </c>
      <c r="K448" s="214" t="s">
        <v>9870</v>
      </c>
      <c r="L448" s="214" t="s">
        <v>9869</v>
      </c>
    </row>
    <row r="449" spans="1:12" x14ac:dyDescent="0.25">
      <c r="A449" s="214" t="s">
        <v>1317</v>
      </c>
      <c r="B449" s="214" t="s">
        <v>4735</v>
      </c>
      <c r="C449" s="214" t="s">
        <v>9838</v>
      </c>
      <c r="D449" s="214" t="s">
        <v>9839</v>
      </c>
      <c r="E449" s="214" t="s">
        <v>9840</v>
      </c>
      <c r="F449" s="214" t="s">
        <v>9841</v>
      </c>
      <c r="G449" s="214" t="s">
        <v>9842</v>
      </c>
      <c r="H449" s="214" t="s">
        <v>9843</v>
      </c>
      <c r="I449" s="214" t="s">
        <v>9871</v>
      </c>
      <c r="J449" s="214" t="s">
        <v>9872</v>
      </c>
      <c r="K449" s="214" t="s">
        <v>9873</v>
      </c>
      <c r="L449" s="214" t="s">
        <v>9872</v>
      </c>
    </row>
    <row r="450" spans="1:12" x14ac:dyDescent="0.25">
      <c r="A450" s="214" t="s">
        <v>1317</v>
      </c>
      <c r="B450" s="214" t="s">
        <v>4735</v>
      </c>
      <c r="C450" s="214" t="s">
        <v>9838</v>
      </c>
      <c r="D450" s="214" t="s">
        <v>9839</v>
      </c>
      <c r="E450" s="214" t="s">
        <v>9840</v>
      </c>
      <c r="F450" s="214" t="s">
        <v>9841</v>
      </c>
      <c r="G450" s="214" t="s">
        <v>9842</v>
      </c>
      <c r="H450" s="214" t="s">
        <v>9843</v>
      </c>
      <c r="I450" s="214" t="s">
        <v>9874</v>
      </c>
      <c r="J450" s="214" t="s">
        <v>1622</v>
      </c>
      <c r="K450" s="214" t="s">
        <v>9875</v>
      </c>
      <c r="L450" s="214" t="s">
        <v>1622</v>
      </c>
    </row>
    <row r="451" spans="1:12" x14ac:dyDescent="0.25">
      <c r="A451" s="214" t="s">
        <v>1317</v>
      </c>
      <c r="B451" s="214" t="s">
        <v>4735</v>
      </c>
      <c r="C451" s="214" t="s">
        <v>9838</v>
      </c>
      <c r="D451" s="214" t="s">
        <v>9839</v>
      </c>
      <c r="E451" s="214" t="s">
        <v>9840</v>
      </c>
      <c r="F451" s="214" t="s">
        <v>9841</v>
      </c>
      <c r="G451" s="214" t="s">
        <v>9842</v>
      </c>
      <c r="H451" s="214" t="s">
        <v>9843</v>
      </c>
      <c r="I451" s="214" t="s">
        <v>9876</v>
      </c>
      <c r="J451" s="214" t="s">
        <v>4861</v>
      </c>
      <c r="K451" s="214" t="s">
        <v>9877</v>
      </c>
      <c r="L451" s="214" t="s">
        <v>4861</v>
      </c>
    </row>
    <row r="452" spans="1:12" x14ac:dyDescent="0.25">
      <c r="A452" s="214" t="s">
        <v>1317</v>
      </c>
      <c r="B452" s="214" t="s">
        <v>4735</v>
      </c>
      <c r="C452" s="214" t="s">
        <v>9838</v>
      </c>
      <c r="D452" s="214" t="s">
        <v>9839</v>
      </c>
      <c r="E452" s="214" t="s">
        <v>9840</v>
      </c>
      <c r="F452" s="214" t="s">
        <v>9841</v>
      </c>
      <c r="G452" s="214" t="s">
        <v>9878</v>
      </c>
      <c r="H452" s="214" t="s">
        <v>9493</v>
      </c>
      <c r="I452" s="214" t="s">
        <v>9879</v>
      </c>
      <c r="J452" s="214" t="s">
        <v>9880</v>
      </c>
      <c r="K452" s="214" t="s">
        <v>9881</v>
      </c>
      <c r="L452" s="214" t="s">
        <v>9880</v>
      </c>
    </row>
    <row r="453" spans="1:12" x14ac:dyDescent="0.25">
      <c r="A453" s="214" t="s">
        <v>1317</v>
      </c>
      <c r="B453" s="214" t="s">
        <v>4735</v>
      </c>
      <c r="C453" s="214" t="s">
        <v>9838</v>
      </c>
      <c r="D453" s="214" t="s">
        <v>9839</v>
      </c>
      <c r="E453" s="214" t="s">
        <v>9840</v>
      </c>
      <c r="F453" s="214" t="s">
        <v>9841</v>
      </c>
      <c r="G453" s="214" t="s">
        <v>9878</v>
      </c>
      <c r="H453" s="214" t="s">
        <v>9493</v>
      </c>
      <c r="I453" s="214" t="s">
        <v>9882</v>
      </c>
      <c r="J453" s="214" t="s">
        <v>9883</v>
      </c>
      <c r="K453" s="214" t="s">
        <v>9884</v>
      </c>
      <c r="L453" s="214" t="s">
        <v>9885</v>
      </c>
    </row>
    <row r="454" spans="1:12" x14ac:dyDescent="0.25">
      <c r="A454" s="214" t="s">
        <v>1317</v>
      </c>
      <c r="B454" s="214" t="s">
        <v>4735</v>
      </c>
      <c r="C454" s="214" t="s">
        <v>9838</v>
      </c>
      <c r="D454" s="214" t="s">
        <v>9839</v>
      </c>
      <c r="E454" s="214" t="s">
        <v>9840</v>
      </c>
      <c r="F454" s="214" t="s">
        <v>9841</v>
      </c>
      <c r="G454" s="214" t="s">
        <v>9878</v>
      </c>
      <c r="H454" s="214" t="s">
        <v>9493</v>
      </c>
      <c r="I454" s="214" t="s">
        <v>9882</v>
      </c>
      <c r="J454" s="214" t="s">
        <v>9883</v>
      </c>
      <c r="K454" s="214" t="s">
        <v>9886</v>
      </c>
      <c r="L454" s="214" t="s">
        <v>9887</v>
      </c>
    </row>
    <row r="455" spans="1:12" x14ac:dyDescent="0.25">
      <c r="A455" s="214" t="s">
        <v>1317</v>
      </c>
      <c r="B455" s="214" t="s">
        <v>4735</v>
      </c>
      <c r="C455" s="214" t="s">
        <v>9838</v>
      </c>
      <c r="D455" s="214" t="s">
        <v>9839</v>
      </c>
      <c r="E455" s="214" t="s">
        <v>9840</v>
      </c>
      <c r="F455" s="214" t="s">
        <v>9841</v>
      </c>
      <c r="G455" s="214" t="s">
        <v>9878</v>
      </c>
      <c r="H455" s="214" t="s">
        <v>9493</v>
      </c>
      <c r="I455" s="214" t="s">
        <v>9888</v>
      </c>
      <c r="J455" s="214" t="s">
        <v>9889</v>
      </c>
      <c r="K455" s="214" t="s">
        <v>9890</v>
      </c>
      <c r="L455" s="214" t="s">
        <v>9889</v>
      </c>
    </row>
    <row r="456" spans="1:12" x14ac:dyDescent="0.25">
      <c r="A456" s="214" t="s">
        <v>1317</v>
      </c>
      <c r="B456" s="214" t="s">
        <v>4735</v>
      </c>
      <c r="C456" s="214" t="s">
        <v>9838</v>
      </c>
      <c r="D456" s="214" t="s">
        <v>9839</v>
      </c>
      <c r="E456" s="214" t="s">
        <v>9840</v>
      </c>
      <c r="F456" s="214" t="s">
        <v>9841</v>
      </c>
      <c r="G456" s="214" t="s">
        <v>9878</v>
      </c>
      <c r="H456" s="214" t="s">
        <v>9493</v>
      </c>
      <c r="I456" s="214" t="s">
        <v>9888</v>
      </c>
      <c r="J456" s="214" t="s">
        <v>9889</v>
      </c>
      <c r="K456" s="214" t="s">
        <v>9891</v>
      </c>
      <c r="L456" s="214" t="s">
        <v>9892</v>
      </c>
    </row>
    <row r="457" spans="1:12" x14ac:dyDescent="0.25">
      <c r="A457" s="214" t="s">
        <v>1317</v>
      </c>
      <c r="B457" s="214" t="s">
        <v>4735</v>
      </c>
      <c r="C457" s="214" t="s">
        <v>9838</v>
      </c>
      <c r="D457" s="214" t="s">
        <v>9839</v>
      </c>
      <c r="E457" s="214" t="s">
        <v>9840</v>
      </c>
      <c r="F457" s="214" t="s">
        <v>9841</v>
      </c>
      <c r="G457" s="214" t="s">
        <v>9878</v>
      </c>
      <c r="H457" s="214" t="s">
        <v>9493</v>
      </c>
      <c r="I457" s="214" t="s">
        <v>9888</v>
      </c>
      <c r="J457" s="214" t="s">
        <v>9889</v>
      </c>
      <c r="K457" s="214" t="s">
        <v>9893</v>
      </c>
      <c r="L457" s="214" t="s">
        <v>9894</v>
      </c>
    </row>
    <row r="458" spans="1:12" x14ac:dyDescent="0.25">
      <c r="A458" s="214" t="s">
        <v>1317</v>
      </c>
      <c r="B458" s="214" t="s">
        <v>4735</v>
      </c>
      <c r="C458" s="214" t="s">
        <v>9838</v>
      </c>
      <c r="D458" s="214" t="s">
        <v>9839</v>
      </c>
      <c r="E458" s="214" t="s">
        <v>9840</v>
      </c>
      <c r="F458" s="214" t="s">
        <v>9841</v>
      </c>
      <c r="G458" s="214" t="s">
        <v>9878</v>
      </c>
      <c r="H458" s="214" t="s">
        <v>9493</v>
      </c>
      <c r="I458" s="214" t="s">
        <v>9895</v>
      </c>
      <c r="J458" s="214" t="s">
        <v>9896</v>
      </c>
      <c r="K458" s="214" t="s">
        <v>9897</v>
      </c>
      <c r="L458" s="214" t="s">
        <v>9896</v>
      </c>
    </row>
    <row r="459" spans="1:12" x14ac:dyDescent="0.25">
      <c r="A459" s="214" t="s">
        <v>1317</v>
      </c>
      <c r="B459" s="214" t="s">
        <v>4735</v>
      </c>
      <c r="C459" s="214" t="s">
        <v>9838</v>
      </c>
      <c r="D459" s="214" t="s">
        <v>9839</v>
      </c>
      <c r="E459" s="214" t="s">
        <v>9840</v>
      </c>
      <c r="F459" s="214" t="s">
        <v>9841</v>
      </c>
      <c r="G459" s="214" t="s">
        <v>9878</v>
      </c>
      <c r="H459" s="214" t="s">
        <v>9493</v>
      </c>
      <c r="I459" s="214" t="s">
        <v>9895</v>
      </c>
      <c r="J459" s="214" t="s">
        <v>9896</v>
      </c>
      <c r="K459" s="214" t="s">
        <v>9898</v>
      </c>
      <c r="L459" s="214" t="s">
        <v>9899</v>
      </c>
    </row>
    <row r="460" spans="1:12" x14ac:dyDescent="0.25">
      <c r="A460" s="214" t="s">
        <v>1317</v>
      </c>
      <c r="B460" s="214" t="s">
        <v>4735</v>
      </c>
      <c r="C460" s="214" t="s">
        <v>9838</v>
      </c>
      <c r="D460" s="214" t="s">
        <v>9839</v>
      </c>
      <c r="E460" s="214" t="s">
        <v>9840</v>
      </c>
      <c r="F460" s="214" t="s">
        <v>9841</v>
      </c>
      <c r="G460" s="214" t="s">
        <v>9878</v>
      </c>
      <c r="H460" s="214" t="s">
        <v>9493</v>
      </c>
      <c r="I460" s="214" t="s">
        <v>9895</v>
      </c>
      <c r="J460" s="214" t="s">
        <v>9896</v>
      </c>
      <c r="K460" s="214" t="s">
        <v>9900</v>
      </c>
      <c r="L460" s="214" t="s">
        <v>9901</v>
      </c>
    </row>
    <row r="461" spans="1:12" x14ac:dyDescent="0.25">
      <c r="A461" s="214" t="s">
        <v>1317</v>
      </c>
      <c r="B461" s="214" t="s">
        <v>4735</v>
      </c>
      <c r="C461" s="214" t="s">
        <v>9838</v>
      </c>
      <c r="D461" s="214" t="s">
        <v>9839</v>
      </c>
      <c r="E461" s="214" t="s">
        <v>9840</v>
      </c>
      <c r="F461" s="214" t="s">
        <v>9841</v>
      </c>
      <c r="G461" s="214" t="s">
        <v>9878</v>
      </c>
      <c r="H461" s="214" t="s">
        <v>9493</v>
      </c>
      <c r="I461" s="214" t="s">
        <v>9902</v>
      </c>
      <c r="J461" s="214" t="s">
        <v>9903</v>
      </c>
      <c r="K461" s="214" t="s">
        <v>9904</v>
      </c>
      <c r="L461" s="214" t="s">
        <v>9903</v>
      </c>
    </row>
    <row r="462" spans="1:12" x14ac:dyDescent="0.25">
      <c r="A462" s="214" t="s">
        <v>1317</v>
      </c>
      <c r="B462" s="214" t="s">
        <v>4735</v>
      </c>
      <c r="C462" s="214" t="s">
        <v>9838</v>
      </c>
      <c r="D462" s="214" t="s">
        <v>9839</v>
      </c>
      <c r="E462" s="214" t="s">
        <v>9840</v>
      </c>
      <c r="F462" s="214" t="s">
        <v>9841</v>
      </c>
      <c r="G462" s="214" t="s">
        <v>9878</v>
      </c>
      <c r="H462" s="214" t="s">
        <v>9493</v>
      </c>
      <c r="I462" s="214" t="s">
        <v>9905</v>
      </c>
      <c r="J462" s="214" t="s">
        <v>9906</v>
      </c>
      <c r="K462" s="214" t="s">
        <v>9907</v>
      </c>
      <c r="L462" s="214" t="s">
        <v>9906</v>
      </c>
    </row>
    <row r="463" spans="1:12" x14ac:dyDescent="0.25">
      <c r="A463" s="214" t="s">
        <v>1317</v>
      </c>
      <c r="B463" s="214" t="s">
        <v>4735</v>
      </c>
      <c r="C463" s="214" t="s">
        <v>9838</v>
      </c>
      <c r="D463" s="214" t="s">
        <v>9839</v>
      </c>
      <c r="E463" s="214" t="s">
        <v>9840</v>
      </c>
      <c r="F463" s="214" t="s">
        <v>9841</v>
      </c>
      <c r="G463" s="214" t="s">
        <v>9878</v>
      </c>
      <c r="H463" s="214" t="s">
        <v>9493</v>
      </c>
      <c r="I463" s="214" t="s">
        <v>9908</v>
      </c>
      <c r="J463" s="214" t="s">
        <v>9909</v>
      </c>
      <c r="K463" s="214" t="s">
        <v>9910</v>
      </c>
      <c r="L463" s="214" t="s">
        <v>9909</v>
      </c>
    </row>
    <row r="464" spans="1:12" x14ac:dyDescent="0.25">
      <c r="A464" s="214" t="s">
        <v>1317</v>
      </c>
      <c r="B464" s="214" t="s">
        <v>4735</v>
      </c>
      <c r="C464" s="214" t="s">
        <v>9838</v>
      </c>
      <c r="D464" s="214" t="s">
        <v>9839</v>
      </c>
      <c r="E464" s="214" t="s">
        <v>9840</v>
      </c>
      <c r="F464" s="214" t="s">
        <v>9841</v>
      </c>
      <c r="G464" s="214" t="s">
        <v>9878</v>
      </c>
      <c r="H464" s="214" t="s">
        <v>9493</v>
      </c>
      <c r="I464" s="214" t="s">
        <v>9911</v>
      </c>
      <c r="J464" s="214" t="s">
        <v>9912</v>
      </c>
      <c r="K464" s="214" t="s">
        <v>9913</v>
      </c>
      <c r="L464" s="214" t="s">
        <v>9912</v>
      </c>
    </row>
    <row r="465" spans="1:12" x14ac:dyDescent="0.25">
      <c r="A465" s="214" t="s">
        <v>1317</v>
      </c>
      <c r="B465" s="214" t="s">
        <v>4735</v>
      </c>
      <c r="C465" s="214" t="s">
        <v>9838</v>
      </c>
      <c r="D465" s="214" t="s">
        <v>9839</v>
      </c>
      <c r="E465" s="214" t="s">
        <v>9840</v>
      </c>
      <c r="F465" s="214" t="s">
        <v>9841</v>
      </c>
      <c r="G465" s="214" t="s">
        <v>9878</v>
      </c>
      <c r="H465" s="214" t="s">
        <v>9493</v>
      </c>
      <c r="I465" s="214" t="s">
        <v>9914</v>
      </c>
      <c r="J465" s="214" t="s">
        <v>9915</v>
      </c>
      <c r="K465" s="214" t="s">
        <v>9916</v>
      </c>
      <c r="L465" s="214" t="s">
        <v>9915</v>
      </c>
    </row>
    <row r="466" spans="1:12" x14ac:dyDescent="0.25">
      <c r="A466" s="214" t="s">
        <v>1317</v>
      </c>
      <c r="B466" s="214" t="s">
        <v>4735</v>
      </c>
      <c r="C466" s="214" t="s">
        <v>9838</v>
      </c>
      <c r="D466" s="214" t="s">
        <v>9839</v>
      </c>
      <c r="E466" s="214" t="s">
        <v>9840</v>
      </c>
      <c r="F466" s="214" t="s">
        <v>9841</v>
      </c>
      <c r="G466" s="214" t="s">
        <v>9878</v>
      </c>
      <c r="H466" s="214" t="s">
        <v>9493</v>
      </c>
      <c r="I466" s="214" t="s">
        <v>9917</v>
      </c>
      <c r="J466" s="214" t="s">
        <v>9918</v>
      </c>
      <c r="K466" s="214" t="s">
        <v>9919</v>
      </c>
      <c r="L466" s="214" t="s">
        <v>9918</v>
      </c>
    </row>
    <row r="467" spans="1:12" x14ac:dyDescent="0.25">
      <c r="A467" s="214" t="s">
        <v>1317</v>
      </c>
      <c r="B467" s="214" t="s">
        <v>4735</v>
      </c>
      <c r="C467" s="214" t="s">
        <v>9838</v>
      </c>
      <c r="D467" s="214" t="s">
        <v>9839</v>
      </c>
      <c r="E467" s="214" t="s">
        <v>9840</v>
      </c>
      <c r="F467" s="214" t="s">
        <v>9841</v>
      </c>
      <c r="G467" s="214" t="s">
        <v>9878</v>
      </c>
      <c r="H467" s="214" t="s">
        <v>9493</v>
      </c>
      <c r="I467" s="214" t="s">
        <v>9920</v>
      </c>
      <c r="J467" s="214" t="s">
        <v>9921</v>
      </c>
      <c r="K467" s="214" t="s">
        <v>9922</v>
      </c>
      <c r="L467" s="214" t="s">
        <v>9921</v>
      </c>
    </row>
    <row r="468" spans="1:12" x14ac:dyDescent="0.25">
      <c r="A468" s="214" t="s">
        <v>1317</v>
      </c>
      <c r="B468" s="214" t="s">
        <v>4735</v>
      </c>
      <c r="C468" s="214" t="s">
        <v>9838</v>
      </c>
      <c r="D468" s="214" t="s">
        <v>9839</v>
      </c>
      <c r="E468" s="214" t="s">
        <v>9840</v>
      </c>
      <c r="F468" s="214" t="s">
        <v>9841</v>
      </c>
      <c r="G468" s="214" t="s">
        <v>9878</v>
      </c>
      <c r="H468" s="214" t="s">
        <v>9493</v>
      </c>
      <c r="I468" s="214" t="s">
        <v>9923</v>
      </c>
      <c r="J468" s="214" t="s">
        <v>9924</v>
      </c>
      <c r="K468" s="214" t="s">
        <v>9925</v>
      </c>
      <c r="L468" s="214" t="s">
        <v>9924</v>
      </c>
    </row>
    <row r="469" spans="1:12" x14ac:dyDescent="0.25">
      <c r="A469" s="214" t="s">
        <v>1317</v>
      </c>
      <c r="B469" s="214" t="s">
        <v>4735</v>
      </c>
      <c r="C469" s="214" t="s">
        <v>9838</v>
      </c>
      <c r="D469" s="214" t="s">
        <v>9839</v>
      </c>
      <c r="E469" s="214" t="s">
        <v>9840</v>
      </c>
      <c r="F469" s="214" t="s">
        <v>9841</v>
      </c>
      <c r="G469" s="214" t="s">
        <v>9878</v>
      </c>
      <c r="H469" s="214" t="s">
        <v>9493</v>
      </c>
      <c r="I469" s="214" t="s">
        <v>9926</v>
      </c>
      <c r="J469" s="214" t="s">
        <v>9927</v>
      </c>
      <c r="K469" s="214" t="s">
        <v>9928</v>
      </c>
      <c r="L469" s="214" t="s">
        <v>9927</v>
      </c>
    </row>
    <row r="470" spans="1:12" x14ac:dyDescent="0.25">
      <c r="A470" s="214" t="s">
        <v>1317</v>
      </c>
      <c r="B470" s="214" t="s">
        <v>4735</v>
      </c>
      <c r="C470" s="214" t="s">
        <v>9838</v>
      </c>
      <c r="D470" s="214" t="s">
        <v>9839</v>
      </c>
      <c r="E470" s="214" t="s">
        <v>9840</v>
      </c>
      <c r="F470" s="214" t="s">
        <v>9841</v>
      </c>
      <c r="G470" s="214" t="s">
        <v>9878</v>
      </c>
      <c r="H470" s="214" t="s">
        <v>9493</v>
      </c>
      <c r="I470" s="214" t="s">
        <v>9929</v>
      </c>
      <c r="J470" s="214" t="s">
        <v>9930</v>
      </c>
      <c r="K470" s="214" t="s">
        <v>9931</v>
      </c>
      <c r="L470" s="214" t="s">
        <v>9932</v>
      </c>
    </row>
    <row r="471" spans="1:12" x14ac:dyDescent="0.25">
      <c r="A471" s="214" t="s">
        <v>1317</v>
      </c>
      <c r="B471" s="214" t="s">
        <v>4735</v>
      </c>
      <c r="C471" s="214" t="s">
        <v>9838</v>
      </c>
      <c r="D471" s="214" t="s">
        <v>9839</v>
      </c>
      <c r="E471" s="214" t="s">
        <v>9840</v>
      </c>
      <c r="F471" s="214" t="s">
        <v>9841</v>
      </c>
      <c r="G471" s="214" t="s">
        <v>9878</v>
      </c>
      <c r="H471" s="214" t="s">
        <v>9493</v>
      </c>
      <c r="I471" s="214" t="s">
        <v>9929</v>
      </c>
      <c r="J471" s="214" t="s">
        <v>9930</v>
      </c>
      <c r="K471" s="214" t="s">
        <v>9933</v>
      </c>
      <c r="L471" s="214" t="s">
        <v>9934</v>
      </c>
    </row>
    <row r="472" spans="1:12" x14ac:dyDescent="0.25">
      <c r="A472" s="214" t="s">
        <v>1317</v>
      </c>
      <c r="B472" s="214" t="s">
        <v>4735</v>
      </c>
      <c r="C472" s="214" t="s">
        <v>9838</v>
      </c>
      <c r="D472" s="214" t="s">
        <v>9839</v>
      </c>
      <c r="E472" s="214" t="s">
        <v>9840</v>
      </c>
      <c r="F472" s="214" t="s">
        <v>9841</v>
      </c>
      <c r="G472" s="214" t="s">
        <v>9878</v>
      </c>
      <c r="H472" s="214" t="s">
        <v>9493</v>
      </c>
      <c r="I472" s="214" t="s">
        <v>9929</v>
      </c>
      <c r="J472" s="214" t="s">
        <v>9930</v>
      </c>
      <c r="K472" s="214" t="s">
        <v>9935</v>
      </c>
      <c r="L472" s="214" t="s">
        <v>9936</v>
      </c>
    </row>
    <row r="473" spans="1:12" x14ac:dyDescent="0.25">
      <c r="A473" s="214" t="s">
        <v>1317</v>
      </c>
      <c r="B473" s="214" t="s">
        <v>4735</v>
      </c>
      <c r="C473" s="214" t="s">
        <v>9838</v>
      </c>
      <c r="D473" s="214" t="s">
        <v>9839</v>
      </c>
      <c r="E473" s="214" t="s">
        <v>9840</v>
      </c>
      <c r="F473" s="214" t="s">
        <v>9841</v>
      </c>
      <c r="G473" s="214" t="s">
        <v>9878</v>
      </c>
      <c r="H473" s="214" t="s">
        <v>9493</v>
      </c>
      <c r="I473" s="214" t="s">
        <v>9937</v>
      </c>
      <c r="J473" s="214" t="s">
        <v>1622</v>
      </c>
      <c r="K473" s="214" t="s">
        <v>9938</v>
      </c>
      <c r="L473" s="214" t="s">
        <v>1622</v>
      </c>
    </row>
    <row r="474" spans="1:12" x14ac:dyDescent="0.25">
      <c r="A474" s="214" t="s">
        <v>1317</v>
      </c>
      <c r="B474" s="214" t="s">
        <v>4735</v>
      </c>
      <c r="C474" s="214" t="s">
        <v>9838</v>
      </c>
      <c r="D474" s="214" t="s">
        <v>9839</v>
      </c>
      <c r="E474" s="214" t="s">
        <v>9840</v>
      </c>
      <c r="F474" s="214" t="s">
        <v>9841</v>
      </c>
      <c r="G474" s="214" t="s">
        <v>9878</v>
      </c>
      <c r="H474" s="214" t="s">
        <v>9493</v>
      </c>
      <c r="I474" s="214" t="s">
        <v>9939</v>
      </c>
      <c r="J474" s="214" t="s">
        <v>4861</v>
      </c>
      <c r="K474" s="214" t="s">
        <v>9940</v>
      </c>
      <c r="L474" s="214" t="s">
        <v>4861</v>
      </c>
    </row>
    <row r="475" spans="1:12" x14ac:dyDescent="0.25">
      <c r="A475" s="214" t="s">
        <v>1317</v>
      </c>
      <c r="B475" s="214" t="s">
        <v>4735</v>
      </c>
      <c r="C475" s="214" t="s">
        <v>9838</v>
      </c>
      <c r="D475" s="214" t="s">
        <v>9839</v>
      </c>
      <c r="E475" s="214" t="s">
        <v>9840</v>
      </c>
      <c r="F475" s="214" t="s">
        <v>9841</v>
      </c>
      <c r="G475" s="214" t="s">
        <v>9941</v>
      </c>
      <c r="H475" s="214" t="s">
        <v>2542</v>
      </c>
      <c r="I475" s="214" t="s">
        <v>9942</v>
      </c>
      <c r="J475" s="214" t="s">
        <v>9943</v>
      </c>
      <c r="K475" s="214" t="s">
        <v>9944</v>
      </c>
      <c r="L475" s="214" t="s">
        <v>9945</v>
      </c>
    </row>
    <row r="476" spans="1:12" x14ac:dyDescent="0.25">
      <c r="A476" s="214" t="s">
        <v>1317</v>
      </c>
      <c r="B476" s="214" t="s">
        <v>4735</v>
      </c>
      <c r="C476" s="214" t="s">
        <v>9838</v>
      </c>
      <c r="D476" s="214" t="s">
        <v>9839</v>
      </c>
      <c r="E476" s="214" t="s">
        <v>9840</v>
      </c>
      <c r="F476" s="214" t="s">
        <v>9841</v>
      </c>
      <c r="G476" s="214" t="s">
        <v>9941</v>
      </c>
      <c r="H476" s="214" t="s">
        <v>2542</v>
      </c>
      <c r="I476" s="214" t="s">
        <v>9942</v>
      </c>
      <c r="J476" s="214" t="s">
        <v>9943</v>
      </c>
      <c r="K476" s="214" t="s">
        <v>9946</v>
      </c>
      <c r="L476" s="214" t="s">
        <v>9947</v>
      </c>
    </row>
    <row r="477" spans="1:12" x14ac:dyDescent="0.25">
      <c r="A477" s="214" t="s">
        <v>1317</v>
      </c>
      <c r="B477" s="214" t="s">
        <v>4735</v>
      </c>
      <c r="C477" s="214" t="s">
        <v>9838</v>
      </c>
      <c r="D477" s="214" t="s">
        <v>9839</v>
      </c>
      <c r="E477" s="214" t="s">
        <v>9840</v>
      </c>
      <c r="F477" s="214" t="s">
        <v>9841</v>
      </c>
      <c r="G477" s="214" t="s">
        <v>9941</v>
      </c>
      <c r="H477" s="214" t="s">
        <v>2542</v>
      </c>
      <c r="I477" s="214" t="s">
        <v>9942</v>
      </c>
      <c r="J477" s="214" t="s">
        <v>9943</v>
      </c>
      <c r="K477" s="214" t="s">
        <v>9948</v>
      </c>
      <c r="L477" s="214" t="s">
        <v>9949</v>
      </c>
    </row>
    <row r="478" spans="1:12" x14ac:dyDescent="0.25">
      <c r="A478" s="214" t="s">
        <v>1317</v>
      </c>
      <c r="B478" s="214" t="s">
        <v>4735</v>
      </c>
      <c r="C478" s="214" t="s">
        <v>9838</v>
      </c>
      <c r="D478" s="214" t="s">
        <v>9839</v>
      </c>
      <c r="E478" s="214" t="s">
        <v>9840</v>
      </c>
      <c r="F478" s="214" t="s">
        <v>9841</v>
      </c>
      <c r="G478" s="214" t="s">
        <v>9941</v>
      </c>
      <c r="H478" s="214" t="s">
        <v>2542</v>
      </c>
      <c r="I478" s="214" t="s">
        <v>9942</v>
      </c>
      <c r="J478" s="214" t="s">
        <v>9943</v>
      </c>
      <c r="K478" s="214" t="s">
        <v>9950</v>
      </c>
      <c r="L478" s="214" t="s">
        <v>1622</v>
      </c>
    </row>
    <row r="479" spans="1:12" x14ac:dyDescent="0.25">
      <c r="A479" s="214" t="s">
        <v>1317</v>
      </c>
      <c r="B479" s="214" t="s">
        <v>4735</v>
      </c>
      <c r="C479" s="214" t="s">
        <v>9838</v>
      </c>
      <c r="D479" s="214" t="s">
        <v>9839</v>
      </c>
      <c r="E479" s="214" t="s">
        <v>9840</v>
      </c>
      <c r="F479" s="214" t="s">
        <v>9841</v>
      </c>
      <c r="G479" s="214" t="s">
        <v>9941</v>
      </c>
      <c r="H479" s="214" t="s">
        <v>2542</v>
      </c>
      <c r="I479" s="214" t="s">
        <v>9942</v>
      </c>
      <c r="J479" s="214" t="s">
        <v>9943</v>
      </c>
      <c r="K479" s="214" t="s">
        <v>9951</v>
      </c>
      <c r="L479" s="214" t="s">
        <v>9952</v>
      </c>
    </row>
    <row r="480" spans="1:12" x14ac:dyDescent="0.25">
      <c r="A480" s="214" t="s">
        <v>1317</v>
      </c>
      <c r="B480" s="214" t="s">
        <v>4735</v>
      </c>
      <c r="C480" s="214" t="s">
        <v>9838</v>
      </c>
      <c r="D480" s="214" t="s">
        <v>9839</v>
      </c>
      <c r="E480" s="214" t="s">
        <v>9840</v>
      </c>
      <c r="F480" s="214" t="s">
        <v>9841</v>
      </c>
      <c r="G480" s="214" t="s">
        <v>9941</v>
      </c>
      <c r="H480" s="214" t="s">
        <v>2542</v>
      </c>
      <c r="I480" s="214" t="s">
        <v>9942</v>
      </c>
      <c r="J480" s="214" t="s">
        <v>9943</v>
      </c>
      <c r="K480" s="214" t="s">
        <v>9953</v>
      </c>
      <c r="L480" s="214" t="s">
        <v>9954</v>
      </c>
    </row>
    <row r="481" spans="1:12" x14ac:dyDescent="0.25">
      <c r="A481" s="214" t="s">
        <v>1317</v>
      </c>
      <c r="B481" s="214" t="s">
        <v>4735</v>
      </c>
      <c r="C481" s="214" t="s">
        <v>9838</v>
      </c>
      <c r="D481" s="214" t="s">
        <v>9839</v>
      </c>
      <c r="E481" s="214" t="s">
        <v>9840</v>
      </c>
      <c r="F481" s="214" t="s">
        <v>9841</v>
      </c>
      <c r="G481" s="214" t="s">
        <v>9941</v>
      </c>
      <c r="H481" s="214" t="s">
        <v>2542</v>
      </c>
      <c r="I481" s="214" t="s">
        <v>9942</v>
      </c>
      <c r="J481" s="214" t="s">
        <v>9943</v>
      </c>
      <c r="K481" s="214" t="s">
        <v>9955</v>
      </c>
      <c r="L481" s="214" t="s">
        <v>9956</v>
      </c>
    </row>
    <row r="482" spans="1:12" x14ac:dyDescent="0.25">
      <c r="A482" s="214" t="s">
        <v>1317</v>
      </c>
      <c r="B482" s="214" t="s">
        <v>4735</v>
      </c>
      <c r="C482" s="214" t="s">
        <v>9838</v>
      </c>
      <c r="D482" s="214" t="s">
        <v>9839</v>
      </c>
      <c r="E482" s="214" t="s">
        <v>9840</v>
      </c>
      <c r="F482" s="214" t="s">
        <v>9841</v>
      </c>
      <c r="G482" s="214" t="s">
        <v>9941</v>
      </c>
      <c r="H482" s="214" t="s">
        <v>2542</v>
      </c>
      <c r="I482" s="214" t="s">
        <v>9957</v>
      </c>
      <c r="J482" s="214" t="s">
        <v>9958</v>
      </c>
      <c r="K482" s="214" t="s">
        <v>9959</v>
      </c>
      <c r="L482" s="214" t="s">
        <v>9960</v>
      </c>
    </row>
    <row r="483" spans="1:12" x14ac:dyDescent="0.25">
      <c r="A483" s="214" t="s">
        <v>1317</v>
      </c>
      <c r="B483" s="214" t="s">
        <v>4735</v>
      </c>
      <c r="C483" s="214" t="s">
        <v>9838</v>
      </c>
      <c r="D483" s="214" t="s">
        <v>9839</v>
      </c>
      <c r="E483" s="214" t="s">
        <v>9840</v>
      </c>
      <c r="F483" s="214" t="s">
        <v>9841</v>
      </c>
      <c r="G483" s="214" t="s">
        <v>9941</v>
      </c>
      <c r="H483" s="214" t="s">
        <v>2542</v>
      </c>
      <c r="I483" s="214" t="s">
        <v>9957</v>
      </c>
      <c r="J483" s="214" t="s">
        <v>9958</v>
      </c>
      <c r="K483" s="214" t="s">
        <v>9961</v>
      </c>
      <c r="L483" s="214" t="s">
        <v>4861</v>
      </c>
    </row>
    <row r="484" spans="1:12" x14ac:dyDescent="0.25">
      <c r="A484" s="214" t="s">
        <v>1317</v>
      </c>
      <c r="B484" s="214" t="s">
        <v>4735</v>
      </c>
      <c r="C484" s="214" t="s">
        <v>9838</v>
      </c>
      <c r="D484" s="214" t="s">
        <v>9839</v>
      </c>
      <c r="E484" s="214" t="s">
        <v>9840</v>
      </c>
      <c r="F484" s="214" t="s">
        <v>9841</v>
      </c>
      <c r="G484" s="214" t="s">
        <v>9941</v>
      </c>
      <c r="H484" s="214" t="s">
        <v>2542</v>
      </c>
      <c r="I484" s="214" t="s">
        <v>9957</v>
      </c>
      <c r="J484" s="214" t="s">
        <v>9958</v>
      </c>
      <c r="K484" s="214" t="s">
        <v>9962</v>
      </c>
      <c r="L484" s="214" t="s">
        <v>9464</v>
      </c>
    </row>
    <row r="485" spans="1:12" x14ac:dyDescent="0.25">
      <c r="A485" s="214" t="s">
        <v>1317</v>
      </c>
      <c r="B485" s="214" t="s">
        <v>4735</v>
      </c>
      <c r="C485" s="214" t="s">
        <v>9838</v>
      </c>
      <c r="D485" s="214" t="s">
        <v>9839</v>
      </c>
      <c r="E485" s="214" t="s">
        <v>9840</v>
      </c>
      <c r="F485" s="214" t="s">
        <v>9841</v>
      </c>
      <c r="G485" s="214" t="s">
        <v>9941</v>
      </c>
      <c r="H485" s="214" t="s">
        <v>2542</v>
      </c>
      <c r="I485" s="214" t="s">
        <v>9963</v>
      </c>
      <c r="J485" s="214" t="s">
        <v>1622</v>
      </c>
      <c r="K485" s="214" t="s">
        <v>9964</v>
      </c>
      <c r="L485" s="214" t="s">
        <v>1622</v>
      </c>
    </row>
    <row r="486" spans="1:12" x14ac:dyDescent="0.25">
      <c r="A486" s="214" t="s">
        <v>1317</v>
      </c>
      <c r="B486" s="214" t="s">
        <v>4735</v>
      </c>
      <c r="C486" s="214" t="s">
        <v>9838</v>
      </c>
      <c r="D486" s="214" t="s">
        <v>9839</v>
      </c>
      <c r="E486" s="214" t="s">
        <v>9840</v>
      </c>
      <c r="F486" s="214" t="s">
        <v>9841</v>
      </c>
      <c r="G486" s="214" t="s">
        <v>9941</v>
      </c>
      <c r="H486" s="214" t="s">
        <v>2542</v>
      </c>
      <c r="I486" s="214" t="s">
        <v>9965</v>
      </c>
      <c r="J486" s="214" t="s">
        <v>9966</v>
      </c>
      <c r="K486" s="214" t="s">
        <v>9967</v>
      </c>
      <c r="L486" s="214" t="s">
        <v>9968</v>
      </c>
    </row>
    <row r="487" spans="1:12" x14ac:dyDescent="0.25">
      <c r="A487" s="214" t="s">
        <v>1317</v>
      </c>
      <c r="B487" s="214" t="s">
        <v>4735</v>
      </c>
      <c r="C487" s="214" t="s">
        <v>9838</v>
      </c>
      <c r="D487" s="214" t="s">
        <v>9839</v>
      </c>
      <c r="E487" s="214" t="s">
        <v>9840</v>
      </c>
      <c r="F487" s="214" t="s">
        <v>9841</v>
      </c>
      <c r="G487" s="214" t="s">
        <v>9941</v>
      </c>
      <c r="H487" s="214" t="s">
        <v>2542</v>
      </c>
      <c r="I487" s="214" t="s">
        <v>9965</v>
      </c>
      <c r="J487" s="214" t="s">
        <v>9966</v>
      </c>
      <c r="K487" s="214" t="s">
        <v>9969</v>
      </c>
      <c r="L487" s="214" t="s">
        <v>1622</v>
      </c>
    </row>
    <row r="488" spans="1:12" x14ac:dyDescent="0.25">
      <c r="A488" s="214" t="s">
        <v>1317</v>
      </c>
      <c r="B488" s="214" t="s">
        <v>4735</v>
      </c>
      <c r="C488" s="214" t="s">
        <v>9838</v>
      </c>
      <c r="D488" s="214" t="s">
        <v>9839</v>
      </c>
      <c r="E488" s="214" t="s">
        <v>9840</v>
      </c>
      <c r="F488" s="214" t="s">
        <v>9841</v>
      </c>
      <c r="G488" s="214" t="s">
        <v>9941</v>
      </c>
      <c r="H488" s="214" t="s">
        <v>2542</v>
      </c>
      <c r="I488" s="214" t="s">
        <v>9970</v>
      </c>
      <c r="J488" s="214" t="s">
        <v>9971</v>
      </c>
      <c r="K488" s="214" t="s">
        <v>9972</v>
      </c>
      <c r="L488" s="214" t="s">
        <v>9973</v>
      </c>
    </row>
    <row r="489" spans="1:12" x14ac:dyDescent="0.25">
      <c r="A489" s="214" t="s">
        <v>1317</v>
      </c>
      <c r="B489" s="214" t="s">
        <v>4735</v>
      </c>
      <c r="C489" s="214" t="s">
        <v>9838</v>
      </c>
      <c r="D489" s="214" t="s">
        <v>9839</v>
      </c>
      <c r="E489" s="214" t="s">
        <v>9840</v>
      </c>
      <c r="F489" s="214" t="s">
        <v>9841</v>
      </c>
      <c r="G489" s="214" t="s">
        <v>9941</v>
      </c>
      <c r="H489" s="214" t="s">
        <v>2542</v>
      </c>
      <c r="I489" s="214" t="s">
        <v>9970</v>
      </c>
      <c r="J489" s="214" t="s">
        <v>9971</v>
      </c>
      <c r="K489" s="214" t="s">
        <v>9974</v>
      </c>
      <c r="L489" s="214" t="s">
        <v>9975</v>
      </c>
    </row>
    <row r="490" spans="1:12" x14ac:dyDescent="0.25">
      <c r="A490" s="214" t="s">
        <v>1317</v>
      </c>
      <c r="B490" s="214" t="s">
        <v>4735</v>
      </c>
      <c r="C490" s="214" t="s">
        <v>9838</v>
      </c>
      <c r="D490" s="214" t="s">
        <v>9839</v>
      </c>
      <c r="E490" s="214" t="s">
        <v>9840</v>
      </c>
      <c r="F490" s="214" t="s">
        <v>9841</v>
      </c>
      <c r="G490" s="214" t="s">
        <v>9941</v>
      </c>
      <c r="H490" s="214" t="s">
        <v>2542</v>
      </c>
      <c r="I490" s="214" t="s">
        <v>9970</v>
      </c>
      <c r="J490" s="214" t="s">
        <v>9971</v>
      </c>
      <c r="K490" s="214" t="s">
        <v>9976</v>
      </c>
      <c r="L490" s="214" t="s">
        <v>4861</v>
      </c>
    </row>
    <row r="491" spans="1:12" x14ac:dyDescent="0.25">
      <c r="A491" s="214" t="s">
        <v>1317</v>
      </c>
      <c r="B491" s="214" t="s">
        <v>4735</v>
      </c>
      <c r="C491" s="214" t="s">
        <v>9838</v>
      </c>
      <c r="D491" s="214" t="s">
        <v>9839</v>
      </c>
      <c r="E491" s="214" t="s">
        <v>9840</v>
      </c>
      <c r="F491" s="214" t="s">
        <v>9841</v>
      </c>
      <c r="G491" s="214" t="s">
        <v>9941</v>
      </c>
      <c r="H491" s="214" t="s">
        <v>2542</v>
      </c>
      <c r="I491" s="214" t="s">
        <v>9970</v>
      </c>
      <c r="J491" s="214" t="s">
        <v>9971</v>
      </c>
      <c r="K491" s="214" t="s">
        <v>9977</v>
      </c>
      <c r="L491" s="214" t="s">
        <v>9464</v>
      </c>
    </row>
    <row r="492" spans="1:12" x14ac:dyDescent="0.25">
      <c r="A492" s="214" t="s">
        <v>1317</v>
      </c>
      <c r="B492" s="214" t="s">
        <v>4735</v>
      </c>
      <c r="C492" s="214" t="s">
        <v>9838</v>
      </c>
      <c r="D492" s="214" t="s">
        <v>9839</v>
      </c>
      <c r="E492" s="214" t="s">
        <v>9840</v>
      </c>
      <c r="F492" s="214" t="s">
        <v>9841</v>
      </c>
      <c r="G492" s="214" t="s">
        <v>9941</v>
      </c>
      <c r="H492" s="214" t="s">
        <v>2542</v>
      </c>
      <c r="I492" s="214" t="s">
        <v>9970</v>
      </c>
      <c r="J492" s="214" t="s">
        <v>9971</v>
      </c>
      <c r="K492" s="214" t="s">
        <v>9978</v>
      </c>
      <c r="L492" s="214" t="s">
        <v>1622</v>
      </c>
    </row>
    <row r="493" spans="1:12" x14ac:dyDescent="0.25">
      <c r="A493" s="214" t="s">
        <v>1317</v>
      </c>
      <c r="B493" s="214" t="s">
        <v>4735</v>
      </c>
      <c r="C493" s="214" t="s">
        <v>9838</v>
      </c>
      <c r="D493" s="214" t="s">
        <v>9839</v>
      </c>
      <c r="E493" s="214" t="s">
        <v>9840</v>
      </c>
      <c r="F493" s="214" t="s">
        <v>9841</v>
      </c>
      <c r="G493" s="214" t="s">
        <v>9979</v>
      </c>
      <c r="H493" s="214" t="s">
        <v>1622</v>
      </c>
      <c r="I493" s="214" t="s">
        <v>9980</v>
      </c>
      <c r="J493" s="214" t="s">
        <v>1622</v>
      </c>
      <c r="K493" s="214" t="s">
        <v>9981</v>
      </c>
      <c r="L493" s="214" t="s">
        <v>1622</v>
      </c>
    </row>
    <row r="494" spans="1:12" x14ac:dyDescent="0.25">
      <c r="A494" s="214" t="s">
        <v>1317</v>
      </c>
      <c r="B494" s="214" t="s">
        <v>4735</v>
      </c>
      <c r="C494" s="214" t="s">
        <v>9838</v>
      </c>
      <c r="D494" s="214" t="s">
        <v>9839</v>
      </c>
      <c r="E494" s="214" t="s">
        <v>9982</v>
      </c>
      <c r="F494" s="214" t="s">
        <v>9983</v>
      </c>
      <c r="G494" s="214" t="s">
        <v>9984</v>
      </c>
      <c r="H494" s="214" t="s">
        <v>5729</v>
      </c>
      <c r="I494" s="214" t="s">
        <v>9985</v>
      </c>
      <c r="J494" s="214" t="s">
        <v>9986</v>
      </c>
      <c r="K494" s="214" t="s">
        <v>9987</v>
      </c>
      <c r="L494" s="214" t="s">
        <v>9986</v>
      </c>
    </row>
    <row r="495" spans="1:12" x14ac:dyDescent="0.25">
      <c r="A495" s="214" t="s">
        <v>1317</v>
      </c>
      <c r="B495" s="214" t="s">
        <v>4735</v>
      </c>
      <c r="C495" s="214" t="s">
        <v>9838</v>
      </c>
      <c r="D495" s="214" t="s">
        <v>9839</v>
      </c>
      <c r="E495" s="214" t="s">
        <v>9982</v>
      </c>
      <c r="F495" s="214" t="s">
        <v>9983</v>
      </c>
      <c r="G495" s="214" t="s">
        <v>9984</v>
      </c>
      <c r="H495" s="214" t="s">
        <v>5729</v>
      </c>
      <c r="I495" s="214" t="s">
        <v>9988</v>
      </c>
      <c r="J495" s="214" t="s">
        <v>9989</v>
      </c>
      <c r="K495" s="214" t="s">
        <v>9990</v>
      </c>
      <c r="L495" s="214" t="s">
        <v>9989</v>
      </c>
    </row>
    <row r="496" spans="1:12" x14ac:dyDescent="0.25">
      <c r="A496" s="214" t="s">
        <v>1317</v>
      </c>
      <c r="B496" s="214" t="s">
        <v>4735</v>
      </c>
      <c r="C496" s="214" t="s">
        <v>9838</v>
      </c>
      <c r="D496" s="214" t="s">
        <v>9839</v>
      </c>
      <c r="E496" s="214" t="s">
        <v>9982</v>
      </c>
      <c r="F496" s="214" t="s">
        <v>9983</v>
      </c>
      <c r="G496" s="214" t="s">
        <v>9984</v>
      </c>
      <c r="H496" s="214" t="s">
        <v>5729</v>
      </c>
      <c r="I496" s="214" t="s">
        <v>9991</v>
      </c>
      <c r="J496" s="214" t="s">
        <v>9992</v>
      </c>
      <c r="K496" s="214" t="s">
        <v>9993</v>
      </c>
      <c r="L496" s="214" t="s">
        <v>9992</v>
      </c>
    </row>
    <row r="497" spans="1:12" x14ac:dyDescent="0.25">
      <c r="A497" s="214" t="s">
        <v>1317</v>
      </c>
      <c r="B497" s="214" t="s">
        <v>4735</v>
      </c>
      <c r="C497" s="214" t="s">
        <v>9838</v>
      </c>
      <c r="D497" s="214" t="s">
        <v>9839</v>
      </c>
      <c r="E497" s="214" t="s">
        <v>9982</v>
      </c>
      <c r="F497" s="214" t="s">
        <v>9983</v>
      </c>
      <c r="G497" s="214" t="s">
        <v>9984</v>
      </c>
      <c r="H497" s="214" t="s">
        <v>5729</v>
      </c>
      <c r="I497" s="214" t="s">
        <v>9994</v>
      </c>
      <c r="J497" s="214" t="s">
        <v>9995</v>
      </c>
      <c r="K497" s="214" t="s">
        <v>9996</v>
      </c>
      <c r="L497" s="214" t="s">
        <v>9995</v>
      </c>
    </row>
    <row r="498" spans="1:12" x14ac:dyDescent="0.25">
      <c r="A498" s="214" t="s">
        <v>1317</v>
      </c>
      <c r="B498" s="214" t="s">
        <v>4735</v>
      </c>
      <c r="C498" s="214" t="s">
        <v>9838</v>
      </c>
      <c r="D498" s="214" t="s">
        <v>9839</v>
      </c>
      <c r="E498" s="214" t="s">
        <v>9982</v>
      </c>
      <c r="F498" s="214" t="s">
        <v>9983</v>
      </c>
      <c r="G498" s="214" t="s">
        <v>9984</v>
      </c>
      <c r="H498" s="214" t="s">
        <v>5729</v>
      </c>
      <c r="I498" s="214" t="s">
        <v>9997</v>
      </c>
      <c r="J498" s="214" t="s">
        <v>1622</v>
      </c>
      <c r="K498" s="214" t="s">
        <v>9998</v>
      </c>
      <c r="L498" s="214" t="s">
        <v>1622</v>
      </c>
    </row>
    <row r="499" spans="1:12" x14ac:dyDescent="0.25">
      <c r="A499" s="214" t="s">
        <v>1317</v>
      </c>
      <c r="B499" s="214" t="s">
        <v>4735</v>
      </c>
      <c r="C499" s="214" t="s">
        <v>9838</v>
      </c>
      <c r="D499" s="214" t="s">
        <v>9839</v>
      </c>
      <c r="E499" s="214" t="s">
        <v>9982</v>
      </c>
      <c r="F499" s="214" t="s">
        <v>9983</v>
      </c>
      <c r="G499" s="214" t="s">
        <v>9999</v>
      </c>
      <c r="H499" s="214" t="s">
        <v>2542</v>
      </c>
      <c r="I499" s="214" t="s">
        <v>10000</v>
      </c>
      <c r="J499" s="214" t="s">
        <v>10001</v>
      </c>
      <c r="K499" s="214" t="s">
        <v>10002</v>
      </c>
      <c r="L499" s="214" t="s">
        <v>10003</v>
      </c>
    </row>
    <row r="500" spans="1:12" x14ac:dyDescent="0.25">
      <c r="A500" s="214" t="s">
        <v>1317</v>
      </c>
      <c r="B500" s="214" t="s">
        <v>4735</v>
      </c>
      <c r="C500" s="214" t="s">
        <v>9838</v>
      </c>
      <c r="D500" s="214" t="s">
        <v>9839</v>
      </c>
      <c r="E500" s="214" t="s">
        <v>9982</v>
      </c>
      <c r="F500" s="214" t="s">
        <v>9983</v>
      </c>
      <c r="G500" s="214" t="s">
        <v>9999</v>
      </c>
      <c r="H500" s="214" t="s">
        <v>2542</v>
      </c>
      <c r="I500" s="214" t="s">
        <v>10000</v>
      </c>
      <c r="J500" s="214" t="s">
        <v>10001</v>
      </c>
      <c r="K500" s="214" t="s">
        <v>10004</v>
      </c>
      <c r="L500" s="214" t="s">
        <v>4861</v>
      </c>
    </row>
    <row r="501" spans="1:12" x14ac:dyDescent="0.25">
      <c r="A501" s="214" t="s">
        <v>1317</v>
      </c>
      <c r="B501" s="214" t="s">
        <v>4735</v>
      </c>
      <c r="C501" s="214" t="s">
        <v>9838</v>
      </c>
      <c r="D501" s="214" t="s">
        <v>9839</v>
      </c>
      <c r="E501" s="214" t="s">
        <v>9982</v>
      </c>
      <c r="F501" s="214" t="s">
        <v>9983</v>
      </c>
      <c r="G501" s="214" t="s">
        <v>9999</v>
      </c>
      <c r="H501" s="214" t="s">
        <v>2542</v>
      </c>
      <c r="I501" s="214" t="s">
        <v>10000</v>
      </c>
      <c r="J501" s="214" t="s">
        <v>10001</v>
      </c>
      <c r="K501" s="214" t="s">
        <v>10005</v>
      </c>
      <c r="L501" s="214" t="s">
        <v>9464</v>
      </c>
    </row>
    <row r="502" spans="1:12" x14ac:dyDescent="0.25">
      <c r="A502" s="214" t="s">
        <v>1317</v>
      </c>
      <c r="B502" s="214" t="s">
        <v>4735</v>
      </c>
      <c r="C502" s="214" t="s">
        <v>9838</v>
      </c>
      <c r="D502" s="214" t="s">
        <v>9839</v>
      </c>
      <c r="E502" s="214" t="s">
        <v>9982</v>
      </c>
      <c r="F502" s="214" t="s">
        <v>9983</v>
      </c>
      <c r="G502" s="214" t="s">
        <v>9999</v>
      </c>
      <c r="H502" s="214" t="s">
        <v>2542</v>
      </c>
      <c r="I502" s="214" t="s">
        <v>10000</v>
      </c>
      <c r="J502" s="214" t="s">
        <v>10001</v>
      </c>
      <c r="K502" s="214" t="s">
        <v>10006</v>
      </c>
      <c r="L502" s="214" t="s">
        <v>1622</v>
      </c>
    </row>
    <row r="503" spans="1:12" x14ac:dyDescent="0.25">
      <c r="A503" s="214" t="s">
        <v>1317</v>
      </c>
      <c r="B503" s="214" t="s">
        <v>4735</v>
      </c>
      <c r="C503" s="214" t="s">
        <v>9838</v>
      </c>
      <c r="D503" s="214" t="s">
        <v>9839</v>
      </c>
      <c r="E503" s="214" t="s">
        <v>9982</v>
      </c>
      <c r="F503" s="214" t="s">
        <v>9983</v>
      </c>
      <c r="G503" s="214" t="s">
        <v>9999</v>
      </c>
      <c r="H503" s="214" t="s">
        <v>2542</v>
      </c>
      <c r="I503" s="214" t="s">
        <v>10007</v>
      </c>
      <c r="J503" s="214" t="s">
        <v>10008</v>
      </c>
      <c r="K503" s="214" t="s">
        <v>10009</v>
      </c>
      <c r="L503" s="214" t="s">
        <v>10010</v>
      </c>
    </row>
    <row r="504" spans="1:12" x14ac:dyDescent="0.25">
      <c r="A504" s="214" t="s">
        <v>1317</v>
      </c>
      <c r="B504" s="214" t="s">
        <v>4735</v>
      </c>
      <c r="C504" s="214" t="s">
        <v>9838</v>
      </c>
      <c r="D504" s="214" t="s">
        <v>9839</v>
      </c>
      <c r="E504" s="214" t="s">
        <v>9982</v>
      </c>
      <c r="F504" s="214" t="s">
        <v>9983</v>
      </c>
      <c r="G504" s="214" t="s">
        <v>9999</v>
      </c>
      <c r="H504" s="214" t="s">
        <v>2542</v>
      </c>
      <c r="I504" s="214" t="s">
        <v>10007</v>
      </c>
      <c r="J504" s="214" t="s">
        <v>10008</v>
      </c>
      <c r="K504" s="214" t="s">
        <v>10011</v>
      </c>
      <c r="L504" s="214" t="s">
        <v>10012</v>
      </c>
    </row>
    <row r="505" spans="1:12" x14ac:dyDescent="0.25">
      <c r="A505" s="214" t="s">
        <v>1317</v>
      </c>
      <c r="B505" s="214" t="s">
        <v>4735</v>
      </c>
      <c r="C505" s="214" t="s">
        <v>9838</v>
      </c>
      <c r="D505" s="214" t="s">
        <v>9839</v>
      </c>
      <c r="E505" s="214" t="s">
        <v>9982</v>
      </c>
      <c r="F505" s="214" t="s">
        <v>9983</v>
      </c>
      <c r="G505" s="214" t="s">
        <v>9999</v>
      </c>
      <c r="H505" s="214" t="s">
        <v>2542</v>
      </c>
      <c r="I505" s="214" t="s">
        <v>10007</v>
      </c>
      <c r="J505" s="214" t="s">
        <v>10008</v>
      </c>
      <c r="K505" s="214" t="s">
        <v>10013</v>
      </c>
      <c r="L505" s="214" t="s">
        <v>10014</v>
      </c>
    </row>
    <row r="506" spans="1:12" x14ac:dyDescent="0.25">
      <c r="A506" s="214" t="s">
        <v>1317</v>
      </c>
      <c r="B506" s="214" t="s">
        <v>4735</v>
      </c>
      <c r="C506" s="214" t="s">
        <v>9838</v>
      </c>
      <c r="D506" s="214" t="s">
        <v>9839</v>
      </c>
      <c r="E506" s="214" t="s">
        <v>9982</v>
      </c>
      <c r="F506" s="214" t="s">
        <v>9983</v>
      </c>
      <c r="G506" s="214" t="s">
        <v>9999</v>
      </c>
      <c r="H506" s="214" t="s">
        <v>2542</v>
      </c>
      <c r="I506" s="214" t="s">
        <v>10007</v>
      </c>
      <c r="J506" s="214" t="s">
        <v>10008</v>
      </c>
      <c r="K506" s="214" t="s">
        <v>10015</v>
      </c>
      <c r="L506" s="214" t="s">
        <v>10016</v>
      </c>
    </row>
    <row r="507" spans="1:12" x14ac:dyDescent="0.25">
      <c r="A507" s="214" t="s">
        <v>1317</v>
      </c>
      <c r="B507" s="214" t="s">
        <v>4735</v>
      </c>
      <c r="C507" s="214" t="s">
        <v>9838</v>
      </c>
      <c r="D507" s="214" t="s">
        <v>9839</v>
      </c>
      <c r="E507" s="214" t="s">
        <v>9982</v>
      </c>
      <c r="F507" s="214" t="s">
        <v>9983</v>
      </c>
      <c r="G507" s="214" t="s">
        <v>9999</v>
      </c>
      <c r="H507" s="214" t="s">
        <v>2542</v>
      </c>
      <c r="I507" s="214" t="s">
        <v>10007</v>
      </c>
      <c r="J507" s="214" t="s">
        <v>10008</v>
      </c>
      <c r="K507" s="214" t="s">
        <v>10017</v>
      </c>
      <c r="L507" s="214" t="s">
        <v>10018</v>
      </c>
    </row>
    <row r="508" spans="1:12" x14ac:dyDescent="0.25">
      <c r="A508" s="214" t="s">
        <v>1317</v>
      </c>
      <c r="B508" s="214" t="s">
        <v>4735</v>
      </c>
      <c r="C508" s="214" t="s">
        <v>9838</v>
      </c>
      <c r="D508" s="214" t="s">
        <v>9839</v>
      </c>
      <c r="E508" s="214" t="s">
        <v>9982</v>
      </c>
      <c r="F508" s="214" t="s">
        <v>9983</v>
      </c>
      <c r="G508" s="214" t="s">
        <v>9999</v>
      </c>
      <c r="H508" s="214" t="s">
        <v>2542</v>
      </c>
      <c r="I508" s="214" t="s">
        <v>10007</v>
      </c>
      <c r="J508" s="214" t="s">
        <v>10008</v>
      </c>
      <c r="K508" s="214" t="s">
        <v>10019</v>
      </c>
      <c r="L508" s="214" t="s">
        <v>10020</v>
      </c>
    </row>
    <row r="509" spans="1:12" x14ac:dyDescent="0.25">
      <c r="A509" s="214" t="s">
        <v>1317</v>
      </c>
      <c r="B509" s="214" t="s">
        <v>4735</v>
      </c>
      <c r="C509" s="214" t="s">
        <v>9838</v>
      </c>
      <c r="D509" s="214" t="s">
        <v>9839</v>
      </c>
      <c r="E509" s="214" t="s">
        <v>9982</v>
      </c>
      <c r="F509" s="214" t="s">
        <v>9983</v>
      </c>
      <c r="G509" s="214" t="s">
        <v>9999</v>
      </c>
      <c r="H509" s="214" t="s">
        <v>2542</v>
      </c>
      <c r="I509" s="214" t="s">
        <v>10007</v>
      </c>
      <c r="J509" s="214" t="s">
        <v>10008</v>
      </c>
      <c r="K509" s="214" t="s">
        <v>10021</v>
      </c>
      <c r="L509" s="214" t="s">
        <v>4861</v>
      </c>
    </row>
    <row r="510" spans="1:12" x14ac:dyDescent="0.25">
      <c r="A510" s="214" t="s">
        <v>1317</v>
      </c>
      <c r="B510" s="214" t="s">
        <v>4735</v>
      </c>
      <c r="C510" s="214" t="s">
        <v>9838</v>
      </c>
      <c r="D510" s="214" t="s">
        <v>9839</v>
      </c>
      <c r="E510" s="214" t="s">
        <v>9982</v>
      </c>
      <c r="F510" s="214" t="s">
        <v>9983</v>
      </c>
      <c r="G510" s="214" t="s">
        <v>9999</v>
      </c>
      <c r="H510" s="214" t="s">
        <v>2542</v>
      </c>
      <c r="I510" s="214" t="s">
        <v>10007</v>
      </c>
      <c r="J510" s="214" t="s">
        <v>10008</v>
      </c>
      <c r="K510" s="214" t="s">
        <v>10022</v>
      </c>
      <c r="L510" s="214" t="s">
        <v>9464</v>
      </c>
    </row>
    <row r="511" spans="1:12" x14ac:dyDescent="0.25">
      <c r="A511" s="214" t="s">
        <v>1317</v>
      </c>
      <c r="B511" s="214" t="s">
        <v>4735</v>
      </c>
      <c r="C511" s="214" t="s">
        <v>9838</v>
      </c>
      <c r="D511" s="214" t="s">
        <v>9839</v>
      </c>
      <c r="E511" s="214" t="s">
        <v>9982</v>
      </c>
      <c r="F511" s="214" t="s">
        <v>9983</v>
      </c>
      <c r="G511" s="214" t="s">
        <v>9999</v>
      </c>
      <c r="H511" s="214" t="s">
        <v>2542</v>
      </c>
      <c r="I511" s="214" t="s">
        <v>10007</v>
      </c>
      <c r="J511" s="214" t="s">
        <v>10008</v>
      </c>
      <c r="K511" s="214" t="s">
        <v>10023</v>
      </c>
      <c r="L511" s="214" t="s">
        <v>1622</v>
      </c>
    </row>
    <row r="512" spans="1:12" x14ac:dyDescent="0.25">
      <c r="A512" s="214" t="s">
        <v>1317</v>
      </c>
      <c r="B512" s="214" t="s">
        <v>4735</v>
      </c>
      <c r="C512" s="214" t="s">
        <v>9838</v>
      </c>
      <c r="D512" s="214" t="s">
        <v>9839</v>
      </c>
      <c r="E512" s="214" t="s">
        <v>9982</v>
      </c>
      <c r="F512" s="214" t="s">
        <v>9983</v>
      </c>
      <c r="G512" s="214" t="s">
        <v>9999</v>
      </c>
      <c r="H512" s="214" t="s">
        <v>2542</v>
      </c>
      <c r="I512" s="214" t="s">
        <v>10024</v>
      </c>
      <c r="J512" s="214" t="s">
        <v>10025</v>
      </c>
      <c r="K512" s="214" t="s">
        <v>10026</v>
      </c>
      <c r="L512" s="214" t="s">
        <v>10027</v>
      </c>
    </row>
    <row r="513" spans="1:12" x14ac:dyDescent="0.25">
      <c r="A513" s="214" t="s">
        <v>1317</v>
      </c>
      <c r="B513" s="214" t="s">
        <v>4735</v>
      </c>
      <c r="C513" s="214" t="s">
        <v>9838</v>
      </c>
      <c r="D513" s="214" t="s">
        <v>9839</v>
      </c>
      <c r="E513" s="214" t="s">
        <v>9982</v>
      </c>
      <c r="F513" s="214" t="s">
        <v>9983</v>
      </c>
      <c r="G513" s="214" t="s">
        <v>9999</v>
      </c>
      <c r="H513" s="214" t="s">
        <v>2542</v>
      </c>
      <c r="I513" s="214" t="s">
        <v>10024</v>
      </c>
      <c r="J513" s="214" t="s">
        <v>10025</v>
      </c>
      <c r="K513" s="214" t="s">
        <v>10028</v>
      </c>
      <c r="L513" s="214" t="s">
        <v>4861</v>
      </c>
    </row>
    <row r="514" spans="1:12" x14ac:dyDescent="0.25">
      <c r="A514" s="214" t="s">
        <v>1317</v>
      </c>
      <c r="B514" s="214" t="s">
        <v>4735</v>
      </c>
      <c r="C514" s="214" t="s">
        <v>9838</v>
      </c>
      <c r="D514" s="214" t="s">
        <v>9839</v>
      </c>
      <c r="E514" s="214" t="s">
        <v>9982</v>
      </c>
      <c r="F514" s="214" t="s">
        <v>9983</v>
      </c>
      <c r="G514" s="214" t="s">
        <v>9999</v>
      </c>
      <c r="H514" s="214" t="s">
        <v>2542</v>
      </c>
      <c r="I514" s="214" t="s">
        <v>10024</v>
      </c>
      <c r="J514" s="214" t="s">
        <v>10025</v>
      </c>
      <c r="K514" s="214" t="s">
        <v>10029</v>
      </c>
      <c r="L514" s="214" t="s">
        <v>9464</v>
      </c>
    </row>
    <row r="515" spans="1:12" x14ac:dyDescent="0.25">
      <c r="A515" s="214" t="s">
        <v>1317</v>
      </c>
      <c r="B515" s="214" t="s">
        <v>4735</v>
      </c>
      <c r="C515" s="214" t="s">
        <v>9838</v>
      </c>
      <c r="D515" s="214" t="s">
        <v>9839</v>
      </c>
      <c r="E515" s="214" t="s">
        <v>9982</v>
      </c>
      <c r="F515" s="214" t="s">
        <v>9983</v>
      </c>
      <c r="G515" s="214" t="s">
        <v>9999</v>
      </c>
      <c r="H515" s="214" t="s">
        <v>2542</v>
      </c>
      <c r="I515" s="214" t="s">
        <v>10024</v>
      </c>
      <c r="J515" s="214" t="s">
        <v>10025</v>
      </c>
      <c r="K515" s="214" t="s">
        <v>10030</v>
      </c>
      <c r="L515" s="214" t="s">
        <v>1622</v>
      </c>
    </row>
    <row r="516" spans="1:12" x14ac:dyDescent="0.25">
      <c r="A516" s="214" t="s">
        <v>1317</v>
      </c>
      <c r="B516" s="214" t="s">
        <v>4735</v>
      </c>
      <c r="C516" s="214" t="s">
        <v>9838</v>
      </c>
      <c r="D516" s="214" t="s">
        <v>9839</v>
      </c>
      <c r="E516" s="214" t="s">
        <v>9982</v>
      </c>
      <c r="F516" s="214" t="s">
        <v>9983</v>
      </c>
      <c r="G516" s="214" t="s">
        <v>9999</v>
      </c>
      <c r="H516" s="214" t="s">
        <v>2542</v>
      </c>
      <c r="I516" s="214" t="s">
        <v>10031</v>
      </c>
      <c r="J516" s="214" t="s">
        <v>10032</v>
      </c>
      <c r="K516" s="214" t="s">
        <v>10033</v>
      </c>
      <c r="L516" s="214" t="s">
        <v>10034</v>
      </c>
    </row>
    <row r="517" spans="1:12" x14ac:dyDescent="0.25">
      <c r="A517" s="214" t="s">
        <v>1317</v>
      </c>
      <c r="B517" s="214" t="s">
        <v>4735</v>
      </c>
      <c r="C517" s="214" t="s">
        <v>9838</v>
      </c>
      <c r="D517" s="214" t="s">
        <v>9839</v>
      </c>
      <c r="E517" s="214" t="s">
        <v>9982</v>
      </c>
      <c r="F517" s="214" t="s">
        <v>9983</v>
      </c>
      <c r="G517" s="214" t="s">
        <v>9999</v>
      </c>
      <c r="H517" s="214" t="s">
        <v>2542</v>
      </c>
      <c r="I517" s="214" t="s">
        <v>10031</v>
      </c>
      <c r="J517" s="214" t="s">
        <v>10032</v>
      </c>
      <c r="K517" s="214" t="s">
        <v>10035</v>
      </c>
      <c r="L517" s="214" t="s">
        <v>9464</v>
      </c>
    </row>
    <row r="518" spans="1:12" x14ac:dyDescent="0.25">
      <c r="A518" s="214" t="s">
        <v>1317</v>
      </c>
      <c r="B518" s="214" t="s">
        <v>4735</v>
      </c>
      <c r="C518" s="214" t="s">
        <v>9838</v>
      </c>
      <c r="D518" s="214" t="s">
        <v>9839</v>
      </c>
      <c r="E518" s="214" t="s">
        <v>9982</v>
      </c>
      <c r="F518" s="214" t="s">
        <v>9983</v>
      </c>
      <c r="G518" s="214" t="s">
        <v>9999</v>
      </c>
      <c r="H518" s="214" t="s">
        <v>2542</v>
      </c>
      <c r="I518" s="214" t="s">
        <v>10031</v>
      </c>
      <c r="J518" s="214" t="s">
        <v>10032</v>
      </c>
      <c r="K518" s="214" t="s">
        <v>10036</v>
      </c>
      <c r="L518" s="214" t="s">
        <v>1622</v>
      </c>
    </row>
    <row r="519" spans="1:12" x14ac:dyDescent="0.25">
      <c r="A519" s="214" t="s">
        <v>1317</v>
      </c>
      <c r="B519" s="214" t="s">
        <v>4735</v>
      </c>
      <c r="C519" s="214" t="s">
        <v>9838</v>
      </c>
      <c r="D519" s="214" t="s">
        <v>9839</v>
      </c>
      <c r="E519" s="214" t="s">
        <v>9982</v>
      </c>
      <c r="F519" s="214" t="s">
        <v>9983</v>
      </c>
      <c r="G519" s="214" t="s">
        <v>9999</v>
      </c>
      <c r="H519" s="214" t="s">
        <v>2542</v>
      </c>
      <c r="I519" s="214" t="s">
        <v>10037</v>
      </c>
      <c r="J519" s="214" t="s">
        <v>10038</v>
      </c>
      <c r="K519" s="214" t="s">
        <v>10039</v>
      </c>
      <c r="L519" s="214" t="s">
        <v>10040</v>
      </c>
    </row>
    <row r="520" spans="1:12" x14ac:dyDescent="0.25">
      <c r="A520" s="214" t="s">
        <v>1317</v>
      </c>
      <c r="B520" s="214" t="s">
        <v>4735</v>
      </c>
      <c r="C520" s="214" t="s">
        <v>9838</v>
      </c>
      <c r="D520" s="214" t="s">
        <v>9839</v>
      </c>
      <c r="E520" s="214" t="s">
        <v>9982</v>
      </c>
      <c r="F520" s="214" t="s">
        <v>9983</v>
      </c>
      <c r="G520" s="214" t="s">
        <v>9999</v>
      </c>
      <c r="H520" s="214" t="s">
        <v>2542</v>
      </c>
      <c r="I520" s="214" t="s">
        <v>10037</v>
      </c>
      <c r="J520" s="214" t="s">
        <v>10038</v>
      </c>
      <c r="K520" s="214" t="s">
        <v>10041</v>
      </c>
      <c r="L520" s="214" t="s">
        <v>10042</v>
      </c>
    </row>
    <row r="521" spans="1:12" x14ac:dyDescent="0.25">
      <c r="A521" s="214" t="s">
        <v>1317</v>
      </c>
      <c r="B521" s="214" t="s">
        <v>4735</v>
      </c>
      <c r="C521" s="214" t="s">
        <v>9838</v>
      </c>
      <c r="D521" s="214" t="s">
        <v>9839</v>
      </c>
      <c r="E521" s="214" t="s">
        <v>9982</v>
      </c>
      <c r="F521" s="214" t="s">
        <v>9983</v>
      </c>
      <c r="G521" s="214" t="s">
        <v>9999</v>
      </c>
      <c r="H521" s="214" t="s">
        <v>2542</v>
      </c>
      <c r="I521" s="214" t="s">
        <v>10037</v>
      </c>
      <c r="J521" s="214" t="s">
        <v>10038</v>
      </c>
      <c r="K521" s="214" t="s">
        <v>10043</v>
      </c>
      <c r="L521" s="214" t="s">
        <v>4861</v>
      </c>
    </row>
    <row r="522" spans="1:12" x14ac:dyDescent="0.25">
      <c r="A522" s="214" t="s">
        <v>1317</v>
      </c>
      <c r="B522" s="214" t="s">
        <v>4735</v>
      </c>
      <c r="C522" s="214" t="s">
        <v>9838</v>
      </c>
      <c r="D522" s="214" t="s">
        <v>9839</v>
      </c>
      <c r="E522" s="214" t="s">
        <v>9982</v>
      </c>
      <c r="F522" s="214" t="s">
        <v>9983</v>
      </c>
      <c r="G522" s="214" t="s">
        <v>9999</v>
      </c>
      <c r="H522" s="214" t="s">
        <v>2542</v>
      </c>
      <c r="I522" s="214" t="s">
        <v>10037</v>
      </c>
      <c r="J522" s="214" t="s">
        <v>10038</v>
      </c>
      <c r="K522" s="214" t="s">
        <v>10044</v>
      </c>
      <c r="L522" s="214" t="s">
        <v>9464</v>
      </c>
    </row>
    <row r="523" spans="1:12" x14ac:dyDescent="0.25">
      <c r="A523" s="214" t="s">
        <v>1317</v>
      </c>
      <c r="B523" s="214" t="s">
        <v>4735</v>
      </c>
      <c r="C523" s="214" t="s">
        <v>9838</v>
      </c>
      <c r="D523" s="214" t="s">
        <v>9839</v>
      </c>
      <c r="E523" s="214" t="s">
        <v>9982</v>
      </c>
      <c r="F523" s="214" t="s">
        <v>9983</v>
      </c>
      <c r="G523" s="214" t="s">
        <v>9999</v>
      </c>
      <c r="H523" s="214" t="s">
        <v>2542</v>
      </c>
      <c r="I523" s="214" t="s">
        <v>10037</v>
      </c>
      <c r="J523" s="214" t="s">
        <v>10038</v>
      </c>
      <c r="K523" s="214" t="s">
        <v>10045</v>
      </c>
      <c r="L523" s="214" t="s">
        <v>1622</v>
      </c>
    </row>
    <row r="524" spans="1:12" x14ac:dyDescent="0.25">
      <c r="A524" s="214" t="s">
        <v>1317</v>
      </c>
      <c r="B524" s="214" t="s">
        <v>4735</v>
      </c>
      <c r="C524" s="214" t="s">
        <v>9838</v>
      </c>
      <c r="D524" s="214" t="s">
        <v>9839</v>
      </c>
      <c r="E524" s="214" t="s">
        <v>9982</v>
      </c>
      <c r="F524" s="214" t="s">
        <v>9983</v>
      </c>
      <c r="G524" s="214" t="s">
        <v>10046</v>
      </c>
      <c r="H524" s="214" t="s">
        <v>1622</v>
      </c>
      <c r="I524" s="214" t="s">
        <v>10047</v>
      </c>
      <c r="J524" s="214" t="s">
        <v>1622</v>
      </c>
      <c r="K524" s="214" t="s">
        <v>10048</v>
      </c>
      <c r="L524" s="214" t="s">
        <v>1622</v>
      </c>
    </row>
    <row r="525" spans="1:12" x14ac:dyDescent="0.25">
      <c r="A525" s="214" t="s">
        <v>1317</v>
      </c>
      <c r="B525" s="214" t="s">
        <v>4735</v>
      </c>
      <c r="C525" s="214" t="s">
        <v>9838</v>
      </c>
      <c r="D525" s="214" t="s">
        <v>9839</v>
      </c>
      <c r="E525" s="214" t="s">
        <v>10049</v>
      </c>
      <c r="F525" s="214" t="s">
        <v>10050</v>
      </c>
      <c r="G525" s="214" t="s">
        <v>10051</v>
      </c>
      <c r="H525" s="214" t="s">
        <v>10052</v>
      </c>
      <c r="I525" s="214" t="s">
        <v>10053</v>
      </c>
      <c r="J525" s="214" t="s">
        <v>10054</v>
      </c>
      <c r="K525" s="214" t="s">
        <v>10055</v>
      </c>
      <c r="L525" s="214" t="s">
        <v>10056</v>
      </c>
    </row>
    <row r="526" spans="1:12" x14ac:dyDescent="0.25">
      <c r="A526" s="214" t="s">
        <v>1317</v>
      </c>
      <c r="B526" s="214" t="s">
        <v>4735</v>
      </c>
      <c r="C526" s="214" t="s">
        <v>9838</v>
      </c>
      <c r="D526" s="214" t="s">
        <v>9839</v>
      </c>
      <c r="E526" s="214" t="s">
        <v>10049</v>
      </c>
      <c r="F526" s="214" t="s">
        <v>10050</v>
      </c>
      <c r="G526" s="214" t="s">
        <v>10051</v>
      </c>
      <c r="H526" s="214" t="s">
        <v>10052</v>
      </c>
      <c r="I526" s="214" t="s">
        <v>10053</v>
      </c>
      <c r="J526" s="214" t="s">
        <v>10054</v>
      </c>
      <c r="K526" s="214" t="s">
        <v>10057</v>
      </c>
      <c r="L526" s="214" t="s">
        <v>10058</v>
      </c>
    </row>
    <row r="527" spans="1:12" x14ac:dyDescent="0.25">
      <c r="A527" s="214" t="s">
        <v>1317</v>
      </c>
      <c r="B527" s="214" t="s">
        <v>4735</v>
      </c>
      <c r="C527" s="214" t="s">
        <v>9838</v>
      </c>
      <c r="D527" s="214" t="s">
        <v>9839</v>
      </c>
      <c r="E527" s="214" t="s">
        <v>10049</v>
      </c>
      <c r="F527" s="214" t="s">
        <v>10050</v>
      </c>
      <c r="G527" s="214" t="s">
        <v>10051</v>
      </c>
      <c r="H527" s="214" t="s">
        <v>10052</v>
      </c>
      <c r="I527" s="214" t="s">
        <v>10053</v>
      </c>
      <c r="J527" s="214" t="s">
        <v>10054</v>
      </c>
      <c r="K527" s="214" t="s">
        <v>10059</v>
      </c>
      <c r="L527" s="214" t="s">
        <v>10060</v>
      </c>
    </row>
    <row r="528" spans="1:12" x14ac:dyDescent="0.25">
      <c r="A528" s="214" t="s">
        <v>1317</v>
      </c>
      <c r="B528" s="214" t="s">
        <v>4735</v>
      </c>
      <c r="C528" s="214" t="s">
        <v>9838</v>
      </c>
      <c r="D528" s="214" t="s">
        <v>9839</v>
      </c>
      <c r="E528" s="214" t="s">
        <v>10049</v>
      </c>
      <c r="F528" s="214" t="s">
        <v>10050</v>
      </c>
      <c r="G528" s="214" t="s">
        <v>10051</v>
      </c>
      <c r="H528" s="214" t="s">
        <v>10052</v>
      </c>
      <c r="I528" s="214" t="s">
        <v>10061</v>
      </c>
      <c r="J528" s="214" t="s">
        <v>10062</v>
      </c>
      <c r="K528" s="214" t="s">
        <v>10063</v>
      </c>
      <c r="L528" s="214" t="s">
        <v>10064</v>
      </c>
    </row>
    <row r="529" spans="1:12" x14ac:dyDescent="0.25">
      <c r="A529" s="214" t="s">
        <v>1317</v>
      </c>
      <c r="B529" s="214" t="s">
        <v>4735</v>
      </c>
      <c r="C529" s="214" t="s">
        <v>9838</v>
      </c>
      <c r="D529" s="214" t="s">
        <v>9839</v>
      </c>
      <c r="E529" s="214" t="s">
        <v>10049</v>
      </c>
      <c r="F529" s="214" t="s">
        <v>10050</v>
      </c>
      <c r="G529" s="214" t="s">
        <v>10051</v>
      </c>
      <c r="H529" s="214" t="s">
        <v>10052</v>
      </c>
      <c r="I529" s="214" t="s">
        <v>10061</v>
      </c>
      <c r="J529" s="214" t="s">
        <v>10062</v>
      </c>
      <c r="K529" s="214" t="s">
        <v>10065</v>
      </c>
      <c r="L529" s="214" t="s">
        <v>10066</v>
      </c>
    </row>
    <row r="530" spans="1:12" x14ac:dyDescent="0.25">
      <c r="A530" s="214" t="s">
        <v>1317</v>
      </c>
      <c r="B530" s="214" t="s">
        <v>4735</v>
      </c>
      <c r="C530" s="214" t="s">
        <v>9838</v>
      </c>
      <c r="D530" s="214" t="s">
        <v>9839</v>
      </c>
      <c r="E530" s="214" t="s">
        <v>10049</v>
      </c>
      <c r="F530" s="214" t="s">
        <v>10050</v>
      </c>
      <c r="G530" s="214" t="s">
        <v>10051</v>
      </c>
      <c r="H530" s="214" t="s">
        <v>10052</v>
      </c>
      <c r="I530" s="214" t="s">
        <v>10061</v>
      </c>
      <c r="J530" s="214" t="s">
        <v>10062</v>
      </c>
      <c r="K530" s="214" t="s">
        <v>10067</v>
      </c>
      <c r="L530" s="214" t="s">
        <v>10068</v>
      </c>
    </row>
    <row r="531" spans="1:12" x14ac:dyDescent="0.25">
      <c r="A531" s="214" t="s">
        <v>1317</v>
      </c>
      <c r="B531" s="214" t="s">
        <v>4735</v>
      </c>
      <c r="C531" s="214" t="s">
        <v>9838</v>
      </c>
      <c r="D531" s="214" t="s">
        <v>9839</v>
      </c>
      <c r="E531" s="214" t="s">
        <v>10049</v>
      </c>
      <c r="F531" s="214" t="s">
        <v>10050</v>
      </c>
      <c r="G531" s="214" t="s">
        <v>10051</v>
      </c>
      <c r="H531" s="214" t="s">
        <v>10052</v>
      </c>
      <c r="I531" s="214" t="s">
        <v>10069</v>
      </c>
      <c r="J531" s="214" t="s">
        <v>10070</v>
      </c>
      <c r="K531" s="214" t="s">
        <v>10071</v>
      </c>
      <c r="L531" s="214" t="s">
        <v>10070</v>
      </c>
    </row>
    <row r="532" spans="1:12" x14ac:dyDescent="0.25">
      <c r="A532" s="214" t="s">
        <v>1317</v>
      </c>
      <c r="B532" s="214" t="s">
        <v>4735</v>
      </c>
      <c r="C532" s="214" t="s">
        <v>9838</v>
      </c>
      <c r="D532" s="214" t="s">
        <v>9839</v>
      </c>
      <c r="E532" s="214" t="s">
        <v>10049</v>
      </c>
      <c r="F532" s="214" t="s">
        <v>10050</v>
      </c>
      <c r="G532" s="214" t="s">
        <v>10051</v>
      </c>
      <c r="H532" s="214" t="s">
        <v>10052</v>
      </c>
      <c r="I532" s="214" t="s">
        <v>10072</v>
      </c>
      <c r="J532" s="214" t="s">
        <v>10073</v>
      </c>
      <c r="K532" s="214" t="s">
        <v>10074</v>
      </c>
      <c r="L532" s="214" t="s">
        <v>10075</v>
      </c>
    </row>
    <row r="533" spans="1:12" x14ac:dyDescent="0.25">
      <c r="A533" s="214" t="s">
        <v>1317</v>
      </c>
      <c r="B533" s="214" t="s">
        <v>4735</v>
      </c>
      <c r="C533" s="214" t="s">
        <v>9838</v>
      </c>
      <c r="D533" s="214" t="s">
        <v>9839</v>
      </c>
      <c r="E533" s="214" t="s">
        <v>10049</v>
      </c>
      <c r="F533" s="214" t="s">
        <v>10050</v>
      </c>
      <c r="G533" s="214" t="s">
        <v>10051</v>
      </c>
      <c r="H533" s="214" t="s">
        <v>10052</v>
      </c>
      <c r="I533" s="214" t="s">
        <v>10072</v>
      </c>
      <c r="J533" s="214" t="s">
        <v>10073</v>
      </c>
      <c r="K533" s="214" t="s">
        <v>10076</v>
      </c>
      <c r="L533" s="214" t="s">
        <v>10077</v>
      </c>
    </row>
    <row r="534" spans="1:12" x14ac:dyDescent="0.25">
      <c r="A534" s="214" t="s">
        <v>1317</v>
      </c>
      <c r="B534" s="214" t="s">
        <v>4735</v>
      </c>
      <c r="C534" s="214" t="s">
        <v>9838</v>
      </c>
      <c r="D534" s="214" t="s">
        <v>9839</v>
      </c>
      <c r="E534" s="214" t="s">
        <v>10049</v>
      </c>
      <c r="F534" s="214" t="s">
        <v>10050</v>
      </c>
      <c r="G534" s="214" t="s">
        <v>10051</v>
      </c>
      <c r="H534" s="214" t="s">
        <v>10052</v>
      </c>
      <c r="I534" s="214" t="s">
        <v>10072</v>
      </c>
      <c r="J534" s="214" t="s">
        <v>10073</v>
      </c>
      <c r="K534" s="214" t="s">
        <v>10078</v>
      </c>
      <c r="L534" s="214" t="s">
        <v>10079</v>
      </c>
    </row>
    <row r="535" spans="1:12" x14ac:dyDescent="0.25">
      <c r="A535" s="214" t="s">
        <v>1317</v>
      </c>
      <c r="B535" s="214" t="s">
        <v>4735</v>
      </c>
      <c r="C535" s="214" t="s">
        <v>9838</v>
      </c>
      <c r="D535" s="214" t="s">
        <v>9839</v>
      </c>
      <c r="E535" s="214" t="s">
        <v>10049</v>
      </c>
      <c r="F535" s="214" t="s">
        <v>10050</v>
      </c>
      <c r="G535" s="214" t="s">
        <v>10051</v>
      </c>
      <c r="H535" s="214" t="s">
        <v>10052</v>
      </c>
      <c r="I535" s="214" t="s">
        <v>10080</v>
      </c>
      <c r="J535" s="214" t="s">
        <v>10081</v>
      </c>
      <c r="K535" s="214" t="s">
        <v>10082</v>
      </c>
      <c r="L535" s="214" t="s">
        <v>10083</v>
      </c>
    </row>
    <row r="536" spans="1:12" x14ac:dyDescent="0.25">
      <c r="A536" s="214" t="s">
        <v>1317</v>
      </c>
      <c r="B536" s="214" t="s">
        <v>4735</v>
      </c>
      <c r="C536" s="214" t="s">
        <v>9838</v>
      </c>
      <c r="D536" s="214" t="s">
        <v>9839</v>
      </c>
      <c r="E536" s="214" t="s">
        <v>10049</v>
      </c>
      <c r="F536" s="214" t="s">
        <v>10050</v>
      </c>
      <c r="G536" s="214" t="s">
        <v>10051</v>
      </c>
      <c r="H536" s="214" t="s">
        <v>10052</v>
      </c>
      <c r="I536" s="214" t="s">
        <v>10080</v>
      </c>
      <c r="J536" s="214" t="s">
        <v>10081</v>
      </c>
      <c r="K536" s="214" t="s">
        <v>10084</v>
      </c>
      <c r="L536" s="214" t="s">
        <v>10085</v>
      </c>
    </row>
    <row r="537" spans="1:12" x14ac:dyDescent="0.25">
      <c r="A537" s="214" t="s">
        <v>1317</v>
      </c>
      <c r="B537" s="214" t="s">
        <v>4735</v>
      </c>
      <c r="C537" s="214" t="s">
        <v>9838</v>
      </c>
      <c r="D537" s="214" t="s">
        <v>9839</v>
      </c>
      <c r="E537" s="214" t="s">
        <v>10049</v>
      </c>
      <c r="F537" s="214" t="s">
        <v>10050</v>
      </c>
      <c r="G537" s="214" t="s">
        <v>10051</v>
      </c>
      <c r="H537" s="214" t="s">
        <v>10052</v>
      </c>
      <c r="I537" s="214" t="s">
        <v>10080</v>
      </c>
      <c r="J537" s="214" t="s">
        <v>10081</v>
      </c>
      <c r="K537" s="214" t="s">
        <v>10086</v>
      </c>
      <c r="L537" s="214" t="s">
        <v>10087</v>
      </c>
    </row>
    <row r="538" spans="1:12" x14ac:dyDescent="0.25">
      <c r="A538" s="214" t="s">
        <v>1317</v>
      </c>
      <c r="B538" s="214" t="s">
        <v>4735</v>
      </c>
      <c r="C538" s="214" t="s">
        <v>9838</v>
      </c>
      <c r="D538" s="214" t="s">
        <v>9839</v>
      </c>
      <c r="E538" s="214" t="s">
        <v>10049</v>
      </c>
      <c r="F538" s="214" t="s">
        <v>10050</v>
      </c>
      <c r="G538" s="214" t="s">
        <v>10051</v>
      </c>
      <c r="H538" s="214" t="s">
        <v>10052</v>
      </c>
      <c r="I538" s="214" t="s">
        <v>10088</v>
      </c>
      <c r="J538" s="214" t="s">
        <v>10089</v>
      </c>
      <c r="K538" s="214" t="s">
        <v>10090</v>
      </c>
      <c r="L538" s="214" t="s">
        <v>10089</v>
      </c>
    </row>
    <row r="539" spans="1:12" x14ac:dyDescent="0.25">
      <c r="A539" s="214" t="s">
        <v>1317</v>
      </c>
      <c r="B539" s="214" t="s">
        <v>4735</v>
      </c>
      <c r="C539" s="214" t="s">
        <v>9838</v>
      </c>
      <c r="D539" s="214" t="s">
        <v>9839</v>
      </c>
      <c r="E539" s="214" t="s">
        <v>10049</v>
      </c>
      <c r="F539" s="214" t="s">
        <v>10050</v>
      </c>
      <c r="G539" s="214" t="s">
        <v>10051</v>
      </c>
      <c r="H539" s="214" t="s">
        <v>10052</v>
      </c>
      <c r="I539" s="214" t="s">
        <v>10091</v>
      </c>
      <c r="J539" s="214" t="s">
        <v>1622</v>
      </c>
      <c r="K539" s="214" t="s">
        <v>10092</v>
      </c>
      <c r="L539" s="214" t="s">
        <v>1622</v>
      </c>
    </row>
    <row r="540" spans="1:12" x14ac:dyDescent="0.25">
      <c r="A540" s="214" t="s">
        <v>1317</v>
      </c>
      <c r="B540" s="214" t="s">
        <v>4735</v>
      </c>
      <c r="C540" s="214" t="s">
        <v>9838</v>
      </c>
      <c r="D540" s="214" t="s">
        <v>9839</v>
      </c>
      <c r="E540" s="214" t="s">
        <v>10049</v>
      </c>
      <c r="F540" s="214" t="s">
        <v>10050</v>
      </c>
      <c r="G540" s="214" t="s">
        <v>10093</v>
      </c>
      <c r="H540" s="214" t="s">
        <v>2542</v>
      </c>
      <c r="I540" s="214" t="s">
        <v>10094</v>
      </c>
      <c r="J540" s="214" t="s">
        <v>10095</v>
      </c>
      <c r="K540" s="214" t="s">
        <v>10096</v>
      </c>
      <c r="L540" s="214" t="s">
        <v>10097</v>
      </c>
    </row>
    <row r="541" spans="1:12" x14ac:dyDescent="0.25">
      <c r="A541" s="214" t="s">
        <v>1317</v>
      </c>
      <c r="B541" s="214" t="s">
        <v>4735</v>
      </c>
      <c r="C541" s="214" t="s">
        <v>9838</v>
      </c>
      <c r="D541" s="214" t="s">
        <v>9839</v>
      </c>
      <c r="E541" s="214" t="s">
        <v>10049</v>
      </c>
      <c r="F541" s="214" t="s">
        <v>10050</v>
      </c>
      <c r="G541" s="214" t="s">
        <v>10093</v>
      </c>
      <c r="H541" s="214" t="s">
        <v>2542</v>
      </c>
      <c r="I541" s="214" t="s">
        <v>10094</v>
      </c>
      <c r="J541" s="214" t="s">
        <v>10095</v>
      </c>
      <c r="K541" s="214" t="s">
        <v>10098</v>
      </c>
      <c r="L541" s="214" t="s">
        <v>10099</v>
      </c>
    </row>
    <row r="542" spans="1:12" x14ac:dyDescent="0.25">
      <c r="A542" s="214" t="s">
        <v>1317</v>
      </c>
      <c r="B542" s="214" t="s">
        <v>4735</v>
      </c>
      <c r="C542" s="214" t="s">
        <v>9838</v>
      </c>
      <c r="D542" s="214" t="s">
        <v>9839</v>
      </c>
      <c r="E542" s="214" t="s">
        <v>10049</v>
      </c>
      <c r="F542" s="214" t="s">
        <v>10050</v>
      </c>
      <c r="G542" s="214" t="s">
        <v>10093</v>
      </c>
      <c r="H542" s="214" t="s">
        <v>2542</v>
      </c>
      <c r="I542" s="214" t="s">
        <v>10094</v>
      </c>
      <c r="J542" s="214" t="s">
        <v>10095</v>
      </c>
      <c r="K542" s="214" t="s">
        <v>10100</v>
      </c>
      <c r="L542" s="214" t="s">
        <v>9464</v>
      </c>
    </row>
    <row r="543" spans="1:12" x14ac:dyDescent="0.25">
      <c r="A543" s="214" t="s">
        <v>1317</v>
      </c>
      <c r="B543" s="214" t="s">
        <v>4735</v>
      </c>
      <c r="C543" s="214" t="s">
        <v>9838</v>
      </c>
      <c r="D543" s="214" t="s">
        <v>9839</v>
      </c>
      <c r="E543" s="214" t="s">
        <v>10049</v>
      </c>
      <c r="F543" s="214" t="s">
        <v>10050</v>
      </c>
      <c r="G543" s="214" t="s">
        <v>10093</v>
      </c>
      <c r="H543" s="214" t="s">
        <v>2542</v>
      </c>
      <c r="I543" s="214" t="s">
        <v>10094</v>
      </c>
      <c r="J543" s="214" t="s">
        <v>10095</v>
      </c>
      <c r="K543" s="214" t="s">
        <v>10101</v>
      </c>
      <c r="L543" s="214" t="s">
        <v>1622</v>
      </c>
    </row>
    <row r="544" spans="1:12" x14ac:dyDescent="0.25">
      <c r="A544" s="214" t="s">
        <v>1317</v>
      </c>
      <c r="B544" s="214" t="s">
        <v>4735</v>
      </c>
      <c r="C544" s="214" t="s">
        <v>9838</v>
      </c>
      <c r="D544" s="214" t="s">
        <v>9839</v>
      </c>
      <c r="E544" s="214" t="s">
        <v>10049</v>
      </c>
      <c r="F544" s="214" t="s">
        <v>10050</v>
      </c>
      <c r="G544" s="214" t="s">
        <v>10093</v>
      </c>
      <c r="H544" s="214" t="s">
        <v>2542</v>
      </c>
      <c r="I544" s="214" t="s">
        <v>10102</v>
      </c>
      <c r="J544" s="214" t="s">
        <v>1622</v>
      </c>
      <c r="K544" s="214" t="s">
        <v>10103</v>
      </c>
      <c r="L544" s="214" t="s">
        <v>1622</v>
      </c>
    </row>
    <row r="545" spans="1:12" x14ac:dyDescent="0.25">
      <c r="A545" s="214" t="s">
        <v>1317</v>
      </c>
      <c r="B545" s="214" t="s">
        <v>4735</v>
      </c>
      <c r="C545" s="214" t="s">
        <v>9838</v>
      </c>
      <c r="D545" s="214" t="s">
        <v>9839</v>
      </c>
      <c r="E545" s="214" t="s">
        <v>10049</v>
      </c>
      <c r="F545" s="214" t="s">
        <v>10050</v>
      </c>
      <c r="G545" s="214" t="s">
        <v>10104</v>
      </c>
      <c r="H545" s="214" t="s">
        <v>1622</v>
      </c>
      <c r="I545" s="214" t="s">
        <v>10105</v>
      </c>
      <c r="J545" s="214" t="s">
        <v>1622</v>
      </c>
      <c r="K545" s="214" t="s">
        <v>10106</v>
      </c>
      <c r="L545" s="214" t="s">
        <v>1622</v>
      </c>
    </row>
    <row r="546" spans="1:12" x14ac:dyDescent="0.25">
      <c r="A546" s="214" t="s">
        <v>1317</v>
      </c>
      <c r="B546" s="214" t="s">
        <v>4735</v>
      </c>
      <c r="C546" s="214" t="s">
        <v>9838</v>
      </c>
      <c r="D546" s="214" t="s">
        <v>9839</v>
      </c>
      <c r="E546" s="214" t="s">
        <v>10107</v>
      </c>
      <c r="F546" s="214" t="s">
        <v>10108</v>
      </c>
      <c r="G546" s="214" t="s">
        <v>10109</v>
      </c>
      <c r="H546" s="214" t="s">
        <v>10110</v>
      </c>
      <c r="I546" s="214" t="s">
        <v>10111</v>
      </c>
      <c r="J546" s="214" t="s">
        <v>10110</v>
      </c>
      <c r="K546" s="214" t="s">
        <v>10112</v>
      </c>
      <c r="L546" s="214" t="s">
        <v>10110</v>
      </c>
    </row>
    <row r="547" spans="1:12" x14ac:dyDescent="0.25">
      <c r="A547" s="214" t="s">
        <v>1317</v>
      </c>
      <c r="B547" s="214" t="s">
        <v>4735</v>
      </c>
      <c r="C547" s="214" t="s">
        <v>9838</v>
      </c>
      <c r="D547" s="214" t="s">
        <v>9839</v>
      </c>
      <c r="E547" s="214" t="s">
        <v>10107</v>
      </c>
      <c r="F547" s="214" t="s">
        <v>10108</v>
      </c>
      <c r="G547" s="214" t="s">
        <v>10113</v>
      </c>
      <c r="H547" s="214" t="s">
        <v>2542</v>
      </c>
      <c r="I547" s="214" t="s">
        <v>10114</v>
      </c>
      <c r="J547" s="214" t="s">
        <v>9971</v>
      </c>
      <c r="K547" s="214" t="s">
        <v>10115</v>
      </c>
      <c r="L547" s="214" t="s">
        <v>9973</v>
      </c>
    </row>
    <row r="548" spans="1:12" x14ac:dyDescent="0.25">
      <c r="A548" s="214" t="s">
        <v>1317</v>
      </c>
      <c r="B548" s="214" t="s">
        <v>4735</v>
      </c>
      <c r="C548" s="214" t="s">
        <v>9838</v>
      </c>
      <c r="D548" s="214" t="s">
        <v>9839</v>
      </c>
      <c r="E548" s="214" t="s">
        <v>10107</v>
      </c>
      <c r="F548" s="214" t="s">
        <v>10108</v>
      </c>
      <c r="G548" s="214" t="s">
        <v>10113</v>
      </c>
      <c r="H548" s="214" t="s">
        <v>2542</v>
      </c>
      <c r="I548" s="214" t="s">
        <v>10114</v>
      </c>
      <c r="J548" s="214" t="s">
        <v>9971</v>
      </c>
      <c r="K548" s="214" t="s">
        <v>10116</v>
      </c>
      <c r="L548" s="214" t="s">
        <v>9975</v>
      </c>
    </row>
    <row r="549" spans="1:12" x14ac:dyDescent="0.25">
      <c r="A549" s="214" t="s">
        <v>1317</v>
      </c>
      <c r="B549" s="214" t="s">
        <v>4735</v>
      </c>
      <c r="C549" s="214" t="s">
        <v>9838</v>
      </c>
      <c r="D549" s="214" t="s">
        <v>9839</v>
      </c>
      <c r="E549" s="214" t="s">
        <v>10107</v>
      </c>
      <c r="F549" s="214" t="s">
        <v>10108</v>
      </c>
      <c r="G549" s="214" t="s">
        <v>10113</v>
      </c>
      <c r="H549" s="214" t="s">
        <v>2542</v>
      </c>
      <c r="I549" s="214" t="s">
        <v>10114</v>
      </c>
      <c r="J549" s="214" t="s">
        <v>9971</v>
      </c>
      <c r="K549" s="214" t="s">
        <v>10117</v>
      </c>
      <c r="L549" s="214" t="s">
        <v>4861</v>
      </c>
    </row>
    <row r="550" spans="1:12" x14ac:dyDescent="0.25">
      <c r="A550" s="214" t="s">
        <v>1317</v>
      </c>
      <c r="B550" s="214" t="s">
        <v>4735</v>
      </c>
      <c r="C550" s="214" t="s">
        <v>9838</v>
      </c>
      <c r="D550" s="214" t="s">
        <v>9839</v>
      </c>
      <c r="E550" s="214" t="s">
        <v>10107</v>
      </c>
      <c r="F550" s="214" t="s">
        <v>10108</v>
      </c>
      <c r="G550" s="214" t="s">
        <v>10113</v>
      </c>
      <c r="H550" s="214" t="s">
        <v>2542</v>
      </c>
      <c r="I550" s="214" t="s">
        <v>10114</v>
      </c>
      <c r="J550" s="214" t="s">
        <v>9971</v>
      </c>
      <c r="K550" s="214" t="s">
        <v>10118</v>
      </c>
      <c r="L550" s="214" t="s">
        <v>9464</v>
      </c>
    </row>
    <row r="551" spans="1:12" x14ac:dyDescent="0.25">
      <c r="A551" s="214" t="s">
        <v>1317</v>
      </c>
      <c r="B551" s="214" t="s">
        <v>4735</v>
      </c>
      <c r="C551" s="214" t="s">
        <v>9838</v>
      </c>
      <c r="D551" s="214" t="s">
        <v>9839</v>
      </c>
      <c r="E551" s="214" t="s">
        <v>10107</v>
      </c>
      <c r="F551" s="214" t="s">
        <v>10108</v>
      </c>
      <c r="G551" s="214" t="s">
        <v>10113</v>
      </c>
      <c r="H551" s="214" t="s">
        <v>2542</v>
      </c>
      <c r="I551" s="214" t="s">
        <v>10114</v>
      </c>
      <c r="J551" s="214" t="s">
        <v>9971</v>
      </c>
      <c r="K551" s="214" t="s">
        <v>10119</v>
      </c>
      <c r="L551" s="214" t="s">
        <v>1622</v>
      </c>
    </row>
    <row r="552" spans="1:12" x14ac:dyDescent="0.25">
      <c r="A552" s="214" t="s">
        <v>1317</v>
      </c>
      <c r="B552" s="214" t="s">
        <v>4735</v>
      </c>
      <c r="C552" s="214" t="s">
        <v>9838</v>
      </c>
      <c r="D552" s="214" t="s">
        <v>9839</v>
      </c>
      <c r="E552" s="214" t="s">
        <v>10107</v>
      </c>
      <c r="F552" s="214" t="s">
        <v>10108</v>
      </c>
      <c r="G552" s="214" t="s">
        <v>10120</v>
      </c>
      <c r="H552" s="214" t="s">
        <v>1622</v>
      </c>
      <c r="I552" s="214" t="s">
        <v>10121</v>
      </c>
      <c r="J552" s="214" t="s">
        <v>1622</v>
      </c>
      <c r="K552" s="214" t="s">
        <v>10122</v>
      </c>
      <c r="L552" s="214" t="s">
        <v>1622</v>
      </c>
    </row>
    <row r="553" spans="1:12" x14ac:dyDescent="0.25">
      <c r="A553" s="214" t="s">
        <v>1317</v>
      </c>
      <c r="B553" s="214" t="s">
        <v>4735</v>
      </c>
      <c r="C553" s="214" t="s">
        <v>9838</v>
      </c>
      <c r="D553" s="214" t="s">
        <v>9839</v>
      </c>
      <c r="E553" s="214" t="s">
        <v>10123</v>
      </c>
      <c r="F553" s="214" t="s">
        <v>10124</v>
      </c>
      <c r="G553" s="214" t="s">
        <v>10125</v>
      </c>
      <c r="H553" s="214" t="s">
        <v>10110</v>
      </c>
      <c r="I553" s="214" t="s">
        <v>10126</v>
      </c>
      <c r="J553" s="214" t="s">
        <v>10127</v>
      </c>
      <c r="K553" s="214" t="s">
        <v>10128</v>
      </c>
      <c r="L553" s="214" t="s">
        <v>10127</v>
      </c>
    </row>
    <row r="554" spans="1:12" x14ac:dyDescent="0.25">
      <c r="A554" s="214" t="s">
        <v>1317</v>
      </c>
      <c r="B554" s="214" t="s">
        <v>4735</v>
      </c>
      <c r="C554" s="214" t="s">
        <v>9838</v>
      </c>
      <c r="D554" s="214" t="s">
        <v>9839</v>
      </c>
      <c r="E554" s="214" t="s">
        <v>10123</v>
      </c>
      <c r="F554" s="214" t="s">
        <v>10124</v>
      </c>
      <c r="G554" s="214" t="s">
        <v>10125</v>
      </c>
      <c r="H554" s="214" t="s">
        <v>10110</v>
      </c>
      <c r="I554" s="214" t="s">
        <v>10129</v>
      </c>
      <c r="J554" s="214" t="s">
        <v>1622</v>
      </c>
      <c r="K554" s="214" t="s">
        <v>10130</v>
      </c>
      <c r="L554" s="214" t="s">
        <v>1622</v>
      </c>
    </row>
    <row r="555" spans="1:12" x14ac:dyDescent="0.25">
      <c r="A555" s="214" t="s">
        <v>1317</v>
      </c>
      <c r="B555" s="214" t="s">
        <v>4735</v>
      </c>
      <c r="C555" s="214" t="s">
        <v>9838</v>
      </c>
      <c r="D555" s="214" t="s">
        <v>9839</v>
      </c>
      <c r="E555" s="214" t="s">
        <v>10123</v>
      </c>
      <c r="F555" s="214" t="s">
        <v>10124</v>
      </c>
      <c r="G555" s="214" t="s">
        <v>10131</v>
      </c>
      <c r="H555" s="214" t="s">
        <v>2542</v>
      </c>
      <c r="I555" s="214" t="s">
        <v>10132</v>
      </c>
      <c r="J555" s="214" t="s">
        <v>10133</v>
      </c>
      <c r="K555" s="214" t="s">
        <v>10134</v>
      </c>
      <c r="L555" s="214" t="s">
        <v>10135</v>
      </c>
    </row>
    <row r="556" spans="1:12" x14ac:dyDescent="0.25">
      <c r="A556" s="214" t="s">
        <v>1317</v>
      </c>
      <c r="B556" s="214" t="s">
        <v>4735</v>
      </c>
      <c r="C556" s="214" t="s">
        <v>9838</v>
      </c>
      <c r="D556" s="214" t="s">
        <v>9839</v>
      </c>
      <c r="E556" s="214" t="s">
        <v>10123</v>
      </c>
      <c r="F556" s="214" t="s">
        <v>10124</v>
      </c>
      <c r="G556" s="214" t="s">
        <v>10131</v>
      </c>
      <c r="H556" s="214" t="s">
        <v>2542</v>
      </c>
      <c r="I556" s="214" t="s">
        <v>10132</v>
      </c>
      <c r="J556" s="214" t="s">
        <v>10133</v>
      </c>
      <c r="K556" s="214" t="s">
        <v>10136</v>
      </c>
      <c r="L556" s="214" t="s">
        <v>4861</v>
      </c>
    </row>
    <row r="557" spans="1:12" x14ac:dyDescent="0.25">
      <c r="A557" s="214" t="s">
        <v>1317</v>
      </c>
      <c r="B557" s="214" t="s">
        <v>4735</v>
      </c>
      <c r="C557" s="214" t="s">
        <v>9838</v>
      </c>
      <c r="D557" s="214" t="s">
        <v>9839</v>
      </c>
      <c r="E557" s="214" t="s">
        <v>10123</v>
      </c>
      <c r="F557" s="214" t="s">
        <v>10124</v>
      </c>
      <c r="G557" s="214" t="s">
        <v>10131</v>
      </c>
      <c r="H557" s="214" t="s">
        <v>2542</v>
      </c>
      <c r="I557" s="214" t="s">
        <v>10132</v>
      </c>
      <c r="J557" s="214" t="s">
        <v>10133</v>
      </c>
      <c r="K557" s="214" t="s">
        <v>10137</v>
      </c>
      <c r="L557" s="214" t="s">
        <v>9464</v>
      </c>
    </row>
    <row r="558" spans="1:12" x14ac:dyDescent="0.25">
      <c r="A558" s="214" t="s">
        <v>1317</v>
      </c>
      <c r="B558" s="214" t="s">
        <v>4735</v>
      </c>
      <c r="C558" s="214" t="s">
        <v>9838</v>
      </c>
      <c r="D558" s="214" t="s">
        <v>9839</v>
      </c>
      <c r="E558" s="214" t="s">
        <v>10123</v>
      </c>
      <c r="F558" s="214" t="s">
        <v>10124</v>
      </c>
      <c r="G558" s="214" t="s">
        <v>10131</v>
      </c>
      <c r="H558" s="214" t="s">
        <v>2542</v>
      </c>
      <c r="I558" s="214" t="s">
        <v>10132</v>
      </c>
      <c r="J558" s="214" t="s">
        <v>10133</v>
      </c>
      <c r="K558" s="214" t="s">
        <v>10138</v>
      </c>
      <c r="L558" s="214" t="s">
        <v>1622</v>
      </c>
    </row>
    <row r="559" spans="1:12" x14ac:dyDescent="0.25">
      <c r="A559" s="214" t="s">
        <v>1317</v>
      </c>
      <c r="B559" s="214" t="s">
        <v>4735</v>
      </c>
      <c r="C559" s="214" t="s">
        <v>9838</v>
      </c>
      <c r="D559" s="214" t="s">
        <v>9839</v>
      </c>
      <c r="E559" s="214" t="s">
        <v>10123</v>
      </c>
      <c r="F559" s="214" t="s">
        <v>10124</v>
      </c>
      <c r="G559" s="214" t="s">
        <v>10131</v>
      </c>
      <c r="H559" s="214" t="s">
        <v>2542</v>
      </c>
      <c r="I559" s="214" t="s">
        <v>10139</v>
      </c>
      <c r="J559" s="214" t="s">
        <v>10140</v>
      </c>
      <c r="K559" s="214" t="s">
        <v>10141</v>
      </c>
      <c r="L559" s="214" t="s">
        <v>10142</v>
      </c>
    </row>
    <row r="560" spans="1:12" x14ac:dyDescent="0.25">
      <c r="A560" s="214" t="s">
        <v>1317</v>
      </c>
      <c r="B560" s="214" t="s">
        <v>4735</v>
      </c>
      <c r="C560" s="214" t="s">
        <v>9838</v>
      </c>
      <c r="D560" s="214" t="s">
        <v>9839</v>
      </c>
      <c r="E560" s="214" t="s">
        <v>10123</v>
      </c>
      <c r="F560" s="214" t="s">
        <v>10124</v>
      </c>
      <c r="G560" s="214" t="s">
        <v>10131</v>
      </c>
      <c r="H560" s="214" t="s">
        <v>2542</v>
      </c>
      <c r="I560" s="214" t="s">
        <v>10139</v>
      </c>
      <c r="J560" s="214" t="s">
        <v>10140</v>
      </c>
      <c r="K560" s="214" t="s">
        <v>10143</v>
      </c>
      <c r="L560" s="214" t="s">
        <v>10144</v>
      </c>
    </row>
    <row r="561" spans="1:12" x14ac:dyDescent="0.25">
      <c r="A561" s="214" t="s">
        <v>1317</v>
      </c>
      <c r="B561" s="214" t="s">
        <v>4735</v>
      </c>
      <c r="C561" s="214" t="s">
        <v>9838</v>
      </c>
      <c r="D561" s="214" t="s">
        <v>9839</v>
      </c>
      <c r="E561" s="214" t="s">
        <v>10123</v>
      </c>
      <c r="F561" s="214" t="s">
        <v>10124</v>
      </c>
      <c r="G561" s="214" t="s">
        <v>10131</v>
      </c>
      <c r="H561" s="214" t="s">
        <v>2542</v>
      </c>
      <c r="I561" s="214" t="s">
        <v>10139</v>
      </c>
      <c r="J561" s="214" t="s">
        <v>10140</v>
      </c>
      <c r="K561" s="214" t="s">
        <v>10145</v>
      </c>
      <c r="L561" s="214" t="s">
        <v>10146</v>
      </c>
    </row>
    <row r="562" spans="1:12" x14ac:dyDescent="0.25">
      <c r="A562" s="214" t="s">
        <v>1317</v>
      </c>
      <c r="B562" s="214" t="s">
        <v>4735</v>
      </c>
      <c r="C562" s="214" t="s">
        <v>9838</v>
      </c>
      <c r="D562" s="214" t="s">
        <v>9839</v>
      </c>
      <c r="E562" s="214" t="s">
        <v>10123</v>
      </c>
      <c r="F562" s="214" t="s">
        <v>10124</v>
      </c>
      <c r="G562" s="214" t="s">
        <v>10131</v>
      </c>
      <c r="H562" s="214" t="s">
        <v>2542</v>
      </c>
      <c r="I562" s="214" t="s">
        <v>10139</v>
      </c>
      <c r="J562" s="214" t="s">
        <v>10140</v>
      </c>
      <c r="K562" s="214" t="s">
        <v>10147</v>
      </c>
      <c r="L562" s="214" t="s">
        <v>10148</v>
      </c>
    </row>
    <row r="563" spans="1:12" x14ac:dyDescent="0.25">
      <c r="A563" s="214" t="s">
        <v>1317</v>
      </c>
      <c r="B563" s="214" t="s">
        <v>4735</v>
      </c>
      <c r="C563" s="214" t="s">
        <v>9838</v>
      </c>
      <c r="D563" s="214" t="s">
        <v>9839</v>
      </c>
      <c r="E563" s="214" t="s">
        <v>10123</v>
      </c>
      <c r="F563" s="214" t="s">
        <v>10124</v>
      </c>
      <c r="G563" s="214" t="s">
        <v>10131</v>
      </c>
      <c r="H563" s="214" t="s">
        <v>2542</v>
      </c>
      <c r="I563" s="214" t="s">
        <v>10139</v>
      </c>
      <c r="J563" s="214" t="s">
        <v>10140</v>
      </c>
      <c r="K563" s="214" t="s">
        <v>10149</v>
      </c>
      <c r="L563" s="214" t="s">
        <v>4861</v>
      </c>
    </row>
    <row r="564" spans="1:12" x14ac:dyDescent="0.25">
      <c r="A564" s="214" t="s">
        <v>1317</v>
      </c>
      <c r="B564" s="214" t="s">
        <v>4735</v>
      </c>
      <c r="C564" s="214" t="s">
        <v>9838</v>
      </c>
      <c r="D564" s="214" t="s">
        <v>9839</v>
      </c>
      <c r="E564" s="214" t="s">
        <v>10123</v>
      </c>
      <c r="F564" s="214" t="s">
        <v>10124</v>
      </c>
      <c r="G564" s="214" t="s">
        <v>10131</v>
      </c>
      <c r="H564" s="214" t="s">
        <v>2542</v>
      </c>
      <c r="I564" s="214" t="s">
        <v>10139</v>
      </c>
      <c r="J564" s="214" t="s">
        <v>10140</v>
      </c>
      <c r="K564" s="214" t="s">
        <v>10150</v>
      </c>
      <c r="L564" s="214" t="s">
        <v>9464</v>
      </c>
    </row>
    <row r="565" spans="1:12" x14ac:dyDescent="0.25">
      <c r="A565" s="214" t="s">
        <v>1317</v>
      </c>
      <c r="B565" s="214" t="s">
        <v>4735</v>
      </c>
      <c r="C565" s="214" t="s">
        <v>9838</v>
      </c>
      <c r="D565" s="214" t="s">
        <v>9839</v>
      </c>
      <c r="E565" s="214" t="s">
        <v>10123</v>
      </c>
      <c r="F565" s="214" t="s">
        <v>10124</v>
      </c>
      <c r="G565" s="214" t="s">
        <v>10131</v>
      </c>
      <c r="H565" s="214" t="s">
        <v>2542</v>
      </c>
      <c r="I565" s="214" t="s">
        <v>10139</v>
      </c>
      <c r="J565" s="214" t="s">
        <v>10140</v>
      </c>
      <c r="K565" s="214" t="s">
        <v>10151</v>
      </c>
      <c r="L565" s="214" t="s">
        <v>1622</v>
      </c>
    </row>
    <row r="566" spans="1:12" x14ac:dyDescent="0.25">
      <c r="A566" s="214" t="s">
        <v>1317</v>
      </c>
      <c r="B566" s="214" t="s">
        <v>4735</v>
      </c>
      <c r="C566" s="214" t="s">
        <v>9838</v>
      </c>
      <c r="D566" s="214" t="s">
        <v>9839</v>
      </c>
      <c r="E566" s="214" t="s">
        <v>10123</v>
      </c>
      <c r="F566" s="214" t="s">
        <v>10124</v>
      </c>
      <c r="G566" s="214" t="s">
        <v>10152</v>
      </c>
      <c r="H566" s="214" t="s">
        <v>1622</v>
      </c>
      <c r="I566" s="214" t="s">
        <v>10153</v>
      </c>
      <c r="J566" s="214" t="s">
        <v>1622</v>
      </c>
      <c r="K566" s="214" t="s">
        <v>10154</v>
      </c>
      <c r="L566" s="214" t="s">
        <v>1622</v>
      </c>
    </row>
    <row r="567" spans="1:12" x14ac:dyDescent="0.25">
      <c r="A567" s="214" t="s">
        <v>1317</v>
      </c>
      <c r="B567" s="214" t="s">
        <v>4735</v>
      </c>
      <c r="C567" s="214" t="s">
        <v>9838</v>
      </c>
      <c r="D567" s="214" t="s">
        <v>9839</v>
      </c>
      <c r="E567" s="214" t="s">
        <v>10155</v>
      </c>
      <c r="F567" s="214" t="s">
        <v>10156</v>
      </c>
      <c r="G567" s="214" t="s">
        <v>10157</v>
      </c>
      <c r="H567" s="214" t="s">
        <v>10052</v>
      </c>
      <c r="I567" s="214" t="s">
        <v>10158</v>
      </c>
      <c r="J567" s="214" t="s">
        <v>10159</v>
      </c>
      <c r="K567" s="214" t="s">
        <v>10160</v>
      </c>
      <c r="L567" s="214" t="s">
        <v>10159</v>
      </c>
    </row>
    <row r="568" spans="1:12" x14ac:dyDescent="0.25">
      <c r="A568" s="214" t="s">
        <v>1317</v>
      </c>
      <c r="B568" s="214" t="s">
        <v>4735</v>
      </c>
      <c r="C568" s="214" t="s">
        <v>9838</v>
      </c>
      <c r="D568" s="214" t="s">
        <v>9839</v>
      </c>
      <c r="E568" s="214" t="s">
        <v>10155</v>
      </c>
      <c r="F568" s="214" t="s">
        <v>10156</v>
      </c>
      <c r="G568" s="214" t="s">
        <v>10157</v>
      </c>
      <c r="H568" s="214" t="s">
        <v>10052</v>
      </c>
      <c r="I568" s="214" t="s">
        <v>10158</v>
      </c>
      <c r="J568" s="214" t="s">
        <v>10159</v>
      </c>
      <c r="K568" s="214" t="s">
        <v>10161</v>
      </c>
      <c r="L568" s="214" t="s">
        <v>10162</v>
      </c>
    </row>
    <row r="569" spans="1:12" x14ac:dyDescent="0.25">
      <c r="A569" s="214" t="s">
        <v>1317</v>
      </c>
      <c r="B569" s="214" t="s">
        <v>4735</v>
      </c>
      <c r="C569" s="214" t="s">
        <v>9838</v>
      </c>
      <c r="D569" s="214" t="s">
        <v>9839</v>
      </c>
      <c r="E569" s="214" t="s">
        <v>10155</v>
      </c>
      <c r="F569" s="214" t="s">
        <v>10156</v>
      </c>
      <c r="G569" s="214" t="s">
        <v>10157</v>
      </c>
      <c r="H569" s="214" t="s">
        <v>10052</v>
      </c>
      <c r="I569" s="214" t="s">
        <v>10163</v>
      </c>
      <c r="J569" s="214" t="s">
        <v>10164</v>
      </c>
      <c r="K569" s="214" t="s">
        <v>10165</v>
      </c>
      <c r="L569" s="214" t="s">
        <v>10164</v>
      </c>
    </row>
    <row r="570" spans="1:12" x14ac:dyDescent="0.25">
      <c r="A570" s="214" t="s">
        <v>1317</v>
      </c>
      <c r="B570" s="214" t="s">
        <v>4735</v>
      </c>
      <c r="C570" s="214" t="s">
        <v>9838</v>
      </c>
      <c r="D570" s="214" t="s">
        <v>9839</v>
      </c>
      <c r="E570" s="214" t="s">
        <v>10155</v>
      </c>
      <c r="F570" s="214" t="s">
        <v>10156</v>
      </c>
      <c r="G570" s="214" t="s">
        <v>10157</v>
      </c>
      <c r="H570" s="214" t="s">
        <v>10052</v>
      </c>
      <c r="I570" s="214" t="s">
        <v>10163</v>
      </c>
      <c r="J570" s="214" t="s">
        <v>10164</v>
      </c>
      <c r="K570" s="214" t="s">
        <v>10166</v>
      </c>
      <c r="L570" s="214" t="s">
        <v>7760</v>
      </c>
    </row>
    <row r="571" spans="1:12" x14ac:dyDescent="0.25">
      <c r="A571" s="214" t="s">
        <v>1317</v>
      </c>
      <c r="B571" s="214" t="s">
        <v>4735</v>
      </c>
      <c r="C571" s="214" t="s">
        <v>9838</v>
      </c>
      <c r="D571" s="214" t="s">
        <v>9839</v>
      </c>
      <c r="E571" s="214" t="s">
        <v>10155</v>
      </c>
      <c r="F571" s="214" t="s">
        <v>10156</v>
      </c>
      <c r="G571" s="214" t="s">
        <v>10167</v>
      </c>
      <c r="H571" s="214" t="s">
        <v>2542</v>
      </c>
      <c r="I571" s="214" t="s">
        <v>10168</v>
      </c>
      <c r="J571" s="214" t="s">
        <v>2542</v>
      </c>
      <c r="K571" s="214" t="s">
        <v>10169</v>
      </c>
      <c r="L571" s="214" t="s">
        <v>2542</v>
      </c>
    </row>
    <row r="572" spans="1:12" x14ac:dyDescent="0.25">
      <c r="A572" s="214" t="s">
        <v>1317</v>
      </c>
      <c r="B572" s="214" t="s">
        <v>4735</v>
      </c>
      <c r="C572" s="214" t="s">
        <v>9838</v>
      </c>
      <c r="D572" s="214" t="s">
        <v>9839</v>
      </c>
      <c r="E572" s="214" t="s">
        <v>10155</v>
      </c>
      <c r="F572" s="214" t="s">
        <v>10156</v>
      </c>
      <c r="G572" s="214" t="s">
        <v>10170</v>
      </c>
      <c r="H572" s="214" t="s">
        <v>1622</v>
      </c>
      <c r="I572" s="214" t="s">
        <v>10171</v>
      </c>
      <c r="J572" s="214" t="s">
        <v>1622</v>
      </c>
      <c r="K572" s="214" t="s">
        <v>10172</v>
      </c>
      <c r="L572" s="214" t="s">
        <v>1622</v>
      </c>
    </row>
    <row r="573" spans="1:12" x14ac:dyDescent="0.25">
      <c r="A573" s="214" t="s">
        <v>1317</v>
      </c>
      <c r="B573" s="214" t="s">
        <v>4735</v>
      </c>
      <c r="C573" s="214" t="s">
        <v>9838</v>
      </c>
      <c r="D573" s="214" t="s">
        <v>9839</v>
      </c>
      <c r="E573" s="214" t="s">
        <v>10173</v>
      </c>
      <c r="F573" s="214" t="s">
        <v>2051</v>
      </c>
      <c r="G573" s="214" t="s">
        <v>10174</v>
      </c>
      <c r="H573" s="214" t="s">
        <v>10110</v>
      </c>
      <c r="I573" s="214" t="s">
        <v>10175</v>
      </c>
      <c r="J573" s="214" t="s">
        <v>10110</v>
      </c>
      <c r="K573" s="214" t="s">
        <v>10176</v>
      </c>
      <c r="L573" s="214" t="s">
        <v>10110</v>
      </c>
    </row>
    <row r="574" spans="1:12" x14ac:dyDescent="0.25">
      <c r="A574" s="214" t="s">
        <v>1317</v>
      </c>
      <c r="B574" s="214" t="s">
        <v>4735</v>
      </c>
      <c r="C574" s="214" t="s">
        <v>9838</v>
      </c>
      <c r="D574" s="214" t="s">
        <v>9839</v>
      </c>
      <c r="E574" s="214" t="s">
        <v>10173</v>
      </c>
      <c r="F574" s="214" t="s">
        <v>2051</v>
      </c>
      <c r="G574" s="214" t="s">
        <v>10177</v>
      </c>
      <c r="H574" s="214" t="s">
        <v>2542</v>
      </c>
      <c r="I574" s="214" t="s">
        <v>10178</v>
      </c>
      <c r="J574" s="214" t="s">
        <v>2542</v>
      </c>
      <c r="K574" s="214" t="s">
        <v>10179</v>
      </c>
      <c r="L574" s="214" t="s">
        <v>2542</v>
      </c>
    </row>
    <row r="575" spans="1:12" x14ac:dyDescent="0.25">
      <c r="A575" s="214" t="s">
        <v>1317</v>
      </c>
      <c r="B575" s="214" t="s">
        <v>4735</v>
      </c>
      <c r="C575" s="214" t="s">
        <v>9838</v>
      </c>
      <c r="D575" s="214" t="s">
        <v>9839</v>
      </c>
      <c r="E575" s="214" t="s">
        <v>10173</v>
      </c>
      <c r="F575" s="214" t="s">
        <v>2051</v>
      </c>
      <c r="G575" s="214" t="s">
        <v>10180</v>
      </c>
      <c r="H575" s="214" t="s">
        <v>1622</v>
      </c>
      <c r="I575" s="214" t="s">
        <v>10181</v>
      </c>
      <c r="J575" s="214" t="s">
        <v>1622</v>
      </c>
      <c r="K575" s="214" t="s">
        <v>10182</v>
      </c>
      <c r="L575" s="214" t="s">
        <v>1622</v>
      </c>
    </row>
    <row r="576" spans="1:12" x14ac:dyDescent="0.25">
      <c r="A576" s="214" t="s">
        <v>1317</v>
      </c>
      <c r="B576" s="214" t="s">
        <v>4735</v>
      </c>
      <c r="C576" s="214" t="s">
        <v>9838</v>
      </c>
      <c r="D576" s="214" t="s">
        <v>9839</v>
      </c>
      <c r="E576" s="214" t="s">
        <v>10183</v>
      </c>
      <c r="F576" s="214" t="s">
        <v>1622</v>
      </c>
      <c r="G576" s="214" t="s">
        <v>10184</v>
      </c>
      <c r="H576" s="214" t="s">
        <v>10110</v>
      </c>
      <c r="I576" s="214" t="s">
        <v>10185</v>
      </c>
      <c r="J576" s="214" t="s">
        <v>10110</v>
      </c>
      <c r="K576" s="214" t="s">
        <v>10186</v>
      </c>
      <c r="L576" s="214" t="s">
        <v>10110</v>
      </c>
    </row>
    <row r="577" spans="1:12" x14ac:dyDescent="0.25">
      <c r="A577" s="214" t="s">
        <v>1317</v>
      </c>
      <c r="B577" s="214" t="s">
        <v>4735</v>
      </c>
      <c r="C577" s="214" t="s">
        <v>9838</v>
      </c>
      <c r="D577" s="214" t="s">
        <v>9839</v>
      </c>
      <c r="E577" s="214" t="s">
        <v>10183</v>
      </c>
      <c r="F577" s="214" t="s">
        <v>1622</v>
      </c>
      <c r="G577" s="214" t="s">
        <v>10187</v>
      </c>
      <c r="H577" s="214" t="s">
        <v>2542</v>
      </c>
      <c r="I577" s="214" t="s">
        <v>10188</v>
      </c>
      <c r="J577" s="214" t="s">
        <v>2542</v>
      </c>
      <c r="K577" s="214" t="s">
        <v>10189</v>
      </c>
      <c r="L577" s="214" t="s">
        <v>2542</v>
      </c>
    </row>
    <row r="578" spans="1:12" x14ac:dyDescent="0.25">
      <c r="A578" s="214" t="s">
        <v>1317</v>
      </c>
      <c r="B578" s="214" t="s">
        <v>4735</v>
      </c>
      <c r="C578" s="214" t="s">
        <v>9838</v>
      </c>
      <c r="D578" s="214" t="s">
        <v>9839</v>
      </c>
      <c r="E578" s="214" t="s">
        <v>10183</v>
      </c>
      <c r="F578" s="214" t="s">
        <v>1622</v>
      </c>
      <c r="G578" s="214" t="s">
        <v>10190</v>
      </c>
      <c r="H578" s="214" t="s">
        <v>1622</v>
      </c>
      <c r="I578" s="214" t="s">
        <v>10191</v>
      </c>
      <c r="J578" s="214" t="s">
        <v>1622</v>
      </c>
      <c r="K578" s="214" t="s">
        <v>10192</v>
      </c>
      <c r="L578" s="214" t="s">
        <v>1622</v>
      </c>
    </row>
    <row r="579" spans="1:12" x14ac:dyDescent="0.25">
      <c r="A579" s="214" t="s">
        <v>1317</v>
      </c>
      <c r="B579" s="214" t="s">
        <v>4735</v>
      </c>
      <c r="C579" s="214" t="s">
        <v>9838</v>
      </c>
      <c r="D579" s="214" t="s">
        <v>9839</v>
      </c>
      <c r="E579" s="214" t="s">
        <v>10193</v>
      </c>
      <c r="F579" s="214" t="s">
        <v>10194</v>
      </c>
      <c r="G579" s="214" t="s">
        <v>10195</v>
      </c>
      <c r="H579" s="214" t="s">
        <v>10194</v>
      </c>
      <c r="I579" s="214" t="s">
        <v>10196</v>
      </c>
      <c r="J579" s="214" t="s">
        <v>10194</v>
      </c>
      <c r="K579" s="214" t="s">
        <v>10197</v>
      </c>
      <c r="L579" s="214" t="s">
        <v>10194</v>
      </c>
    </row>
    <row r="580" spans="1:12" x14ac:dyDescent="0.25">
      <c r="A580" s="214" t="s">
        <v>1317</v>
      </c>
      <c r="B580" s="214" t="s">
        <v>4735</v>
      </c>
      <c r="C580" s="214" t="s">
        <v>9838</v>
      </c>
      <c r="D580" s="214" t="s">
        <v>9839</v>
      </c>
      <c r="E580" s="214" t="s">
        <v>10198</v>
      </c>
      <c r="F580" s="214" t="s">
        <v>10199</v>
      </c>
      <c r="G580" s="214" t="s">
        <v>10200</v>
      </c>
      <c r="H580" s="214" t="s">
        <v>10199</v>
      </c>
      <c r="I580" s="214" t="s">
        <v>10201</v>
      </c>
      <c r="J580" s="214" t="s">
        <v>10199</v>
      </c>
      <c r="K580" s="214" t="s">
        <v>10202</v>
      </c>
      <c r="L580" s="214" t="s">
        <v>10199</v>
      </c>
    </row>
    <row r="581" spans="1:12" x14ac:dyDescent="0.25">
      <c r="A581" s="214" t="s">
        <v>1317</v>
      </c>
      <c r="B581" s="214" t="s">
        <v>4735</v>
      </c>
      <c r="C581" s="214" t="s">
        <v>10203</v>
      </c>
      <c r="D581" s="214" t="s">
        <v>1452</v>
      </c>
      <c r="E581" s="214" t="s">
        <v>10204</v>
      </c>
      <c r="F581" s="214" t="s">
        <v>10205</v>
      </c>
      <c r="G581" s="214" t="s">
        <v>10206</v>
      </c>
      <c r="H581" s="214" t="s">
        <v>10207</v>
      </c>
      <c r="I581" s="214" t="s">
        <v>10208</v>
      </c>
      <c r="J581" s="214" t="s">
        <v>10207</v>
      </c>
      <c r="K581" s="214" t="s">
        <v>10209</v>
      </c>
      <c r="L581" s="214" t="s">
        <v>10207</v>
      </c>
    </row>
    <row r="582" spans="1:12" x14ac:dyDescent="0.25">
      <c r="A582" s="214" t="s">
        <v>1317</v>
      </c>
      <c r="B582" s="214" t="s">
        <v>4735</v>
      </c>
      <c r="C582" s="214" t="s">
        <v>10203</v>
      </c>
      <c r="D582" s="214" t="s">
        <v>1452</v>
      </c>
      <c r="E582" s="214" t="s">
        <v>10210</v>
      </c>
      <c r="F582" s="214" t="s">
        <v>10211</v>
      </c>
      <c r="G582" s="214" t="s">
        <v>10212</v>
      </c>
      <c r="H582" s="214" t="s">
        <v>10213</v>
      </c>
      <c r="I582" s="214" t="s">
        <v>10214</v>
      </c>
      <c r="J582" s="214" t="s">
        <v>10213</v>
      </c>
      <c r="K582" s="214" t="s">
        <v>10215</v>
      </c>
      <c r="L582" s="214" t="s">
        <v>10213</v>
      </c>
    </row>
    <row r="583" spans="1:12" x14ac:dyDescent="0.25">
      <c r="A583" s="214" t="s">
        <v>1317</v>
      </c>
      <c r="B583" s="214" t="s">
        <v>4735</v>
      </c>
      <c r="C583" s="214" t="s">
        <v>10203</v>
      </c>
      <c r="D583" s="214" t="s">
        <v>1452</v>
      </c>
      <c r="E583" s="214" t="s">
        <v>10210</v>
      </c>
      <c r="F583" s="214" t="s">
        <v>10211</v>
      </c>
      <c r="G583" s="214" t="s">
        <v>10216</v>
      </c>
      <c r="H583" s="214" t="s">
        <v>5902</v>
      </c>
      <c r="I583" s="214" t="s">
        <v>10217</v>
      </c>
      <c r="J583" s="214" t="s">
        <v>5902</v>
      </c>
      <c r="K583" s="214" t="s">
        <v>10218</v>
      </c>
      <c r="L583" s="214" t="s">
        <v>5902</v>
      </c>
    </row>
    <row r="584" spans="1:12" x14ac:dyDescent="0.25">
      <c r="A584" s="214" t="s">
        <v>1317</v>
      </c>
      <c r="B584" s="214" t="s">
        <v>4735</v>
      </c>
      <c r="C584" s="214" t="s">
        <v>10203</v>
      </c>
      <c r="D584" s="214" t="s">
        <v>1452</v>
      </c>
      <c r="E584" s="214" t="s">
        <v>10219</v>
      </c>
      <c r="F584" s="214" t="s">
        <v>10220</v>
      </c>
      <c r="G584" s="214" t="s">
        <v>10221</v>
      </c>
      <c r="H584" s="214" t="s">
        <v>10220</v>
      </c>
      <c r="I584" s="214" t="s">
        <v>10222</v>
      </c>
      <c r="J584" s="214" t="s">
        <v>10220</v>
      </c>
      <c r="K584" s="214" t="s">
        <v>10223</v>
      </c>
      <c r="L584" s="214" t="s">
        <v>10220</v>
      </c>
    </row>
    <row r="585" spans="1:12" x14ac:dyDescent="0.25">
      <c r="A585" s="214" t="s">
        <v>1317</v>
      </c>
      <c r="B585" s="214" t="s">
        <v>4735</v>
      </c>
      <c r="C585" s="214" t="s">
        <v>10203</v>
      </c>
      <c r="D585" s="214" t="s">
        <v>1452</v>
      </c>
      <c r="E585" s="214" t="s">
        <v>10224</v>
      </c>
      <c r="F585" s="214" t="s">
        <v>10225</v>
      </c>
      <c r="G585" s="214" t="s">
        <v>10226</v>
      </c>
      <c r="H585" s="214" t="s">
        <v>10227</v>
      </c>
      <c r="I585" s="214" t="s">
        <v>10228</v>
      </c>
      <c r="J585" s="214" t="s">
        <v>10229</v>
      </c>
      <c r="K585" s="214" t="s">
        <v>10230</v>
      </c>
      <c r="L585" s="214" t="s">
        <v>5961</v>
      </c>
    </row>
    <row r="586" spans="1:12" x14ac:dyDescent="0.25">
      <c r="A586" s="214" t="s">
        <v>1317</v>
      </c>
      <c r="B586" s="214" t="s">
        <v>4735</v>
      </c>
      <c r="C586" s="214" t="s">
        <v>10203</v>
      </c>
      <c r="D586" s="214" t="s">
        <v>1452</v>
      </c>
      <c r="E586" s="214" t="s">
        <v>10224</v>
      </c>
      <c r="F586" s="214" t="s">
        <v>10225</v>
      </c>
      <c r="G586" s="214" t="s">
        <v>10226</v>
      </c>
      <c r="H586" s="214" t="s">
        <v>10227</v>
      </c>
      <c r="I586" s="214" t="s">
        <v>10228</v>
      </c>
      <c r="J586" s="214" t="s">
        <v>10229</v>
      </c>
      <c r="K586" s="214" t="s">
        <v>10231</v>
      </c>
      <c r="L586" s="214" t="s">
        <v>1622</v>
      </c>
    </row>
    <row r="587" spans="1:12" x14ac:dyDescent="0.25">
      <c r="A587" s="214" t="s">
        <v>1317</v>
      </c>
      <c r="B587" s="214" t="s">
        <v>4735</v>
      </c>
      <c r="C587" s="214" t="s">
        <v>10203</v>
      </c>
      <c r="D587" s="214" t="s">
        <v>1452</v>
      </c>
      <c r="E587" s="214" t="s">
        <v>10224</v>
      </c>
      <c r="F587" s="214" t="s">
        <v>10225</v>
      </c>
      <c r="G587" s="214" t="s">
        <v>10226</v>
      </c>
      <c r="H587" s="214" t="s">
        <v>10227</v>
      </c>
      <c r="I587" s="214" t="s">
        <v>10232</v>
      </c>
      <c r="J587" s="214" t="s">
        <v>10233</v>
      </c>
      <c r="K587" s="214" t="s">
        <v>10234</v>
      </c>
      <c r="L587" s="214" t="s">
        <v>10235</v>
      </c>
    </row>
    <row r="588" spans="1:12" x14ac:dyDescent="0.25">
      <c r="A588" s="214" t="s">
        <v>1317</v>
      </c>
      <c r="B588" s="214" t="s">
        <v>4735</v>
      </c>
      <c r="C588" s="214" t="s">
        <v>10203</v>
      </c>
      <c r="D588" s="214" t="s">
        <v>1452</v>
      </c>
      <c r="E588" s="214" t="s">
        <v>10224</v>
      </c>
      <c r="F588" s="214" t="s">
        <v>10225</v>
      </c>
      <c r="G588" s="214" t="s">
        <v>10226</v>
      </c>
      <c r="H588" s="214" t="s">
        <v>10227</v>
      </c>
      <c r="I588" s="214" t="s">
        <v>10232</v>
      </c>
      <c r="J588" s="214" t="s">
        <v>10233</v>
      </c>
      <c r="K588" s="214" t="s">
        <v>10236</v>
      </c>
      <c r="L588" s="214" t="s">
        <v>1622</v>
      </c>
    </row>
    <row r="589" spans="1:12" x14ac:dyDescent="0.25">
      <c r="A589" s="214" t="s">
        <v>1317</v>
      </c>
      <c r="B589" s="214" t="s">
        <v>4735</v>
      </c>
      <c r="C589" s="214" t="s">
        <v>10203</v>
      </c>
      <c r="D589" s="214" t="s">
        <v>1452</v>
      </c>
      <c r="E589" s="214" t="s">
        <v>10224</v>
      </c>
      <c r="F589" s="214" t="s">
        <v>10225</v>
      </c>
      <c r="G589" s="214" t="s">
        <v>10237</v>
      </c>
      <c r="H589" s="214" t="s">
        <v>1622</v>
      </c>
      <c r="I589" s="214" t="s">
        <v>10238</v>
      </c>
      <c r="J589" s="214" t="s">
        <v>1622</v>
      </c>
      <c r="K589" s="214" t="s">
        <v>10239</v>
      </c>
      <c r="L589" s="214" t="s">
        <v>1622</v>
      </c>
    </row>
    <row r="590" spans="1:12" x14ac:dyDescent="0.25">
      <c r="A590" s="214" t="s">
        <v>1317</v>
      </c>
      <c r="B590" s="214" t="s">
        <v>4735</v>
      </c>
      <c r="C590" s="214" t="s">
        <v>10203</v>
      </c>
      <c r="D590" s="214" t="s">
        <v>1452</v>
      </c>
      <c r="E590" s="214" t="s">
        <v>10240</v>
      </c>
      <c r="F590" s="214" t="s">
        <v>10241</v>
      </c>
      <c r="G590" s="214" t="s">
        <v>10242</v>
      </c>
      <c r="H590" s="214" t="s">
        <v>10241</v>
      </c>
      <c r="I590" s="214" t="s">
        <v>10243</v>
      </c>
      <c r="J590" s="214" t="s">
        <v>10241</v>
      </c>
      <c r="K590" s="214" t="s">
        <v>10244</v>
      </c>
      <c r="L590" s="214" t="s">
        <v>9348</v>
      </c>
    </row>
    <row r="591" spans="1:12" x14ac:dyDescent="0.25">
      <c r="A591" s="214" t="s">
        <v>1317</v>
      </c>
      <c r="B591" s="214" t="s">
        <v>4735</v>
      </c>
      <c r="C591" s="214" t="s">
        <v>10203</v>
      </c>
      <c r="D591" s="214" t="s">
        <v>1452</v>
      </c>
      <c r="E591" s="214" t="s">
        <v>10245</v>
      </c>
      <c r="F591" s="214" t="s">
        <v>10246</v>
      </c>
      <c r="G591" s="214" t="s">
        <v>10247</v>
      </c>
      <c r="H591" s="214" t="s">
        <v>10246</v>
      </c>
      <c r="I591" s="214" t="s">
        <v>10248</v>
      </c>
      <c r="J591" s="214" t="s">
        <v>10246</v>
      </c>
      <c r="K591" s="214" t="s">
        <v>10249</v>
      </c>
      <c r="L591" s="214" t="s">
        <v>9353</v>
      </c>
    </row>
    <row r="592" spans="1:12" x14ac:dyDescent="0.25">
      <c r="A592" s="214" t="s">
        <v>1317</v>
      </c>
      <c r="B592" s="214" t="s">
        <v>4735</v>
      </c>
      <c r="C592" s="214" t="s">
        <v>2609</v>
      </c>
      <c r="D592" s="214" t="s">
        <v>10250</v>
      </c>
      <c r="E592" s="214" t="s">
        <v>10251</v>
      </c>
      <c r="F592" s="214" t="s">
        <v>10252</v>
      </c>
      <c r="G592" s="214" t="s">
        <v>10253</v>
      </c>
      <c r="H592" s="214" t="s">
        <v>10254</v>
      </c>
      <c r="I592" s="214" t="s">
        <v>10255</v>
      </c>
      <c r="J592" s="214" t="s">
        <v>10254</v>
      </c>
      <c r="K592" s="214" t="s">
        <v>10256</v>
      </c>
      <c r="L592" s="214" t="s">
        <v>10254</v>
      </c>
    </row>
    <row r="593" spans="1:12" x14ac:dyDescent="0.25">
      <c r="A593" s="214" t="s">
        <v>1317</v>
      </c>
      <c r="B593" s="214" t="s">
        <v>4735</v>
      </c>
      <c r="C593" s="214" t="s">
        <v>2609</v>
      </c>
      <c r="D593" s="214" t="s">
        <v>10250</v>
      </c>
      <c r="E593" s="214" t="s">
        <v>10251</v>
      </c>
      <c r="F593" s="214" t="s">
        <v>10252</v>
      </c>
      <c r="G593" s="214" t="s">
        <v>10257</v>
      </c>
      <c r="H593" s="214" t="s">
        <v>10258</v>
      </c>
      <c r="I593" s="214" t="s">
        <v>10259</v>
      </c>
      <c r="J593" s="214" t="s">
        <v>10258</v>
      </c>
      <c r="K593" s="214" t="s">
        <v>10260</v>
      </c>
      <c r="L593" s="214" t="s">
        <v>10258</v>
      </c>
    </row>
    <row r="594" spans="1:12" x14ac:dyDescent="0.25">
      <c r="A594" s="214" t="s">
        <v>1317</v>
      </c>
      <c r="B594" s="214" t="s">
        <v>4735</v>
      </c>
      <c r="C594" s="214" t="s">
        <v>2609</v>
      </c>
      <c r="D594" s="214" t="s">
        <v>10250</v>
      </c>
      <c r="E594" s="214" t="s">
        <v>10251</v>
      </c>
      <c r="F594" s="214" t="s">
        <v>10252</v>
      </c>
      <c r="G594" s="214" t="s">
        <v>10261</v>
      </c>
      <c r="H594" s="214" t="s">
        <v>10262</v>
      </c>
      <c r="I594" s="214" t="s">
        <v>10263</v>
      </c>
      <c r="J594" s="214" t="s">
        <v>10262</v>
      </c>
      <c r="K594" s="214" t="s">
        <v>10264</v>
      </c>
      <c r="L594" s="214" t="s">
        <v>10262</v>
      </c>
    </row>
    <row r="595" spans="1:12" x14ac:dyDescent="0.25">
      <c r="A595" s="214" t="s">
        <v>1317</v>
      </c>
      <c r="B595" s="214" t="s">
        <v>4735</v>
      </c>
      <c r="C595" s="214" t="s">
        <v>2609</v>
      </c>
      <c r="D595" s="214" t="s">
        <v>10250</v>
      </c>
      <c r="E595" s="214" t="s">
        <v>10251</v>
      </c>
      <c r="F595" s="214" t="s">
        <v>10252</v>
      </c>
      <c r="G595" s="214" t="s">
        <v>10265</v>
      </c>
      <c r="H595" s="214" t="s">
        <v>10266</v>
      </c>
      <c r="I595" s="214" t="s">
        <v>10267</v>
      </c>
      <c r="J595" s="214" t="s">
        <v>10266</v>
      </c>
      <c r="K595" s="214" t="s">
        <v>10268</v>
      </c>
      <c r="L595" s="214" t="s">
        <v>10266</v>
      </c>
    </row>
    <row r="596" spans="1:12" x14ac:dyDescent="0.25">
      <c r="A596" s="214" t="s">
        <v>1317</v>
      </c>
      <c r="B596" s="214" t="s">
        <v>4735</v>
      </c>
      <c r="C596" s="214" t="s">
        <v>2609</v>
      </c>
      <c r="D596" s="214" t="s">
        <v>10250</v>
      </c>
      <c r="E596" s="214" t="s">
        <v>10251</v>
      </c>
      <c r="F596" s="214" t="s">
        <v>10252</v>
      </c>
      <c r="G596" s="214" t="s">
        <v>10269</v>
      </c>
      <c r="H596" s="214" t="s">
        <v>10270</v>
      </c>
      <c r="I596" s="214" t="s">
        <v>10271</v>
      </c>
      <c r="J596" s="214" t="s">
        <v>10270</v>
      </c>
      <c r="K596" s="214" t="s">
        <v>10272</v>
      </c>
      <c r="L596" s="214" t="s">
        <v>10270</v>
      </c>
    </row>
    <row r="597" spans="1:12" x14ac:dyDescent="0.25">
      <c r="A597" s="214" t="s">
        <v>1317</v>
      </c>
      <c r="B597" s="214" t="s">
        <v>4735</v>
      </c>
      <c r="C597" s="214" t="s">
        <v>2609</v>
      </c>
      <c r="D597" s="214" t="s">
        <v>10250</v>
      </c>
      <c r="E597" s="214" t="s">
        <v>10251</v>
      </c>
      <c r="F597" s="214" t="s">
        <v>10252</v>
      </c>
      <c r="G597" s="214" t="s">
        <v>10273</v>
      </c>
      <c r="H597" s="214" t="s">
        <v>10274</v>
      </c>
      <c r="I597" s="214" t="s">
        <v>10275</v>
      </c>
      <c r="J597" s="214" t="s">
        <v>10274</v>
      </c>
      <c r="K597" s="214" t="s">
        <v>10276</v>
      </c>
      <c r="L597" s="214" t="s">
        <v>10274</v>
      </c>
    </row>
    <row r="598" spans="1:12" x14ac:dyDescent="0.25">
      <c r="A598" s="214" t="s">
        <v>1317</v>
      </c>
      <c r="B598" s="214" t="s">
        <v>4735</v>
      </c>
      <c r="C598" s="214" t="s">
        <v>2609</v>
      </c>
      <c r="D598" s="214" t="s">
        <v>10250</v>
      </c>
      <c r="E598" s="214" t="s">
        <v>10251</v>
      </c>
      <c r="F598" s="214" t="s">
        <v>10252</v>
      </c>
      <c r="G598" s="214" t="s">
        <v>10277</v>
      </c>
      <c r="H598" s="214" t="s">
        <v>10278</v>
      </c>
      <c r="I598" s="214" t="s">
        <v>10279</v>
      </c>
      <c r="J598" s="214" t="s">
        <v>10278</v>
      </c>
      <c r="K598" s="214" t="s">
        <v>10280</v>
      </c>
      <c r="L598" s="214" t="s">
        <v>10278</v>
      </c>
    </row>
    <row r="599" spans="1:12" x14ac:dyDescent="0.25">
      <c r="A599" s="214" t="s">
        <v>1317</v>
      </c>
      <c r="B599" s="214" t="s">
        <v>4735</v>
      </c>
      <c r="C599" s="214" t="s">
        <v>2609</v>
      </c>
      <c r="D599" s="214" t="s">
        <v>10250</v>
      </c>
      <c r="E599" s="214" t="s">
        <v>10251</v>
      </c>
      <c r="F599" s="214" t="s">
        <v>10252</v>
      </c>
      <c r="G599" s="214" t="s">
        <v>10281</v>
      </c>
      <c r="H599" s="214" t="s">
        <v>10282</v>
      </c>
      <c r="I599" s="214" t="s">
        <v>10283</v>
      </c>
      <c r="J599" s="214" t="s">
        <v>10282</v>
      </c>
      <c r="K599" s="214" t="s">
        <v>10284</v>
      </c>
      <c r="L599" s="214" t="s">
        <v>10282</v>
      </c>
    </row>
    <row r="600" spans="1:12" x14ac:dyDescent="0.25">
      <c r="A600" s="214" t="s">
        <v>1317</v>
      </c>
      <c r="B600" s="214" t="s">
        <v>4735</v>
      </c>
      <c r="C600" s="214" t="s">
        <v>2609</v>
      </c>
      <c r="D600" s="214" t="s">
        <v>10250</v>
      </c>
      <c r="E600" s="214" t="s">
        <v>10251</v>
      </c>
      <c r="F600" s="214" t="s">
        <v>10252</v>
      </c>
      <c r="G600" s="214" t="s">
        <v>10285</v>
      </c>
      <c r="H600" s="214" t="s">
        <v>10286</v>
      </c>
      <c r="I600" s="214" t="s">
        <v>10287</v>
      </c>
      <c r="J600" s="214" t="s">
        <v>10286</v>
      </c>
      <c r="K600" s="214" t="s">
        <v>10288</v>
      </c>
      <c r="L600" s="214" t="s">
        <v>10286</v>
      </c>
    </row>
    <row r="601" spans="1:12" ht="30" x14ac:dyDescent="0.25">
      <c r="A601" s="214" t="s">
        <v>1317</v>
      </c>
      <c r="B601" s="214" t="s">
        <v>4735</v>
      </c>
      <c r="C601" s="214" t="s">
        <v>2609</v>
      </c>
      <c r="D601" s="214" t="s">
        <v>10250</v>
      </c>
      <c r="E601" s="214" t="s">
        <v>10251</v>
      </c>
      <c r="F601" s="214" t="s">
        <v>10252</v>
      </c>
      <c r="G601" s="214" t="s">
        <v>10289</v>
      </c>
      <c r="H601" s="214" t="s">
        <v>10290</v>
      </c>
      <c r="I601" s="214" t="s">
        <v>10291</v>
      </c>
      <c r="J601" s="214" t="s">
        <v>10290</v>
      </c>
      <c r="K601" s="214" t="s">
        <v>10292</v>
      </c>
      <c r="L601" s="214" t="s">
        <v>10290</v>
      </c>
    </row>
    <row r="602" spans="1:12" x14ac:dyDescent="0.25">
      <c r="A602" s="214" t="s">
        <v>1317</v>
      </c>
      <c r="B602" s="214" t="s">
        <v>4735</v>
      </c>
      <c r="C602" s="214" t="s">
        <v>2609</v>
      </c>
      <c r="D602" s="214" t="s">
        <v>10250</v>
      </c>
      <c r="E602" s="214" t="s">
        <v>10251</v>
      </c>
      <c r="F602" s="214" t="s">
        <v>10252</v>
      </c>
      <c r="G602" s="214" t="s">
        <v>10293</v>
      </c>
      <c r="H602" s="214" t="s">
        <v>10294</v>
      </c>
      <c r="I602" s="214" t="s">
        <v>10295</v>
      </c>
      <c r="J602" s="214" t="s">
        <v>10294</v>
      </c>
      <c r="K602" s="214" t="s">
        <v>10296</v>
      </c>
      <c r="L602" s="214" t="s">
        <v>10294</v>
      </c>
    </row>
    <row r="603" spans="1:12" x14ac:dyDescent="0.25">
      <c r="A603" s="214" t="s">
        <v>1317</v>
      </c>
      <c r="B603" s="214" t="s">
        <v>4735</v>
      </c>
      <c r="C603" s="214" t="s">
        <v>2609</v>
      </c>
      <c r="D603" s="214" t="s">
        <v>10250</v>
      </c>
      <c r="E603" s="214" t="s">
        <v>10251</v>
      </c>
      <c r="F603" s="214" t="s">
        <v>10252</v>
      </c>
      <c r="G603" s="214" t="s">
        <v>10297</v>
      </c>
      <c r="H603" s="214" t="s">
        <v>10298</v>
      </c>
      <c r="I603" s="214" t="s">
        <v>10299</v>
      </c>
      <c r="J603" s="214" t="s">
        <v>10298</v>
      </c>
      <c r="K603" s="214" t="s">
        <v>10300</v>
      </c>
      <c r="L603" s="214" t="s">
        <v>10298</v>
      </c>
    </row>
    <row r="604" spans="1:12" ht="30" x14ac:dyDescent="0.25">
      <c r="A604" s="214" t="s">
        <v>1317</v>
      </c>
      <c r="B604" s="214" t="s">
        <v>4735</v>
      </c>
      <c r="C604" s="214" t="s">
        <v>2609</v>
      </c>
      <c r="D604" s="214" t="s">
        <v>10250</v>
      </c>
      <c r="E604" s="214" t="s">
        <v>10251</v>
      </c>
      <c r="F604" s="214" t="s">
        <v>10252</v>
      </c>
      <c r="G604" s="214" t="s">
        <v>10301</v>
      </c>
      <c r="H604" s="214" t="s">
        <v>1622</v>
      </c>
      <c r="I604" s="214" t="s">
        <v>10302</v>
      </c>
      <c r="J604" s="214" t="s">
        <v>1622</v>
      </c>
      <c r="K604" s="214" t="s">
        <v>10303</v>
      </c>
      <c r="L604" s="214" t="s">
        <v>1622</v>
      </c>
    </row>
    <row r="605" spans="1:12" x14ac:dyDescent="0.25">
      <c r="A605" s="214" t="s">
        <v>1317</v>
      </c>
      <c r="B605" s="214" t="s">
        <v>4735</v>
      </c>
      <c r="C605" s="214" t="s">
        <v>2609</v>
      </c>
      <c r="D605" s="214" t="s">
        <v>10250</v>
      </c>
      <c r="E605" s="214" t="s">
        <v>10304</v>
      </c>
      <c r="F605" s="214" t="s">
        <v>10305</v>
      </c>
      <c r="G605" s="214" t="s">
        <v>10306</v>
      </c>
      <c r="H605" s="214" t="s">
        <v>10305</v>
      </c>
      <c r="I605" s="214" t="s">
        <v>10307</v>
      </c>
      <c r="J605" s="214" t="s">
        <v>10305</v>
      </c>
      <c r="K605" s="214" t="s">
        <v>10308</v>
      </c>
      <c r="L605" s="214" t="s">
        <v>10305</v>
      </c>
    </row>
    <row r="606" spans="1:12" x14ac:dyDescent="0.25">
      <c r="A606" s="214" t="s">
        <v>1317</v>
      </c>
      <c r="B606" s="214" t="s">
        <v>4735</v>
      </c>
      <c r="C606" s="214" t="s">
        <v>2609</v>
      </c>
      <c r="D606" s="214" t="s">
        <v>10250</v>
      </c>
      <c r="E606" s="214" t="s">
        <v>10309</v>
      </c>
      <c r="F606" s="214" t="s">
        <v>10310</v>
      </c>
      <c r="G606" s="214" t="s">
        <v>10311</v>
      </c>
      <c r="H606" s="214" t="s">
        <v>10310</v>
      </c>
      <c r="I606" s="214" t="s">
        <v>10312</v>
      </c>
      <c r="J606" s="214" t="s">
        <v>10310</v>
      </c>
      <c r="K606" s="214" t="s">
        <v>10313</v>
      </c>
      <c r="L606" s="214" t="s">
        <v>10310</v>
      </c>
    </row>
    <row r="607" spans="1:12" x14ac:dyDescent="0.25">
      <c r="A607" s="214" t="s">
        <v>1317</v>
      </c>
      <c r="B607" s="214" t="s">
        <v>4735</v>
      </c>
      <c r="C607" s="214" t="s">
        <v>10314</v>
      </c>
      <c r="D607" s="214" t="s">
        <v>81</v>
      </c>
      <c r="E607" s="214" t="s">
        <v>10315</v>
      </c>
      <c r="F607" s="214" t="s">
        <v>10316</v>
      </c>
      <c r="G607" s="214" t="s">
        <v>10317</v>
      </c>
      <c r="H607" s="214" t="s">
        <v>10316</v>
      </c>
      <c r="I607" s="214" t="s">
        <v>10318</v>
      </c>
      <c r="J607" s="214" t="s">
        <v>10316</v>
      </c>
      <c r="K607" s="214" t="s">
        <v>10319</v>
      </c>
      <c r="L607" s="214" t="s">
        <v>10316</v>
      </c>
    </row>
    <row r="608" spans="1:12" x14ac:dyDescent="0.25">
      <c r="A608" s="214" t="s">
        <v>1317</v>
      </c>
      <c r="B608" s="214" t="s">
        <v>4735</v>
      </c>
      <c r="C608" s="214" t="s">
        <v>10314</v>
      </c>
      <c r="D608" s="214" t="s">
        <v>81</v>
      </c>
      <c r="E608" s="214" t="s">
        <v>10320</v>
      </c>
      <c r="F608" s="214" t="s">
        <v>4637</v>
      </c>
      <c r="G608" s="214" t="s">
        <v>10321</v>
      </c>
      <c r="H608" s="214" t="s">
        <v>4637</v>
      </c>
      <c r="I608" s="214" t="s">
        <v>10322</v>
      </c>
      <c r="J608" s="214" t="s">
        <v>4637</v>
      </c>
      <c r="K608" s="214" t="s">
        <v>10323</v>
      </c>
      <c r="L608" s="214" t="s">
        <v>4637</v>
      </c>
    </row>
    <row r="609" spans="1:12" x14ac:dyDescent="0.25">
      <c r="A609" s="214" t="s">
        <v>1317</v>
      </c>
      <c r="B609" s="214" t="s">
        <v>4735</v>
      </c>
      <c r="C609" s="214" t="s">
        <v>10314</v>
      </c>
      <c r="D609" s="214" t="s">
        <v>81</v>
      </c>
      <c r="E609" s="214" t="s">
        <v>10324</v>
      </c>
      <c r="F609" s="214" t="s">
        <v>10325</v>
      </c>
      <c r="G609" s="214" t="s">
        <v>10326</v>
      </c>
      <c r="H609" s="214" t="s">
        <v>10327</v>
      </c>
      <c r="I609" s="214" t="s">
        <v>10328</v>
      </c>
      <c r="J609" s="214" t="s">
        <v>10327</v>
      </c>
      <c r="K609" s="214" t="s">
        <v>10329</v>
      </c>
      <c r="L609" s="214" t="s">
        <v>10327</v>
      </c>
    </row>
    <row r="610" spans="1:12" x14ac:dyDescent="0.25">
      <c r="A610" s="214" t="s">
        <v>1317</v>
      </c>
      <c r="B610" s="214" t="s">
        <v>4735</v>
      </c>
      <c r="C610" s="214" t="s">
        <v>10314</v>
      </c>
      <c r="D610" s="214" t="s">
        <v>81</v>
      </c>
      <c r="E610" s="214" t="s">
        <v>10330</v>
      </c>
      <c r="F610" s="214" t="s">
        <v>4649</v>
      </c>
      <c r="G610" s="214" t="s">
        <v>10331</v>
      </c>
      <c r="H610" s="214" t="s">
        <v>4651</v>
      </c>
      <c r="I610" s="214" t="s">
        <v>10332</v>
      </c>
      <c r="J610" s="214" t="s">
        <v>4651</v>
      </c>
      <c r="K610" s="214" t="s">
        <v>10333</v>
      </c>
      <c r="L610" s="214" t="s">
        <v>4651</v>
      </c>
    </row>
    <row r="611" spans="1:12" x14ac:dyDescent="0.25">
      <c r="A611" s="214" t="s">
        <v>1317</v>
      </c>
      <c r="B611" s="214" t="s">
        <v>4735</v>
      </c>
      <c r="C611" s="214" t="s">
        <v>10314</v>
      </c>
      <c r="D611" s="214" t="s">
        <v>81</v>
      </c>
      <c r="E611" s="214" t="s">
        <v>10330</v>
      </c>
      <c r="F611" s="214" t="s">
        <v>4649</v>
      </c>
      <c r="G611" s="214" t="s">
        <v>10334</v>
      </c>
      <c r="H611" s="214" t="s">
        <v>4662</v>
      </c>
      <c r="I611" s="214" t="s">
        <v>10335</v>
      </c>
      <c r="J611" s="214" t="s">
        <v>4662</v>
      </c>
      <c r="K611" s="214" t="s">
        <v>10336</v>
      </c>
      <c r="L611" s="214" t="s">
        <v>4662</v>
      </c>
    </row>
    <row r="612" spans="1:12" x14ac:dyDescent="0.25">
      <c r="A612" s="214" t="s">
        <v>1317</v>
      </c>
      <c r="B612" s="214" t="s">
        <v>4735</v>
      </c>
      <c r="C612" s="214" t="s">
        <v>10314</v>
      </c>
      <c r="D612" s="214" t="s">
        <v>81</v>
      </c>
      <c r="E612" s="214" t="s">
        <v>10330</v>
      </c>
      <c r="F612" s="214" t="s">
        <v>4649</v>
      </c>
      <c r="G612" s="214" t="s">
        <v>10337</v>
      </c>
      <c r="H612" s="214" t="s">
        <v>4676</v>
      </c>
      <c r="I612" s="214" t="s">
        <v>10338</v>
      </c>
      <c r="J612" s="214" t="s">
        <v>4676</v>
      </c>
      <c r="K612" s="214" t="s">
        <v>10339</v>
      </c>
      <c r="L612" s="214" t="s">
        <v>4676</v>
      </c>
    </row>
    <row r="613" spans="1:12" x14ac:dyDescent="0.25">
      <c r="A613" s="214" t="s">
        <v>1317</v>
      </c>
      <c r="B613" s="214" t="s">
        <v>4735</v>
      </c>
      <c r="C613" s="214" t="s">
        <v>10314</v>
      </c>
      <c r="D613" s="214" t="s">
        <v>81</v>
      </c>
      <c r="E613" s="214" t="s">
        <v>10330</v>
      </c>
      <c r="F613" s="214" t="s">
        <v>4649</v>
      </c>
      <c r="G613" s="214" t="s">
        <v>10340</v>
      </c>
      <c r="H613" s="214" t="s">
        <v>4688</v>
      </c>
      <c r="I613" s="214" t="s">
        <v>10341</v>
      </c>
      <c r="J613" s="214" t="s">
        <v>4688</v>
      </c>
      <c r="K613" s="214" t="s">
        <v>10342</v>
      </c>
      <c r="L613" s="214" t="s">
        <v>4688</v>
      </c>
    </row>
    <row r="614" spans="1:12" x14ac:dyDescent="0.25">
      <c r="A614" s="214" t="s">
        <v>1317</v>
      </c>
      <c r="B614" s="214" t="s">
        <v>4735</v>
      </c>
      <c r="C614" s="214" t="s">
        <v>10314</v>
      </c>
      <c r="D614" s="214" t="s">
        <v>81</v>
      </c>
      <c r="E614" s="214" t="s">
        <v>10330</v>
      </c>
      <c r="F614" s="214" t="s">
        <v>4649</v>
      </c>
      <c r="G614" s="214" t="s">
        <v>10343</v>
      </c>
      <c r="H614" s="214" t="s">
        <v>4701</v>
      </c>
      <c r="I614" s="214" t="s">
        <v>10344</v>
      </c>
      <c r="J614" s="214" t="s">
        <v>4701</v>
      </c>
      <c r="K614" s="214" t="s">
        <v>10345</v>
      </c>
      <c r="L614" s="214" t="s">
        <v>4701</v>
      </c>
    </row>
    <row r="615" spans="1:12" x14ac:dyDescent="0.25">
      <c r="A615" s="214" t="s">
        <v>1317</v>
      </c>
      <c r="B615" s="214" t="s">
        <v>4735</v>
      </c>
      <c r="C615" s="214" t="s">
        <v>10314</v>
      </c>
      <c r="D615" s="214" t="s">
        <v>81</v>
      </c>
      <c r="E615" s="214" t="s">
        <v>10330</v>
      </c>
      <c r="F615" s="214" t="s">
        <v>4649</v>
      </c>
      <c r="G615" s="214" t="s">
        <v>10346</v>
      </c>
      <c r="H615" s="214" t="s">
        <v>4714</v>
      </c>
      <c r="I615" s="214" t="s">
        <v>10347</v>
      </c>
      <c r="J615" s="214" t="s">
        <v>4714</v>
      </c>
      <c r="K615" s="214" t="s">
        <v>10348</v>
      </c>
      <c r="L615" s="214" t="s">
        <v>4714</v>
      </c>
    </row>
    <row r="616" spans="1:12" x14ac:dyDescent="0.25">
      <c r="A616" s="214" t="s">
        <v>1317</v>
      </c>
      <c r="B616" s="214" t="s">
        <v>4735</v>
      </c>
      <c r="C616" s="214" t="s">
        <v>10314</v>
      </c>
      <c r="D616" s="214" t="s">
        <v>81</v>
      </c>
      <c r="E616" s="214" t="s">
        <v>10349</v>
      </c>
      <c r="F616" s="214" t="s">
        <v>4660</v>
      </c>
      <c r="G616" s="214" t="s">
        <v>10350</v>
      </c>
      <c r="H616" s="214" t="s">
        <v>4726</v>
      </c>
      <c r="I616" s="214" t="s">
        <v>10351</v>
      </c>
      <c r="J616" s="214" t="s">
        <v>4726</v>
      </c>
      <c r="K616" s="214" t="s">
        <v>10352</v>
      </c>
      <c r="L616" s="214" t="s">
        <v>4726</v>
      </c>
    </row>
    <row r="617" spans="1:12" x14ac:dyDescent="0.25">
      <c r="A617" s="214" t="s">
        <v>1317</v>
      </c>
      <c r="B617" s="214" t="s">
        <v>4735</v>
      </c>
      <c r="C617" s="214" t="s">
        <v>10314</v>
      </c>
      <c r="D617" s="214" t="s">
        <v>81</v>
      </c>
      <c r="E617" s="214" t="s">
        <v>10349</v>
      </c>
      <c r="F617" s="214" t="s">
        <v>4660</v>
      </c>
      <c r="G617" s="214" t="s">
        <v>10353</v>
      </c>
      <c r="H617" s="214" t="s">
        <v>4714</v>
      </c>
      <c r="I617" s="214" t="s">
        <v>10354</v>
      </c>
      <c r="J617" s="214" t="s">
        <v>4714</v>
      </c>
      <c r="K617" s="214" t="s">
        <v>10355</v>
      </c>
      <c r="L617" s="214" t="s">
        <v>4714</v>
      </c>
    </row>
    <row r="618" spans="1:12" x14ac:dyDescent="0.25">
      <c r="A618" s="214" t="s">
        <v>1317</v>
      </c>
      <c r="B618" s="214" t="s">
        <v>4735</v>
      </c>
      <c r="C618" s="214" t="s">
        <v>10314</v>
      </c>
      <c r="D618" s="214" t="s">
        <v>81</v>
      </c>
      <c r="E618" s="214" t="s">
        <v>10356</v>
      </c>
      <c r="F618" s="214" t="s">
        <v>4686</v>
      </c>
      <c r="G618" s="214" t="s">
        <v>10357</v>
      </c>
      <c r="H618" s="214" t="s">
        <v>4686</v>
      </c>
      <c r="I618" s="214" t="s">
        <v>10358</v>
      </c>
      <c r="J618" s="214" t="s">
        <v>4686</v>
      </c>
      <c r="K618" s="214" t="s">
        <v>10359</v>
      </c>
      <c r="L618" s="214" t="s">
        <v>4686</v>
      </c>
    </row>
    <row r="619" spans="1:12" x14ac:dyDescent="0.25">
      <c r="A619" s="214" t="s">
        <v>1317</v>
      </c>
      <c r="B619" s="214" t="s">
        <v>4735</v>
      </c>
      <c r="C619" s="214" t="s">
        <v>10314</v>
      </c>
      <c r="D619" s="214" t="s">
        <v>81</v>
      </c>
      <c r="E619" s="214" t="s">
        <v>10360</v>
      </c>
      <c r="F619" s="214" t="s">
        <v>4699</v>
      </c>
      <c r="G619" s="214" t="s">
        <v>10361</v>
      </c>
      <c r="H619" s="214" t="s">
        <v>4699</v>
      </c>
      <c r="I619" s="214" t="s">
        <v>10362</v>
      </c>
      <c r="J619" s="214" t="s">
        <v>4699</v>
      </c>
      <c r="K619" s="214" t="s">
        <v>10363</v>
      </c>
      <c r="L619" s="214" t="s">
        <v>4699</v>
      </c>
    </row>
    <row r="620" spans="1:12" x14ac:dyDescent="0.25">
      <c r="A620" s="214" t="s">
        <v>1317</v>
      </c>
      <c r="B620" s="214" t="s">
        <v>4735</v>
      </c>
      <c r="C620" s="214" t="s">
        <v>10364</v>
      </c>
      <c r="D620" s="214" t="s">
        <v>10365</v>
      </c>
      <c r="E620" s="214" t="s">
        <v>10366</v>
      </c>
      <c r="F620" s="214" t="s">
        <v>10365</v>
      </c>
      <c r="G620" s="214" t="s">
        <v>10367</v>
      </c>
      <c r="H620" s="214" t="s">
        <v>10365</v>
      </c>
      <c r="I620" s="214" t="s">
        <v>10368</v>
      </c>
      <c r="J620" s="214" t="s">
        <v>10365</v>
      </c>
      <c r="K620" s="214" t="s">
        <v>10369</v>
      </c>
      <c r="L620" s="214" t="s">
        <v>10365</v>
      </c>
    </row>
    <row r="621" spans="1:12" x14ac:dyDescent="0.25">
      <c r="A621" s="214" t="s">
        <v>1317</v>
      </c>
      <c r="B621" s="214" t="s">
        <v>4735</v>
      </c>
      <c r="C621" s="214" t="s">
        <v>10364</v>
      </c>
      <c r="D621" s="214" t="s">
        <v>10365</v>
      </c>
      <c r="E621" s="214" t="s">
        <v>10366</v>
      </c>
      <c r="F621" s="214" t="s">
        <v>10365</v>
      </c>
      <c r="G621" s="214" t="s">
        <v>10367</v>
      </c>
      <c r="H621" s="214" t="s">
        <v>10365</v>
      </c>
      <c r="I621" s="214" t="s">
        <v>10368</v>
      </c>
      <c r="J621" s="214" t="s">
        <v>10365</v>
      </c>
      <c r="K621" s="214" t="s">
        <v>15856</v>
      </c>
      <c r="L621" s="214" t="s">
        <v>15857</v>
      </c>
    </row>
    <row r="622" spans="1:12" x14ac:dyDescent="0.25">
      <c r="A622" s="214" t="s">
        <v>10370</v>
      </c>
      <c r="B622" s="214" t="s">
        <v>4608</v>
      </c>
      <c r="C622" s="214" t="s">
        <v>10371</v>
      </c>
      <c r="D622" s="214" t="s">
        <v>10372</v>
      </c>
      <c r="E622" s="214" t="s">
        <v>10373</v>
      </c>
      <c r="F622" s="214" t="s">
        <v>10372</v>
      </c>
      <c r="G622" s="214" t="s">
        <v>10374</v>
      </c>
      <c r="H622" s="214" t="s">
        <v>10372</v>
      </c>
      <c r="I622" s="214" t="s">
        <v>10375</v>
      </c>
      <c r="J622" s="214" t="s">
        <v>10372</v>
      </c>
      <c r="K622" s="214" t="s">
        <v>10376</v>
      </c>
      <c r="L622" s="214" t="s">
        <v>10372</v>
      </c>
    </row>
    <row r="623" spans="1:12" x14ac:dyDescent="0.25">
      <c r="A623" s="214" t="s">
        <v>10370</v>
      </c>
      <c r="B623" s="214" t="s">
        <v>4608</v>
      </c>
      <c r="C623" s="214" t="s">
        <v>10371</v>
      </c>
      <c r="D623" s="214" t="s">
        <v>10372</v>
      </c>
      <c r="E623" s="214" t="s">
        <v>10373</v>
      </c>
      <c r="F623" s="214" t="s">
        <v>10372</v>
      </c>
      <c r="G623" s="214" t="s">
        <v>10374</v>
      </c>
      <c r="H623" s="214" t="s">
        <v>10372</v>
      </c>
      <c r="I623" s="214" t="s">
        <v>10375</v>
      </c>
      <c r="J623" s="214" t="s">
        <v>10372</v>
      </c>
      <c r="K623" s="214" t="s">
        <v>15140</v>
      </c>
      <c r="L623" s="214" t="s">
        <v>15141</v>
      </c>
    </row>
  </sheetData>
  <pageMargins left="0.7" right="0.7" top="0.75" bottom="0.75" header="0.3" footer="0.3"/>
  <pageSetup orientation="portrait" r:id="rId1"/>
  <tableParts count="2">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6"/>
  <sheetViews>
    <sheetView topLeftCell="AB1" workbookViewId="0"/>
  </sheetViews>
  <sheetFormatPr defaultRowHeight="15" x14ac:dyDescent="0.25"/>
  <cols>
    <col min="1" max="1" width="15" customWidth="1"/>
    <col min="2" max="2" width="41.5703125" bestFit="1" customWidth="1"/>
    <col min="3" max="3" width="12" customWidth="1"/>
    <col min="4" max="4" width="24" customWidth="1"/>
    <col min="5" max="5" width="18.7109375" customWidth="1"/>
    <col min="6" max="6" width="13.85546875" customWidth="1"/>
    <col min="7" max="7" width="12.7109375" customWidth="1"/>
    <col min="8" max="8" width="16.7109375" customWidth="1"/>
    <col min="9" max="9" width="21.85546875" bestFit="1" customWidth="1"/>
    <col min="10" max="10" width="11.140625" customWidth="1"/>
    <col min="11" max="11" width="16" customWidth="1"/>
    <col min="12" max="12" width="15.42578125" customWidth="1"/>
    <col min="13" max="13" width="13.140625" customWidth="1"/>
    <col min="14" max="14" width="11.85546875" customWidth="1"/>
    <col min="15" max="15" width="14.140625" customWidth="1"/>
    <col min="16" max="16" width="15" customWidth="1"/>
    <col min="17" max="17" width="12.140625" customWidth="1"/>
    <col min="18" max="18" width="13.42578125" customWidth="1"/>
    <col min="19" max="19" width="12.5703125" customWidth="1"/>
    <col min="20" max="20" width="16" customWidth="1"/>
    <col min="21" max="21" width="14" bestFit="1" customWidth="1"/>
    <col min="22" max="22" width="16" customWidth="1"/>
    <col min="23" max="23" width="10.85546875" customWidth="1"/>
    <col min="24" max="24" width="15.85546875" customWidth="1"/>
    <col min="25" max="25" width="12.7109375" customWidth="1"/>
    <col min="26" max="26" width="13" customWidth="1"/>
    <col min="27" max="27" width="18.42578125" customWidth="1"/>
    <col min="28" max="28" width="17.42578125" customWidth="1"/>
    <col min="29" max="29" width="19.42578125" customWidth="1"/>
    <col min="30" max="30" width="18.28515625" customWidth="1"/>
    <col min="31" max="31" width="14.5703125" customWidth="1"/>
    <col min="32" max="32" width="13" customWidth="1"/>
    <col min="33" max="33" width="12.7109375" customWidth="1"/>
    <col min="34" max="34" width="13.42578125" customWidth="1"/>
    <col min="35" max="35" width="13.7109375" customWidth="1"/>
    <col min="36" max="36" width="18.28515625" customWidth="1"/>
    <col min="37" max="37" width="13.7109375" customWidth="1"/>
    <col min="38" max="38" width="9.5703125" customWidth="1"/>
    <col min="39" max="39" width="13.7109375" customWidth="1"/>
  </cols>
  <sheetData>
    <row r="1" spans="1:40" x14ac:dyDescent="0.25">
      <c r="A1" s="118" t="s">
        <v>8705</v>
      </c>
      <c r="B1" s="119"/>
      <c r="C1" s="119"/>
      <c r="D1" s="118" t="s">
        <v>8706</v>
      </c>
      <c r="E1" s="119"/>
      <c r="F1" s="119"/>
      <c r="G1" s="119"/>
      <c r="H1" s="119"/>
      <c r="I1" s="119"/>
      <c r="J1" s="120"/>
      <c r="K1" s="118" t="s">
        <v>8707</v>
      </c>
      <c r="L1" s="118" t="s">
        <v>8708</v>
      </c>
      <c r="M1" s="119"/>
      <c r="N1" s="119"/>
      <c r="O1" s="119"/>
      <c r="P1" s="118" t="s">
        <v>8709</v>
      </c>
      <c r="Q1" s="145"/>
      <c r="R1" s="120"/>
      <c r="S1" s="119" t="s">
        <v>8710</v>
      </c>
      <c r="T1" s="119"/>
      <c r="U1" s="119"/>
      <c r="V1" s="118" t="s">
        <v>8711</v>
      </c>
      <c r="W1" s="119"/>
      <c r="X1" s="118" t="s">
        <v>8712</v>
      </c>
      <c r="Y1" s="119"/>
      <c r="Z1" s="120"/>
      <c r="AA1" s="118" t="s">
        <v>8713</v>
      </c>
      <c r="AB1" s="119"/>
      <c r="AC1" s="119"/>
      <c r="AD1" s="120"/>
      <c r="AE1" s="121" t="s">
        <v>8714</v>
      </c>
      <c r="AF1" s="121" t="s">
        <v>8715</v>
      </c>
      <c r="AG1" s="117" t="s">
        <v>8716</v>
      </c>
    </row>
    <row r="2" spans="1:40" x14ac:dyDescent="0.25">
      <c r="A2" s="113"/>
      <c r="B2" s="114"/>
      <c r="C2" s="114"/>
      <c r="D2" s="113" t="s">
        <v>7283</v>
      </c>
      <c r="E2" s="114"/>
      <c r="F2" s="114"/>
      <c r="G2" s="114"/>
      <c r="H2" s="114" t="s">
        <v>8717</v>
      </c>
      <c r="I2" s="114"/>
      <c r="J2" s="115"/>
      <c r="K2" s="113" t="s">
        <v>8718</v>
      </c>
      <c r="L2" s="113" t="s">
        <v>8719</v>
      </c>
      <c r="M2" s="114"/>
      <c r="N2" s="114" t="s">
        <v>8153</v>
      </c>
      <c r="O2" s="114"/>
      <c r="P2" s="113" t="s">
        <v>8720</v>
      </c>
      <c r="Q2" s="174"/>
      <c r="R2" s="115"/>
      <c r="S2" s="114" t="s">
        <v>8721</v>
      </c>
      <c r="T2" s="114"/>
      <c r="U2" s="114" t="s">
        <v>8633</v>
      </c>
      <c r="V2" s="113"/>
      <c r="W2" s="114"/>
      <c r="X2" s="113" t="s">
        <v>8722</v>
      </c>
      <c r="Y2" s="114"/>
      <c r="Z2" s="115"/>
      <c r="AA2" s="113" t="s">
        <v>8705</v>
      </c>
      <c r="AB2" s="114"/>
      <c r="AC2" s="114"/>
      <c r="AD2" s="115"/>
      <c r="AE2" s="116" t="s">
        <v>8705</v>
      </c>
      <c r="AF2" s="116"/>
      <c r="AG2" s="112" t="s">
        <v>8723</v>
      </c>
    </row>
    <row r="3" spans="1:40" x14ac:dyDescent="0.25">
      <c r="Q3" s="172"/>
    </row>
    <row r="4" spans="1:40" s="133" customFormat="1" ht="45" x14ac:dyDescent="0.25">
      <c r="A4" s="122" t="s">
        <v>8689</v>
      </c>
      <c r="B4" s="123" t="s">
        <v>8598</v>
      </c>
      <c r="C4" s="124" t="s">
        <v>8600</v>
      </c>
      <c r="D4" s="124" t="s">
        <v>8601</v>
      </c>
      <c r="E4" s="124" t="s">
        <v>8602</v>
      </c>
      <c r="F4" s="124" t="s">
        <v>8690</v>
      </c>
      <c r="G4" s="125" t="s">
        <v>8691</v>
      </c>
      <c r="H4" s="126" t="s">
        <v>8692</v>
      </c>
      <c r="I4" s="126" t="s">
        <v>8693</v>
      </c>
      <c r="J4" s="127" t="s">
        <v>8825</v>
      </c>
      <c r="K4" s="122" t="s">
        <v>8608</v>
      </c>
      <c r="L4" s="122" t="s">
        <v>8613</v>
      </c>
      <c r="M4" s="124" t="s">
        <v>8827</v>
      </c>
      <c r="N4" s="124" t="s">
        <v>8694</v>
      </c>
      <c r="O4" s="124" t="s">
        <v>8829</v>
      </c>
      <c r="P4" s="122" t="s">
        <v>8830</v>
      </c>
      <c r="Q4" s="128" t="s">
        <v>8695</v>
      </c>
      <c r="R4" s="127" t="s">
        <v>8826</v>
      </c>
      <c r="S4" s="124" t="s">
        <v>8839</v>
      </c>
      <c r="T4" s="124" t="s">
        <v>8696</v>
      </c>
      <c r="U4" s="124" t="s">
        <v>8633</v>
      </c>
      <c r="V4" s="122" t="s">
        <v>4592</v>
      </c>
      <c r="W4" s="124" t="s">
        <v>8639</v>
      </c>
      <c r="X4" s="129" t="s">
        <v>8840</v>
      </c>
      <c r="Y4" s="130" t="s">
        <v>8841</v>
      </c>
      <c r="Z4" s="131" t="s">
        <v>8842</v>
      </c>
      <c r="AA4" s="122" t="s">
        <v>8648</v>
      </c>
      <c r="AB4" s="124" t="s">
        <v>8651</v>
      </c>
      <c r="AC4" s="124" t="s">
        <v>10460</v>
      </c>
      <c r="AD4" s="127" t="s">
        <v>15552</v>
      </c>
      <c r="AE4" s="132" t="s">
        <v>8664</v>
      </c>
      <c r="AF4" s="132" t="s">
        <v>8697</v>
      </c>
      <c r="AG4" s="125" t="s">
        <v>8698</v>
      </c>
      <c r="AH4" s="125" t="s">
        <v>8699</v>
      </c>
      <c r="AI4" s="126" t="s">
        <v>8700</v>
      </c>
      <c r="AJ4" s="126" t="s">
        <v>8794</v>
      </c>
      <c r="AK4" s="125" t="s">
        <v>8701</v>
      </c>
      <c r="AL4" s="125" t="s">
        <v>8724</v>
      </c>
      <c r="AM4" s="126" t="s">
        <v>8702</v>
      </c>
      <c r="AN4" s="126" t="s">
        <v>8795</v>
      </c>
    </row>
    <row r="5" spans="1:40" s="133" customFormat="1" x14ac:dyDescent="0.25">
      <c r="A5" s="486"/>
      <c r="B5" s="138"/>
      <c r="C5" s="506"/>
      <c r="D5" s="506"/>
      <c r="E5" s="506"/>
      <c r="F5" s="506"/>
      <c r="G5" s="172"/>
      <c r="H5" s="172"/>
      <c r="I5" s="507"/>
      <c r="J5" s="110"/>
      <c r="K5" s="111"/>
      <c r="L5" s="111"/>
      <c r="M5" s="508"/>
      <c r="N5" s="96"/>
      <c r="O5" s="508"/>
      <c r="P5" s="487"/>
      <c r="Q5" s="172"/>
      <c r="R5" s="488"/>
      <c r="S5" s="509"/>
      <c r="T5" s="506"/>
      <c r="U5" s="96"/>
      <c r="V5" s="487"/>
      <c r="W5" s="96"/>
      <c r="X5" s="172"/>
      <c r="Y5" s="172"/>
      <c r="Z5" s="489"/>
      <c r="AA5" s="487"/>
      <c r="AB5" s="96"/>
      <c r="AC5" s="96"/>
      <c r="AD5" s="506"/>
      <c r="AE5" s="490"/>
      <c r="AF5" s="490"/>
      <c r="AG5" s="172"/>
      <c r="AH5" s="172"/>
      <c r="AI5" s="172"/>
      <c r="AJ5" s="172"/>
      <c r="AK5" s="172"/>
      <c r="AL5" s="172"/>
      <c r="AM5" s="172"/>
      <c r="AN5" s="172"/>
    </row>
    <row r="6" spans="1:40" s="133" customFormat="1" x14ac:dyDescent="0.25">
      <c r="A6" s="486"/>
      <c r="B6" s="138"/>
      <c r="C6" s="506"/>
      <c r="D6" s="506"/>
      <c r="E6" s="506"/>
      <c r="F6" s="506"/>
      <c r="G6" s="172"/>
      <c r="H6" s="172"/>
      <c r="I6" s="507"/>
      <c r="J6" s="110"/>
      <c r="K6" s="111"/>
      <c r="L6" s="111"/>
      <c r="M6" s="508"/>
      <c r="N6" s="96"/>
      <c r="O6" s="508"/>
      <c r="P6" s="487"/>
      <c r="Q6" s="172"/>
      <c r="R6" s="488"/>
      <c r="S6" s="509"/>
      <c r="T6" s="506"/>
      <c r="U6" s="96"/>
      <c r="V6" s="487"/>
      <c r="W6" s="96"/>
      <c r="X6" s="172"/>
      <c r="Y6" s="172"/>
      <c r="Z6" s="489"/>
      <c r="AA6" s="487"/>
      <c r="AB6" s="96"/>
      <c r="AC6" s="96"/>
      <c r="AD6" s="506"/>
      <c r="AE6" s="490"/>
      <c r="AF6" s="490"/>
      <c r="AG6" s="172"/>
      <c r="AH6" s="172"/>
      <c r="AI6" s="172"/>
      <c r="AJ6" s="172"/>
      <c r="AK6" s="172"/>
      <c r="AL6" s="172"/>
      <c r="AM6" s="172"/>
      <c r="AN6" s="172"/>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ER81"/>
  <sheetViews>
    <sheetView topLeftCell="CF1" zoomScaleNormal="100" workbookViewId="0"/>
  </sheetViews>
  <sheetFormatPr defaultRowHeight="15" x14ac:dyDescent="0.25"/>
  <cols>
    <col min="1" max="1" width="13.28515625" style="342" bestFit="1" customWidth="1"/>
    <col min="2" max="3" width="41.140625" style="342" bestFit="1" customWidth="1"/>
    <col min="4" max="4" width="33.85546875" style="342" bestFit="1" customWidth="1"/>
    <col min="5" max="5" width="14.140625" style="342" bestFit="1" customWidth="1"/>
    <col min="6" max="6" width="9.85546875" style="342" bestFit="1" customWidth="1"/>
    <col min="7" max="7" width="44.7109375" style="342" bestFit="1" customWidth="1"/>
    <col min="8" max="8" width="15.7109375" style="342" bestFit="1" customWidth="1"/>
    <col min="9" max="9" width="14.28515625" style="342" bestFit="1" customWidth="1"/>
    <col min="10" max="10" width="13.85546875" style="342" bestFit="1" customWidth="1"/>
    <col min="11" max="11" width="39.42578125" style="342" bestFit="1" customWidth="1"/>
    <col min="12" max="12" width="16" style="342" bestFit="1" customWidth="1"/>
    <col min="13" max="13" width="17.85546875" style="342" bestFit="1" customWidth="1"/>
    <col min="14" max="14" width="19.7109375" style="342" bestFit="1" customWidth="1"/>
    <col min="15" max="15" width="20.7109375" style="342" bestFit="1" customWidth="1"/>
    <col min="16" max="16" width="18.42578125" style="342" bestFit="1" customWidth="1"/>
    <col min="17" max="17" width="22" style="342" bestFit="1" customWidth="1"/>
    <col min="18" max="18" width="15.140625" style="342" bestFit="1" customWidth="1"/>
    <col min="19" max="19" width="19.7109375" style="342" bestFit="1" customWidth="1"/>
    <col min="20" max="20" width="18.28515625" style="342" bestFit="1" customWidth="1"/>
    <col min="21" max="21" width="11.7109375" style="342" bestFit="1" customWidth="1"/>
    <col min="22" max="22" width="24" bestFit="1" customWidth="1"/>
    <col min="23" max="23" width="14.42578125" style="342" bestFit="1" customWidth="1"/>
    <col min="24" max="24" width="17.42578125" style="342" bestFit="1" customWidth="1"/>
    <col min="25" max="25" width="19.7109375" style="342" bestFit="1" customWidth="1"/>
    <col min="26" max="26" width="15.42578125" style="342" bestFit="1" customWidth="1"/>
    <col min="27" max="27" width="16.85546875" style="342" bestFit="1" customWidth="1"/>
    <col min="28" max="28" width="11.7109375" style="342" bestFit="1" customWidth="1"/>
    <col min="29" max="29" width="15.7109375" style="342" bestFit="1" customWidth="1"/>
    <col min="30" max="30" width="19.28515625" style="342" bestFit="1" customWidth="1"/>
    <col min="31" max="31" width="11.140625" style="342" bestFit="1" customWidth="1"/>
    <col min="32" max="35" width="10.85546875" style="342" bestFit="1" customWidth="1"/>
    <col min="36" max="36" width="13.7109375" style="342" bestFit="1" customWidth="1"/>
    <col min="37" max="37" width="13.28515625" style="342" bestFit="1" customWidth="1"/>
    <col min="38" max="38" width="16.140625" style="342" bestFit="1" customWidth="1"/>
    <col min="39" max="39" width="12.42578125" style="342" bestFit="1" customWidth="1"/>
    <col min="40" max="40" width="5.7109375" style="342" bestFit="1" customWidth="1"/>
    <col min="41" max="41" width="15.42578125" style="342" bestFit="1" customWidth="1"/>
    <col min="42" max="42" width="16.28515625" style="342" bestFit="1" customWidth="1"/>
    <col min="43" max="43" width="14" style="342" bestFit="1" customWidth="1"/>
    <col min="44" max="44" width="12.7109375" style="342" bestFit="1" customWidth="1"/>
    <col min="45" max="45" width="14.140625" style="383" bestFit="1" customWidth="1"/>
    <col min="46" max="46" width="12.5703125" style="383" bestFit="1" customWidth="1"/>
    <col min="47" max="47" width="17.85546875" style="342" bestFit="1" customWidth="1"/>
    <col min="48" max="48" width="15.42578125" style="342" bestFit="1" customWidth="1"/>
    <col min="49" max="49" width="12.7109375" style="342" bestFit="1" customWidth="1"/>
    <col min="50" max="50" width="20.5703125" style="342" bestFit="1" customWidth="1"/>
    <col min="51" max="51" width="32.140625" style="342" bestFit="1" customWidth="1"/>
    <col min="52" max="52" width="16.140625" style="342" bestFit="1" customWidth="1"/>
    <col min="53" max="53" width="7.85546875" style="342" bestFit="1" customWidth="1"/>
    <col min="54" max="54" width="16.28515625" style="342" customWidth="1"/>
    <col min="55" max="55" width="14.85546875" style="342" bestFit="1" customWidth="1"/>
    <col min="56" max="56" width="21.5703125" style="342" bestFit="1" customWidth="1"/>
    <col min="57" max="57" width="18.28515625" style="342" bestFit="1" customWidth="1"/>
    <col min="58" max="58" width="18.7109375" style="342" bestFit="1" customWidth="1"/>
    <col min="59" max="59" width="13.42578125" style="342" bestFit="1" customWidth="1"/>
    <col min="60" max="60" width="12.5703125" style="342" bestFit="1" customWidth="1"/>
    <col min="61" max="61" width="14.28515625" style="342" bestFit="1" customWidth="1"/>
    <col min="62" max="62" width="136.85546875" style="342" bestFit="1" customWidth="1"/>
    <col min="63" max="63" width="14.28515625" style="342" bestFit="1" customWidth="1"/>
    <col min="64" max="64" width="16" style="342" bestFit="1" customWidth="1"/>
    <col min="65" max="65" width="19" style="342" bestFit="1" customWidth="1"/>
    <col min="66" max="66" width="22.7109375" style="342" bestFit="1" customWidth="1"/>
    <col min="67" max="67" width="16.42578125" style="342" bestFit="1" customWidth="1"/>
    <col min="68" max="68" width="19.140625" style="342" bestFit="1" customWidth="1"/>
    <col min="69" max="69" width="10.5703125" style="342" bestFit="1" customWidth="1"/>
    <col min="70" max="70" width="8.140625" style="342" bestFit="1" customWidth="1"/>
    <col min="71" max="71" width="28.28515625" style="342" bestFit="1" customWidth="1"/>
    <col min="72" max="72" width="9" style="342" bestFit="1" customWidth="1"/>
    <col min="73" max="73" width="26" style="342" bestFit="1" customWidth="1"/>
    <col min="74" max="74" width="23.140625" style="342" bestFit="1" customWidth="1"/>
    <col min="75" max="75" width="25.140625" style="342" bestFit="1" customWidth="1"/>
    <col min="76" max="77" width="14" style="342" bestFit="1" customWidth="1"/>
    <col min="78" max="78" width="12.85546875" style="342" bestFit="1" customWidth="1"/>
    <col min="79" max="79" width="13.85546875" style="342" bestFit="1" customWidth="1"/>
    <col min="80" max="80" width="16.7109375" style="342" bestFit="1" customWidth="1"/>
    <col min="81" max="81" width="10" style="342" bestFit="1" customWidth="1"/>
    <col min="82" max="82" width="11" style="342" bestFit="1" customWidth="1"/>
    <col min="83" max="83" width="87.28515625" style="342" bestFit="1" customWidth="1"/>
    <col min="84" max="84" width="10" style="342" bestFit="1" customWidth="1"/>
    <col min="85" max="85" width="14" style="342" bestFit="1" customWidth="1"/>
    <col min="86" max="86" width="30.5703125" style="342" bestFit="1" customWidth="1"/>
    <col min="87" max="87" width="207.42578125" style="342" hidden="1" customWidth="1"/>
    <col min="88" max="88" width="11" style="342" hidden="1" customWidth="1"/>
    <col min="89" max="89" width="4.5703125" style="342" hidden="1" customWidth="1"/>
    <col min="90" max="90" width="8.140625" style="342" hidden="1" customWidth="1"/>
    <col min="91" max="91" width="5.85546875" style="342" hidden="1" customWidth="1"/>
    <col min="92" max="92" width="8.140625" style="342" hidden="1" customWidth="1"/>
    <col min="93" max="93" width="4.5703125" style="342" hidden="1" customWidth="1"/>
    <col min="94" max="94" width="8.140625" style="342" hidden="1" customWidth="1"/>
    <col min="95" max="95" width="6.5703125" style="342" hidden="1" customWidth="1"/>
    <col min="96" max="96" width="11" style="342" hidden="1" customWidth="1"/>
    <col min="97" max="97" width="14.28515625" style="342" bestFit="1" customWidth="1"/>
    <col min="98" max="98" width="14.140625" style="342" bestFit="1" customWidth="1"/>
    <col min="99" max="99" width="22.85546875" style="342" bestFit="1" customWidth="1"/>
    <col min="100" max="100" width="21" style="342" bestFit="1" customWidth="1"/>
    <col min="101" max="101" width="12.5703125" style="342" bestFit="1" customWidth="1"/>
    <col min="102" max="102" width="18.5703125" style="342" bestFit="1" customWidth="1"/>
    <col min="103" max="103" width="14.140625" style="342" bestFit="1" customWidth="1"/>
    <col min="104" max="104" width="12.5703125" style="342" bestFit="1" customWidth="1"/>
    <col min="105" max="105" width="14.85546875" style="342" bestFit="1" customWidth="1"/>
    <col min="106" max="106" width="13.85546875" style="342" bestFit="1" customWidth="1"/>
    <col min="107" max="107" width="18.140625" style="342" bestFit="1" customWidth="1"/>
    <col min="108" max="108" width="18" style="342" bestFit="1" customWidth="1"/>
    <col min="109" max="109" width="12.140625" style="342" bestFit="1" customWidth="1"/>
    <col min="110" max="110" width="25.28515625" style="342" bestFit="1" customWidth="1"/>
    <col min="111" max="111" width="20.28515625" style="342" bestFit="1" customWidth="1"/>
    <col min="112" max="112" width="14.28515625" style="342" bestFit="1" customWidth="1"/>
    <col min="113" max="113" width="36.42578125" style="342" bestFit="1" customWidth="1"/>
    <col min="114" max="114" width="14.28515625" style="342" bestFit="1" customWidth="1"/>
    <col min="115" max="115" width="18" style="342" bestFit="1" customWidth="1"/>
    <col min="116" max="116" width="14" style="342" bestFit="1" customWidth="1"/>
    <col min="117" max="117" width="36.42578125" style="342" bestFit="1" customWidth="1"/>
    <col min="118" max="118" width="11.28515625" style="342" bestFit="1" customWidth="1"/>
    <col min="119" max="119" width="23.140625" style="342" bestFit="1" customWidth="1"/>
    <col min="120" max="120" width="15" style="342" bestFit="1" customWidth="1"/>
    <col min="121" max="121" width="11.28515625" style="342" bestFit="1" customWidth="1"/>
    <col min="122" max="122" width="32" style="342" bestFit="1" customWidth="1"/>
    <col min="123" max="123" width="26.85546875" style="342" bestFit="1" customWidth="1"/>
    <col min="124" max="124" width="26.42578125" style="342" bestFit="1" customWidth="1"/>
    <col min="125" max="125" width="11.28515625" style="342" bestFit="1" customWidth="1"/>
    <col min="126" max="126" width="13.28515625" style="342" bestFit="1" customWidth="1"/>
    <col min="127" max="127" width="24.28515625" style="342" bestFit="1" customWidth="1"/>
    <col min="128" max="128" width="13.28515625" style="342" bestFit="1" customWidth="1"/>
    <col min="129" max="129" width="33.140625" style="342" bestFit="1" customWidth="1"/>
    <col min="130" max="130" width="24.28515625" style="342" bestFit="1" customWidth="1"/>
    <col min="131" max="131" width="21.140625" style="342" bestFit="1" customWidth="1"/>
    <col min="132" max="132" width="24.28515625" style="342" bestFit="1" customWidth="1"/>
    <col min="133" max="133" width="15.42578125" style="342" bestFit="1" customWidth="1"/>
    <col min="134" max="134" width="19.7109375" style="342" bestFit="1" customWidth="1"/>
    <col min="135" max="135" width="16.42578125" style="342" bestFit="1" customWidth="1"/>
    <col min="136" max="136" width="13.28515625" style="342" bestFit="1" customWidth="1"/>
    <col min="137" max="137" width="17.7109375" style="342" bestFit="1" customWidth="1"/>
    <col min="138" max="138" width="15.140625" style="342" bestFit="1" customWidth="1"/>
    <col min="139" max="139" width="16.5703125" style="342" bestFit="1" customWidth="1"/>
    <col min="140" max="140" width="9" style="342" bestFit="1" customWidth="1"/>
    <col min="141" max="141" width="8.85546875" style="342" bestFit="1" customWidth="1"/>
    <col min="142" max="142" width="8.140625" style="342" bestFit="1" customWidth="1"/>
    <col min="143" max="143" width="9.140625" style="342" bestFit="1" customWidth="1"/>
    <col min="144" max="144" width="4.85546875" style="342" bestFit="1" customWidth="1"/>
    <col min="145" max="145" width="12.28515625" style="342" bestFit="1" customWidth="1"/>
    <col min="146" max="146" width="10" style="342" bestFit="1" customWidth="1"/>
    <col min="147" max="147" width="7.5703125" style="342" bestFit="1" customWidth="1"/>
    <col min="148" max="148" width="12.140625" style="342" bestFit="1" customWidth="1"/>
  </cols>
  <sheetData>
    <row r="1" spans="1:148" x14ac:dyDescent="0.25">
      <c r="A1"/>
      <c r="B1"/>
      <c r="C1"/>
      <c r="D1" t="s">
        <v>15</v>
      </c>
      <c r="E1" s="172" t="s">
        <v>15</v>
      </c>
      <c r="F1"/>
      <c r="G1" s="172" t="s">
        <v>15</v>
      </c>
      <c r="H1" s="172" t="s">
        <v>15</v>
      </c>
      <c r="I1" s="172" t="s">
        <v>15</v>
      </c>
      <c r="J1" s="172" t="s">
        <v>15</v>
      </c>
      <c r="K1" t="s">
        <v>22</v>
      </c>
      <c r="L1" t="s">
        <v>22</v>
      </c>
      <c r="M1" t="s">
        <v>22</v>
      </c>
      <c r="N1" t="s">
        <v>22</v>
      </c>
      <c r="O1" t="s">
        <v>16</v>
      </c>
      <c r="P1" s="172" t="s">
        <v>16</v>
      </c>
      <c r="Q1" t="s">
        <v>13</v>
      </c>
      <c r="R1" s="172" t="s">
        <v>13</v>
      </c>
      <c r="S1" t="s">
        <v>15</v>
      </c>
      <c r="T1" s="172" t="s">
        <v>15</v>
      </c>
      <c r="U1" s="172"/>
      <c r="V1" t="s">
        <v>16</v>
      </c>
      <c r="W1" s="172" t="s">
        <v>15554</v>
      </c>
      <c r="X1" s="172" t="s">
        <v>15554</v>
      </c>
      <c r="Y1" s="342" t="s">
        <v>15</v>
      </c>
      <c r="Z1" t="s">
        <v>13</v>
      </c>
      <c r="AA1" s="172" t="s">
        <v>13</v>
      </c>
      <c r="AB1" t="s">
        <v>16</v>
      </c>
      <c r="AC1" s="172" t="s">
        <v>16</v>
      </c>
      <c r="AD1" s="172" t="s">
        <v>16</v>
      </c>
      <c r="AE1" s="172" t="s">
        <v>16</v>
      </c>
      <c r="AF1" s="172" t="s">
        <v>16</v>
      </c>
      <c r="AG1" s="172" t="s">
        <v>16</v>
      </c>
      <c r="AH1" s="172" t="s">
        <v>16</v>
      </c>
      <c r="AI1" s="172" t="s">
        <v>16</v>
      </c>
      <c r="AJ1" s="172" t="s">
        <v>16</v>
      </c>
      <c r="AK1" s="172" t="s">
        <v>15554</v>
      </c>
      <c r="AL1" s="172" t="s">
        <v>15554</v>
      </c>
      <c r="AM1" s="172" t="s">
        <v>15554</v>
      </c>
      <c r="AN1" s="172" t="s">
        <v>15554</v>
      </c>
      <c r="AO1" s="342" t="s">
        <v>13</v>
      </c>
      <c r="AP1" s="342" t="s">
        <v>13</v>
      </c>
      <c r="AQ1" s="342" t="s">
        <v>13</v>
      </c>
      <c r="AR1" s="239" t="s">
        <v>13</v>
      </c>
      <c r="AS1" s="239" t="s">
        <v>13</v>
      </c>
      <c r="AT1" s="239" t="s">
        <v>13</v>
      </c>
      <c r="AU1" s="239" t="s">
        <v>13</v>
      </c>
      <c r="AV1" s="239" t="s">
        <v>12</v>
      </c>
      <c r="AW1" s="239" t="s">
        <v>12</v>
      </c>
      <c r="AX1" s="239" t="s">
        <v>12</v>
      </c>
      <c r="AY1" s="239" t="s">
        <v>13</v>
      </c>
      <c r="AZ1" s="239" t="s">
        <v>13</v>
      </c>
      <c r="BA1" s="172"/>
      <c r="BB1" s="239" t="s">
        <v>19</v>
      </c>
      <c r="BC1" s="239" t="s">
        <v>19</v>
      </c>
      <c r="BD1" s="239" t="s">
        <v>19</v>
      </c>
      <c r="BE1" s="239" t="s">
        <v>19</v>
      </c>
      <c r="BF1" s="239" t="s">
        <v>13</v>
      </c>
      <c r="BG1" s="239" t="s">
        <v>19</v>
      </c>
      <c r="BH1" s="239" t="s">
        <v>13</v>
      </c>
      <c r="BI1"/>
      <c r="BJ1" t="s">
        <v>13</v>
      </c>
      <c r="BK1" s="172" t="s">
        <v>13</v>
      </c>
      <c r="BL1" s="172" t="s">
        <v>13</v>
      </c>
      <c r="BM1" s="172" t="s">
        <v>13</v>
      </c>
      <c r="BN1" t="s">
        <v>16</v>
      </c>
      <c r="BO1" s="172" t="s">
        <v>15</v>
      </c>
      <c r="BP1" s="172" t="s">
        <v>15</v>
      </c>
      <c r="BQ1" s="172" t="s">
        <v>15</v>
      </c>
      <c r="BR1" s="172" t="s">
        <v>15</v>
      </c>
      <c r="BS1" s="172" t="s">
        <v>15</v>
      </c>
      <c r="BT1" s="172" t="s">
        <v>15</v>
      </c>
      <c r="BU1" t="s">
        <v>12</v>
      </c>
      <c r="BV1" s="172" t="s">
        <v>12</v>
      </c>
      <c r="BW1" s="172" t="s">
        <v>12</v>
      </c>
      <c r="BX1" s="172" t="s">
        <v>12</v>
      </c>
      <c r="BY1" t="s">
        <v>15</v>
      </c>
      <c r="BZ1" s="172" t="s">
        <v>15</v>
      </c>
      <c r="CA1" s="172" t="s">
        <v>15</v>
      </c>
      <c r="CB1" s="172" t="s">
        <v>15</v>
      </c>
      <c r="CC1"/>
      <c r="CD1"/>
      <c r="CE1" t="s">
        <v>12</v>
      </c>
      <c r="CF1" s="172" t="s">
        <v>12</v>
      </c>
      <c r="CG1" s="172" t="s">
        <v>12</v>
      </c>
      <c r="CH1" s="172" t="s">
        <v>12</v>
      </c>
      <c r="CI1"/>
      <c r="CJ1"/>
      <c r="CK1"/>
      <c r="CL1"/>
      <c r="CM1"/>
      <c r="CN1"/>
      <c r="CO1"/>
      <c r="CP1"/>
      <c r="CQ1"/>
      <c r="CR1"/>
      <c r="CS1" s="172" t="s">
        <v>12</v>
      </c>
      <c r="CT1" t="s">
        <v>16</v>
      </c>
      <c r="CU1" s="172" t="s">
        <v>16</v>
      </c>
      <c r="CV1" s="172" t="s">
        <v>13</v>
      </c>
      <c r="CW1" s="172" t="s">
        <v>13</v>
      </c>
      <c r="CX1" s="172" t="s">
        <v>13</v>
      </c>
      <c r="CY1" s="172" t="s">
        <v>13</v>
      </c>
      <c r="CZ1" s="172" t="s">
        <v>13</v>
      </c>
      <c r="DA1" s="172" t="s">
        <v>16</v>
      </c>
      <c r="DB1" s="172" t="s">
        <v>16</v>
      </c>
      <c r="DC1" s="172" t="s">
        <v>16</v>
      </c>
      <c r="DD1" s="172" t="s">
        <v>16</v>
      </c>
      <c r="DE1" s="172" t="s">
        <v>16</v>
      </c>
      <c r="DF1"/>
      <c r="DG1" s="172" t="s">
        <v>13</v>
      </c>
      <c r="DH1" s="172" t="s">
        <v>13</v>
      </c>
      <c r="DI1" s="172" t="s">
        <v>16</v>
      </c>
      <c r="DJ1" s="172" t="s">
        <v>16</v>
      </c>
      <c r="DK1" s="172" t="s">
        <v>16</v>
      </c>
      <c r="DL1" s="172" t="s">
        <v>16</v>
      </c>
      <c r="DM1" s="172" t="s">
        <v>16</v>
      </c>
      <c r="DN1" s="172" t="s">
        <v>16</v>
      </c>
      <c r="DO1" s="172" t="s">
        <v>16</v>
      </c>
      <c r="DP1" s="172" t="s">
        <v>16</v>
      </c>
      <c r="DQ1" s="172" t="s">
        <v>16</v>
      </c>
      <c r="DR1" s="172" t="s">
        <v>16</v>
      </c>
      <c r="DS1" s="172" t="s">
        <v>16</v>
      </c>
      <c r="DT1" s="172" t="s">
        <v>16</v>
      </c>
      <c r="DU1" s="172" t="s">
        <v>16</v>
      </c>
      <c r="DV1" s="172" t="s">
        <v>16</v>
      </c>
      <c r="DW1" s="172" t="s">
        <v>16</v>
      </c>
      <c r="DX1" s="172" t="s">
        <v>16</v>
      </c>
      <c r="DY1" s="172" t="s">
        <v>13</v>
      </c>
      <c r="DZ1" s="172" t="s">
        <v>13</v>
      </c>
      <c r="EA1"/>
      <c r="EB1" s="172" t="s">
        <v>16</v>
      </c>
      <c r="EC1"/>
      <c r="ED1" t="s">
        <v>19</v>
      </c>
      <c r="EE1" t="s">
        <v>19</v>
      </c>
      <c r="EF1"/>
      <c r="EG1"/>
      <c r="EH1"/>
      <c r="EI1"/>
      <c r="EJ1"/>
      <c r="EK1"/>
      <c r="EL1"/>
      <c r="EM1"/>
      <c r="EN1"/>
      <c r="EO1"/>
      <c r="EP1"/>
      <c r="EQ1"/>
      <c r="ER1"/>
    </row>
    <row r="2" spans="1:148" x14ac:dyDescent="0.25">
      <c r="A2" s="181" t="s">
        <v>8705</v>
      </c>
      <c r="B2" s="192"/>
      <c r="C2" s="182"/>
      <c r="D2" s="182"/>
      <c r="E2" s="182"/>
      <c r="F2" s="182"/>
      <c r="G2" s="190" t="s">
        <v>8706</v>
      </c>
      <c r="H2" s="182"/>
      <c r="I2" s="182"/>
      <c r="J2" s="182"/>
      <c r="K2" s="182"/>
      <c r="L2" s="182"/>
      <c r="M2" s="182"/>
      <c r="N2" s="182"/>
      <c r="O2" s="182"/>
      <c r="P2" s="182"/>
      <c r="Q2" s="182"/>
      <c r="R2" s="182"/>
      <c r="S2" s="182"/>
      <c r="T2" s="182"/>
      <c r="U2" s="182"/>
      <c r="V2" s="182"/>
      <c r="W2" s="182"/>
      <c r="X2" s="182"/>
      <c r="Y2" s="182"/>
      <c r="Z2" s="181" t="s">
        <v>8707</v>
      </c>
      <c r="AA2" s="182"/>
      <c r="AB2" s="182"/>
      <c r="AC2" s="182"/>
      <c r="AD2" s="182"/>
      <c r="AE2" s="182"/>
      <c r="AF2" s="182"/>
      <c r="AG2" s="182"/>
      <c r="AH2" s="182"/>
      <c r="AI2" s="182"/>
      <c r="AJ2" s="182"/>
      <c r="AK2" s="182"/>
      <c r="AL2" s="182"/>
      <c r="AM2" s="182"/>
      <c r="AN2" s="182"/>
      <c r="AO2" s="183"/>
      <c r="AP2" s="181" t="s">
        <v>8708</v>
      </c>
      <c r="AQ2" s="182"/>
      <c r="AR2" s="237"/>
      <c r="AS2" s="237"/>
      <c r="AT2" s="182"/>
      <c r="AU2" s="182"/>
      <c r="AV2" s="182"/>
      <c r="AW2" s="182"/>
      <c r="AX2" s="182"/>
      <c r="AY2" s="182"/>
      <c r="AZ2" s="182"/>
      <c r="BA2" s="182"/>
      <c r="BB2" s="182"/>
      <c r="BC2" s="182"/>
      <c r="BD2" s="182"/>
      <c r="BE2" s="182"/>
      <c r="BF2" s="182"/>
      <c r="BG2" s="182"/>
      <c r="BH2" s="182"/>
      <c r="BI2" s="183"/>
      <c r="BJ2" s="181" t="s">
        <v>8710</v>
      </c>
      <c r="BK2" s="182"/>
      <c r="BL2" s="182"/>
      <c r="BM2" s="182"/>
      <c r="BN2" s="183"/>
      <c r="BO2" s="181" t="s">
        <v>8739</v>
      </c>
      <c r="BP2" s="182"/>
      <c r="BQ2" s="182"/>
      <c r="BR2" s="182"/>
      <c r="BS2" s="182"/>
      <c r="BT2" s="183"/>
      <c r="BU2" s="181" t="s">
        <v>8740</v>
      </c>
      <c r="BV2" s="182"/>
      <c r="BW2" s="182"/>
      <c r="BX2" s="182"/>
      <c r="BY2" s="182"/>
      <c r="BZ2" s="182"/>
      <c r="CA2" s="182"/>
      <c r="CB2" s="182"/>
      <c r="CC2" s="182"/>
      <c r="CD2" s="182"/>
      <c r="CE2" s="181" t="s">
        <v>8788</v>
      </c>
      <c r="CF2" s="182"/>
      <c r="CG2" s="182"/>
      <c r="CH2" s="182"/>
      <c r="CI2" s="182"/>
      <c r="CJ2" s="182"/>
      <c r="CK2" s="182"/>
      <c r="CL2" s="182"/>
      <c r="CM2" s="182"/>
      <c r="CN2" s="182"/>
      <c r="CO2" s="182"/>
      <c r="CP2" s="182"/>
      <c r="CQ2" s="182"/>
      <c r="CR2" s="182"/>
      <c r="CS2" s="182"/>
      <c r="CT2" s="182"/>
      <c r="CU2" s="182"/>
      <c r="CV2" s="181" t="s">
        <v>8712</v>
      </c>
      <c r="CW2" s="182"/>
      <c r="CX2" s="182"/>
      <c r="CY2" s="182"/>
      <c r="CZ2" s="182"/>
      <c r="DA2" s="182"/>
      <c r="DB2" s="182"/>
      <c r="DC2" s="182"/>
      <c r="DD2" s="182"/>
      <c r="DE2" s="183"/>
      <c r="DF2" s="181" t="s">
        <v>8713</v>
      </c>
      <c r="DG2" s="182"/>
      <c r="DH2" s="182"/>
      <c r="DI2" s="182"/>
      <c r="DJ2" s="183"/>
      <c r="DK2" s="183"/>
      <c r="DL2" s="181" t="s">
        <v>8741</v>
      </c>
      <c r="DM2" s="182"/>
      <c r="DN2" s="182"/>
      <c r="DO2" s="182"/>
      <c r="DP2" s="183"/>
      <c r="DQ2" s="182"/>
      <c r="DR2" s="182"/>
      <c r="DS2" s="182"/>
      <c r="DT2" s="182"/>
      <c r="DU2" s="182"/>
      <c r="DV2" s="184" t="s">
        <v>8714</v>
      </c>
      <c r="DW2" s="181" t="s">
        <v>8745</v>
      </c>
      <c r="DX2" s="182"/>
      <c r="DY2" s="182"/>
      <c r="DZ2" s="182"/>
      <c r="EA2" s="182"/>
      <c r="EB2" s="181" t="s">
        <v>8715</v>
      </c>
      <c r="EC2" s="183"/>
      <c r="ED2" s="181" t="s">
        <v>8716</v>
      </c>
      <c r="EE2" s="182"/>
      <c r="EF2" s="182"/>
      <c r="EG2" s="182"/>
      <c r="EH2" s="182"/>
      <c r="EI2" s="183"/>
      <c r="EJ2"/>
      <c r="EK2"/>
      <c r="EL2"/>
      <c r="EM2"/>
      <c r="EN2"/>
      <c r="EO2"/>
      <c r="EP2"/>
      <c r="EQ2"/>
      <c r="ER2"/>
    </row>
    <row r="3" spans="1:148" x14ac:dyDescent="0.25">
      <c r="A3" s="185"/>
      <c r="B3" s="193"/>
      <c r="C3" s="186"/>
      <c r="D3" s="186"/>
      <c r="E3" s="186"/>
      <c r="F3" s="186"/>
      <c r="G3" s="191" t="s">
        <v>7283</v>
      </c>
      <c r="H3" s="186"/>
      <c r="I3" s="186" t="s">
        <v>8746</v>
      </c>
      <c r="J3" s="186"/>
      <c r="K3" s="186"/>
      <c r="L3" s="186"/>
      <c r="M3" s="186"/>
      <c r="N3" s="186"/>
      <c r="O3" s="186"/>
      <c r="P3" s="186"/>
      <c r="Q3" s="186"/>
      <c r="R3" s="186"/>
      <c r="S3" s="186"/>
      <c r="T3" s="186"/>
      <c r="U3" s="186"/>
      <c r="V3" s="186" t="s">
        <v>8750</v>
      </c>
      <c r="W3" s="186"/>
      <c r="X3" s="186"/>
      <c r="Y3" s="186"/>
      <c r="Z3" s="185" t="s">
        <v>8718</v>
      </c>
      <c r="AA3" s="186"/>
      <c r="AB3" s="186"/>
      <c r="AC3" s="186"/>
      <c r="AD3" s="186" t="s">
        <v>8789</v>
      </c>
      <c r="AE3" s="186"/>
      <c r="AF3" s="186"/>
      <c r="AG3" s="186"/>
      <c r="AH3" s="186"/>
      <c r="AI3" s="186"/>
      <c r="AJ3" s="186" t="s">
        <v>8751</v>
      </c>
      <c r="AK3" s="186"/>
      <c r="AL3" s="186"/>
      <c r="AM3" s="186"/>
      <c r="AN3" s="186"/>
      <c r="AO3" s="187"/>
      <c r="AP3" s="185" t="s">
        <v>8719</v>
      </c>
      <c r="AQ3" s="186"/>
      <c r="AR3" s="238"/>
      <c r="AS3" s="238"/>
      <c r="AT3" s="186"/>
      <c r="AU3" s="186" t="s">
        <v>8752</v>
      </c>
      <c r="AV3" s="186" t="s">
        <v>8153</v>
      </c>
      <c r="AW3" s="186" t="s">
        <v>8753</v>
      </c>
      <c r="AX3" s="186"/>
      <c r="AY3" s="186"/>
      <c r="AZ3" s="186" t="s">
        <v>8741</v>
      </c>
      <c r="BA3" s="186"/>
      <c r="BB3" s="186"/>
      <c r="BC3" s="186" t="s">
        <v>8754</v>
      </c>
      <c r="BD3" s="186"/>
      <c r="BE3" s="186"/>
      <c r="BF3" s="186"/>
      <c r="BG3" s="186"/>
      <c r="BH3" s="186"/>
      <c r="BI3" s="187" t="s">
        <v>8755</v>
      </c>
      <c r="BJ3" s="185" t="s">
        <v>8633</v>
      </c>
      <c r="BK3" s="186" t="s">
        <v>8721</v>
      </c>
      <c r="BL3" s="186"/>
      <c r="BM3" s="186"/>
      <c r="BN3" s="187" t="s">
        <v>252</v>
      </c>
      <c r="BO3" s="185"/>
      <c r="BP3" s="186"/>
      <c r="BQ3" s="186"/>
      <c r="BR3" s="186"/>
      <c r="BS3" s="186"/>
      <c r="BT3" s="187"/>
      <c r="BU3" s="185" t="s">
        <v>8631</v>
      </c>
      <c r="BV3" s="186" t="s">
        <v>8632</v>
      </c>
      <c r="BW3" s="186"/>
      <c r="BX3" s="186" t="s">
        <v>8633</v>
      </c>
      <c r="BY3" s="186" t="s">
        <v>8757</v>
      </c>
      <c r="BZ3" s="186"/>
      <c r="CA3" s="186"/>
      <c r="CB3" s="186"/>
      <c r="CC3" s="186" t="s">
        <v>128</v>
      </c>
      <c r="CD3" s="186"/>
      <c r="CE3" s="185"/>
      <c r="CF3" s="186"/>
      <c r="CG3" s="186"/>
      <c r="CH3" s="186" t="s">
        <v>8711</v>
      </c>
      <c r="CI3" s="188" t="s">
        <v>8758</v>
      </c>
      <c r="CJ3" s="186"/>
      <c r="CK3" s="186"/>
      <c r="CL3" s="186"/>
      <c r="CM3" s="186"/>
      <c r="CN3" s="186"/>
      <c r="CO3" s="186"/>
      <c r="CP3" s="186"/>
      <c r="CQ3" s="186"/>
      <c r="CR3" s="186"/>
      <c r="CS3" s="186"/>
      <c r="CT3" s="186"/>
      <c r="CU3" s="186"/>
      <c r="CV3" s="185" t="s">
        <v>8759</v>
      </c>
      <c r="CW3" s="186"/>
      <c r="CX3" s="186"/>
      <c r="CY3" s="186"/>
      <c r="CZ3" s="186"/>
      <c r="DA3" s="186" t="s">
        <v>8722</v>
      </c>
      <c r="DB3" s="186" t="s">
        <v>10420</v>
      </c>
      <c r="DC3" s="186"/>
      <c r="DD3" s="186"/>
      <c r="DE3" s="187"/>
      <c r="DF3" s="185" t="s">
        <v>8705</v>
      </c>
      <c r="DG3" s="186"/>
      <c r="DH3" s="186"/>
      <c r="DI3" s="186"/>
      <c r="DJ3" s="187"/>
      <c r="DK3" s="187"/>
      <c r="DL3" s="185" t="s">
        <v>8705</v>
      </c>
      <c r="DM3" s="186"/>
      <c r="DN3" s="186"/>
      <c r="DO3" s="186"/>
      <c r="DP3" s="187"/>
      <c r="DQ3" s="186"/>
      <c r="DR3" s="186" t="s">
        <v>8790</v>
      </c>
      <c r="DS3" s="186"/>
      <c r="DT3" s="186"/>
      <c r="DU3" s="186"/>
      <c r="DV3" s="189" t="s">
        <v>8705</v>
      </c>
      <c r="DW3" s="185" t="s">
        <v>8705</v>
      </c>
      <c r="DX3" s="186"/>
      <c r="DY3" s="186"/>
      <c r="DZ3" s="186"/>
      <c r="EA3" s="186"/>
      <c r="EB3" s="185"/>
      <c r="EC3" s="187"/>
      <c r="ED3" s="185" t="s">
        <v>8723</v>
      </c>
      <c r="EE3" s="186"/>
      <c r="EF3" s="186"/>
      <c r="EG3" s="186"/>
      <c r="EH3" s="186"/>
      <c r="EI3" s="222" t="s">
        <v>10419</v>
      </c>
      <c r="EJ3" s="222"/>
      <c r="EK3" s="222"/>
      <c r="EL3" s="222"/>
      <c r="EM3" s="222"/>
      <c r="EN3" s="222"/>
      <c r="EO3" s="222"/>
      <c r="EP3" s="222"/>
      <c r="EQ3"/>
      <c r="ER3"/>
    </row>
    <row r="4" spans="1:148" x14ac:dyDescent="0.25">
      <c r="A4"/>
      <c r="B4"/>
      <c r="C4"/>
      <c r="D4"/>
      <c r="E4"/>
      <c r="F4"/>
      <c r="G4"/>
      <c r="H4"/>
      <c r="I4"/>
      <c r="J4"/>
      <c r="K4"/>
      <c r="L4"/>
      <c r="M4"/>
      <c r="N4"/>
      <c r="O4"/>
      <c r="P4"/>
      <c r="Q4"/>
      <c r="R4"/>
      <c r="S4"/>
      <c r="T4"/>
      <c r="U4"/>
      <c r="W4"/>
      <c r="X4"/>
      <c r="Y4" s="172"/>
      <c r="Z4"/>
      <c r="AA4"/>
      <c r="AB4"/>
      <c r="AC4"/>
      <c r="AD4"/>
      <c r="AE4"/>
      <c r="AF4"/>
      <c r="AG4"/>
      <c r="AH4"/>
      <c r="AI4"/>
      <c r="AJ4"/>
      <c r="AK4"/>
      <c r="AL4"/>
      <c r="AM4"/>
      <c r="AN4"/>
      <c r="AO4"/>
      <c r="AP4"/>
      <c r="AQ4"/>
      <c r="AR4" s="239"/>
      <c r="AS4" s="239"/>
      <c r="AT4"/>
      <c r="AU4"/>
      <c r="AV4"/>
      <c r="AW4"/>
      <c r="AX4"/>
      <c r="AY4"/>
      <c r="AZ4"/>
      <c r="BA4" s="172"/>
      <c r="BB4"/>
      <c r="BC4"/>
      <c r="BD4"/>
      <c r="BE4"/>
      <c r="BF4"/>
      <c r="BG4"/>
      <c r="BH4" t="s">
        <v>10386</v>
      </c>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s="225"/>
      <c r="EI4" s="225"/>
      <c r="EJ4" s="225"/>
      <c r="EK4" s="225"/>
      <c r="EL4" s="225"/>
      <c r="EM4" s="225"/>
      <c r="EN4" s="225"/>
      <c r="EO4" s="225"/>
      <c r="EP4"/>
      <c r="EQ4"/>
      <c r="ER4"/>
    </row>
    <row r="5" spans="1:148" s="133" customFormat="1" ht="60" x14ac:dyDescent="0.25">
      <c r="A5" s="154" t="s">
        <v>8689</v>
      </c>
      <c r="B5" s="194" t="s">
        <v>8598</v>
      </c>
      <c r="C5" s="124" t="s">
        <v>8725</v>
      </c>
      <c r="D5" s="156" t="s">
        <v>8599</v>
      </c>
      <c r="E5" s="124" t="s">
        <v>9000</v>
      </c>
      <c r="F5" s="126" t="s">
        <v>8600</v>
      </c>
      <c r="G5" s="195" t="s">
        <v>241</v>
      </c>
      <c r="H5" s="124" t="s">
        <v>9001</v>
      </c>
      <c r="I5" s="196" t="s">
        <v>8779</v>
      </c>
      <c r="J5" s="124" t="s">
        <v>9002</v>
      </c>
      <c r="K5" s="126" t="s">
        <v>8601</v>
      </c>
      <c r="L5" s="124" t="s">
        <v>9057</v>
      </c>
      <c r="M5" s="197" t="s">
        <v>8602</v>
      </c>
      <c r="N5" s="124" t="s">
        <v>10445</v>
      </c>
      <c r="O5" s="197" t="s">
        <v>8603</v>
      </c>
      <c r="P5" s="124" t="s">
        <v>10446</v>
      </c>
      <c r="Q5" s="197" t="s">
        <v>8604</v>
      </c>
      <c r="R5" s="124" t="s">
        <v>9088</v>
      </c>
      <c r="S5" s="156" t="s">
        <v>8605</v>
      </c>
      <c r="T5" s="124" t="s">
        <v>9008</v>
      </c>
      <c r="U5" s="197" t="s">
        <v>8690</v>
      </c>
      <c r="V5" s="197" t="s">
        <v>8606</v>
      </c>
      <c r="W5" s="197" t="s">
        <v>8607</v>
      </c>
      <c r="X5" s="124" t="s">
        <v>10447</v>
      </c>
      <c r="Y5" s="124" t="s">
        <v>10425</v>
      </c>
      <c r="Z5" s="198" t="s">
        <v>8608</v>
      </c>
      <c r="AA5" s="124" t="s">
        <v>10448</v>
      </c>
      <c r="AB5" s="170" t="s">
        <v>8609</v>
      </c>
      <c r="AC5" s="124" t="s">
        <v>10449</v>
      </c>
      <c r="AD5" s="170" t="s">
        <v>8628</v>
      </c>
      <c r="AE5" s="124" t="s">
        <v>10450</v>
      </c>
      <c r="AF5" s="170" t="s">
        <v>8629</v>
      </c>
      <c r="AG5" s="124" t="s">
        <v>10451</v>
      </c>
      <c r="AH5" s="170" t="s">
        <v>8630</v>
      </c>
      <c r="AI5" s="124" t="s">
        <v>10452</v>
      </c>
      <c r="AJ5" s="170" t="s">
        <v>8780</v>
      </c>
      <c r="AK5" s="126" t="s">
        <v>8610</v>
      </c>
      <c r="AL5" s="124" t="s">
        <v>10453</v>
      </c>
      <c r="AM5" s="126" t="s">
        <v>8611</v>
      </c>
      <c r="AN5" s="126" t="s">
        <v>8726</v>
      </c>
      <c r="AO5" s="199" t="s">
        <v>8613</v>
      </c>
      <c r="AP5" s="124" t="s">
        <v>8828</v>
      </c>
      <c r="AQ5" s="170" t="s">
        <v>8827</v>
      </c>
      <c r="AR5" s="240" t="s">
        <v>8615</v>
      </c>
      <c r="AS5" s="240" t="s">
        <v>8616</v>
      </c>
      <c r="AT5" s="161" t="s">
        <v>251</v>
      </c>
      <c r="AU5" s="124" t="s">
        <v>8694</v>
      </c>
      <c r="AV5" s="130" t="s">
        <v>8617</v>
      </c>
      <c r="AW5" s="124" t="s">
        <v>8831</v>
      </c>
      <c r="AX5" s="130" t="s">
        <v>8832</v>
      </c>
      <c r="AY5" s="158" t="s">
        <v>8618</v>
      </c>
      <c r="AZ5" s="124" t="s">
        <v>9089</v>
      </c>
      <c r="BA5" s="197" t="s">
        <v>15562</v>
      </c>
      <c r="BB5" s="163" t="s">
        <v>8619</v>
      </c>
      <c r="BC5" s="163" t="s">
        <v>8620</v>
      </c>
      <c r="BD5" s="163" t="s">
        <v>8621</v>
      </c>
      <c r="BE5" s="163" t="s">
        <v>8622</v>
      </c>
      <c r="BF5" s="157" t="s">
        <v>8623</v>
      </c>
      <c r="BG5" s="163" t="s">
        <v>8624</v>
      </c>
      <c r="BH5" s="164" t="s">
        <v>8625</v>
      </c>
      <c r="BI5" s="165" t="s">
        <v>8626</v>
      </c>
      <c r="BJ5" s="170" t="s">
        <v>8839</v>
      </c>
      <c r="BK5" s="124" t="s">
        <v>10454</v>
      </c>
      <c r="BL5" s="126" t="s">
        <v>8627</v>
      </c>
      <c r="BM5" s="124" t="s">
        <v>10455</v>
      </c>
      <c r="BN5" s="200" t="s">
        <v>8781</v>
      </c>
      <c r="BO5" s="128" t="s">
        <v>8696</v>
      </c>
      <c r="BP5" s="124" t="s">
        <v>9003</v>
      </c>
      <c r="BQ5" s="156" t="s">
        <v>294</v>
      </c>
      <c r="BR5" s="124" t="s">
        <v>9004</v>
      </c>
      <c r="BS5" s="156" t="s">
        <v>297</v>
      </c>
      <c r="BT5" s="127" t="s">
        <v>9005</v>
      </c>
      <c r="BU5" s="198" t="s">
        <v>8631</v>
      </c>
      <c r="BV5" s="126" t="s">
        <v>8632</v>
      </c>
      <c r="BW5" s="124" t="s">
        <v>10456</v>
      </c>
      <c r="BX5" s="126" t="s">
        <v>8633</v>
      </c>
      <c r="BY5" s="156" t="s">
        <v>8634</v>
      </c>
      <c r="BZ5" s="124" t="s">
        <v>9006</v>
      </c>
      <c r="CA5" s="156" t="s">
        <v>8637</v>
      </c>
      <c r="CB5" s="124" t="s">
        <v>9007</v>
      </c>
      <c r="CC5" s="156" t="s">
        <v>8638</v>
      </c>
      <c r="CD5" s="124" t="s">
        <v>8791</v>
      </c>
      <c r="CE5" s="198" t="s">
        <v>4592</v>
      </c>
      <c r="CF5" s="124" t="s">
        <v>10387</v>
      </c>
      <c r="CG5" s="126" t="s">
        <v>8639</v>
      </c>
      <c r="CH5" s="130" t="s">
        <v>8640</v>
      </c>
      <c r="CI5" s="130" t="s">
        <v>8641</v>
      </c>
      <c r="CJ5" s="124" t="s">
        <v>8771</v>
      </c>
      <c r="CK5" s="130" t="s">
        <v>4593</v>
      </c>
      <c r="CL5" s="124" t="s">
        <v>8772</v>
      </c>
      <c r="CM5" s="130" t="s">
        <v>4594</v>
      </c>
      <c r="CN5" s="124" t="s">
        <v>8773</v>
      </c>
      <c r="CO5" s="130" t="s">
        <v>4595</v>
      </c>
      <c r="CP5" s="124" t="s">
        <v>8792</v>
      </c>
      <c r="CQ5" s="130" t="s">
        <v>8793</v>
      </c>
      <c r="CR5" s="124" t="s">
        <v>8775</v>
      </c>
      <c r="CS5" s="130" t="s">
        <v>4600</v>
      </c>
      <c r="CT5" s="157" t="s">
        <v>8642</v>
      </c>
      <c r="CU5" s="124" t="s">
        <v>10457</v>
      </c>
      <c r="CV5" s="199" t="s">
        <v>8643</v>
      </c>
      <c r="CW5" s="170" t="s">
        <v>8644</v>
      </c>
      <c r="CX5" s="170" t="s">
        <v>8645</v>
      </c>
      <c r="CY5" s="170" t="s">
        <v>8646</v>
      </c>
      <c r="CZ5" s="126" t="s">
        <v>8647</v>
      </c>
      <c r="DA5" s="157" t="s">
        <v>10508</v>
      </c>
      <c r="DB5" s="157" t="s">
        <v>10507</v>
      </c>
      <c r="DC5" s="157" t="s">
        <v>10516</v>
      </c>
      <c r="DD5" s="157" t="s">
        <v>10515</v>
      </c>
      <c r="DE5" s="127" t="s">
        <v>10517</v>
      </c>
      <c r="DF5" s="122" t="s">
        <v>8648</v>
      </c>
      <c r="DG5" s="126" t="s">
        <v>8649</v>
      </c>
      <c r="DH5" s="124" t="s">
        <v>10458</v>
      </c>
      <c r="DI5" s="126" t="s">
        <v>8650</v>
      </c>
      <c r="DJ5" s="127" t="s">
        <v>10461</v>
      </c>
      <c r="DK5" s="127" t="s">
        <v>8782</v>
      </c>
      <c r="DL5" s="122" t="s">
        <v>8843</v>
      </c>
      <c r="DM5" s="157" t="s">
        <v>8652</v>
      </c>
      <c r="DN5" s="124" t="s">
        <v>10462</v>
      </c>
      <c r="DO5" s="157" t="s">
        <v>8653</v>
      </c>
      <c r="DP5" s="127" t="s">
        <v>10469</v>
      </c>
      <c r="DQ5" s="157" t="s">
        <v>15154</v>
      </c>
      <c r="DR5" s="157" t="s">
        <v>8783</v>
      </c>
      <c r="DS5" s="157" t="s">
        <v>8658</v>
      </c>
      <c r="DT5" s="157" t="s">
        <v>8659</v>
      </c>
      <c r="DU5" s="124" t="s">
        <v>10465</v>
      </c>
      <c r="DV5" s="132" t="s">
        <v>8664</v>
      </c>
      <c r="DW5" s="122" t="s">
        <v>8784</v>
      </c>
      <c r="DX5" s="124" t="s">
        <v>8785</v>
      </c>
      <c r="DY5" s="170" t="s">
        <v>8666</v>
      </c>
      <c r="DZ5" s="124" t="s">
        <v>10467</v>
      </c>
      <c r="EA5" s="170" t="s">
        <v>8667</v>
      </c>
      <c r="EB5" s="199" t="s">
        <v>8697</v>
      </c>
      <c r="EC5" s="127" t="s">
        <v>10470</v>
      </c>
      <c r="ED5" s="201" t="s">
        <v>10652</v>
      </c>
      <c r="EE5" s="163" t="s">
        <v>10653</v>
      </c>
      <c r="EF5" s="125" t="s">
        <v>10654</v>
      </c>
      <c r="EG5" s="125" t="s">
        <v>10655</v>
      </c>
      <c r="EH5" s="161" t="s">
        <v>8719</v>
      </c>
      <c r="EI5" s="202" t="s">
        <v>10468</v>
      </c>
      <c r="EJ5" s="163" t="s">
        <v>10440</v>
      </c>
      <c r="EK5" s="163" t="s">
        <v>8844</v>
      </c>
      <c r="EL5" s="163" t="s">
        <v>10471</v>
      </c>
      <c r="EM5" s="163" t="s">
        <v>10441</v>
      </c>
      <c r="EN5" s="163" t="s">
        <v>249</v>
      </c>
      <c r="EO5" s="163" t="s">
        <v>10442</v>
      </c>
      <c r="EP5" s="163" t="s">
        <v>10443</v>
      </c>
      <c r="EQ5" s="163" t="s">
        <v>10444</v>
      </c>
    </row>
    <row r="6" spans="1:148" ht="15" customHeight="1" x14ac:dyDescent="0.25">
      <c r="A6" s="469"/>
      <c r="B6" s="470"/>
      <c r="C6" s="471"/>
      <c r="D6" s="254"/>
      <c r="E6" s="213"/>
      <c r="F6" s="255"/>
      <c r="G6" s="263"/>
      <c r="H6" s="213"/>
      <c r="I6" s="254"/>
      <c r="J6" s="213"/>
      <c r="K6" s="255"/>
      <c r="L6" s="213"/>
      <c r="M6" s="255"/>
      <c r="N6" s="213"/>
      <c r="O6" s="255"/>
      <c r="P6" s="213"/>
      <c r="Q6" s="255"/>
      <c r="R6" s="213"/>
      <c r="S6" s="254"/>
      <c r="T6" s="213"/>
      <c r="U6" s="255"/>
      <c r="V6" s="255"/>
      <c r="W6" s="255"/>
      <c r="X6" s="241"/>
      <c r="Y6" s="213"/>
      <c r="Z6" s="264"/>
      <c r="AA6" s="213"/>
      <c r="AB6" s="265"/>
      <c r="AC6" s="175"/>
      <c r="AD6" s="266"/>
      <c r="AE6" s="175"/>
      <c r="AF6" s="266"/>
      <c r="AG6" s="175"/>
      <c r="AH6" s="266"/>
      <c r="AI6" s="175"/>
      <c r="AJ6" s="265"/>
      <c r="AK6" s="176"/>
      <c r="AL6" s="213"/>
      <c r="AM6" s="173"/>
      <c r="AN6" s="177"/>
      <c r="AO6" s="255"/>
      <c r="AP6" s="213"/>
      <c r="AQ6" s="265"/>
      <c r="AR6" s="267"/>
      <c r="AS6" s="267"/>
      <c r="AT6" s="173"/>
      <c r="AU6" s="175"/>
      <c r="AV6" s="268"/>
      <c r="AW6" s="213"/>
      <c r="AX6" s="269"/>
      <c r="AY6" s="258"/>
      <c r="AZ6" s="213"/>
      <c r="BA6" s="273"/>
      <c r="BB6" s="270"/>
      <c r="BC6" s="270"/>
      <c r="BD6" s="270"/>
      <c r="BE6" s="271"/>
      <c r="BF6" s="258"/>
      <c r="BG6" s="271"/>
      <c r="BH6" s="254"/>
      <c r="BI6" s="272"/>
      <c r="BJ6" s="255"/>
      <c r="BK6" s="213"/>
      <c r="BL6" s="255"/>
      <c r="BM6" s="213"/>
      <c r="BN6" s="255"/>
      <c r="BO6" s="254"/>
      <c r="BP6" s="213"/>
      <c r="BQ6" s="263"/>
      <c r="BR6" s="213"/>
      <c r="BS6" s="263"/>
      <c r="BT6" s="213"/>
      <c r="BU6" s="273"/>
      <c r="BV6" s="255"/>
      <c r="BW6" s="213"/>
      <c r="BX6" s="255"/>
      <c r="BY6" s="254"/>
      <c r="BZ6" s="213"/>
      <c r="CA6" s="254"/>
      <c r="CB6" s="213"/>
      <c r="CC6" s="254"/>
      <c r="CD6" s="175"/>
      <c r="CE6" s="264"/>
      <c r="CF6" s="213"/>
      <c r="CG6" s="255"/>
      <c r="CH6" s="269"/>
      <c r="CI6" s="269"/>
      <c r="CJ6" s="175"/>
      <c r="CK6" s="269"/>
      <c r="CL6" s="175"/>
      <c r="CM6" s="269"/>
      <c r="CN6" s="175"/>
      <c r="CO6" s="269"/>
      <c r="CP6" s="175"/>
      <c r="CQ6" s="269"/>
      <c r="CR6" s="175"/>
      <c r="CS6" s="269"/>
      <c r="CT6" s="258"/>
      <c r="CU6" s="213"/>
      <c r="CV6" s="265"/>
      <c r="CW6" s="265"/>
      <c r="CX6" s="265"/>
      <c r="CY6" s="265"/>
      <c r="CZ6" s="255"/>
      <c r="DA6" s="258"/>
      <c r="DB6" s="258"/>
      <c r="DC6" s="258"/>
      <c r="DD6" s="258"/>
      <c r="DE6" s="175"/>
      <c r="DF6" s="175"/>
      <c r="DG6" s="255"/>
      <c r="DH6" s="213"/>
      <c r="DI6" s="255"/>
      <c r="DJ6" s="213"/>
      <c r="DK6" s="175"/>
      <c r="DL6" s="175"/>
      <c r="DM6" s="258"/>
      <c r="DN6" s="213"/>
      <c r="DO6" s="258"/>
      <c r="DP6" s="213"/>
      <c r="DQ6" s="258"/>
      <c r="DR6" s="258"/>
      <c r="DS6" s="258"/>
      <c r="DT6" s="258"/>
      <c r="DU6" s="213"/>
      <c r="DV6" s="175"/>
      <c r="DW6" s="175"/>
      <c r="DX6" s="175"/>
      <c r="DY6" s="265"/>
      <c r="DZ6" s="213"/>
      <c r="EA6" s="265"/>
      <c r="EB6" s="265"/>
      <c r="EC6" s="213"/>
      <c r="ED6" s="270"/>
      <c r="EE6" s="270"/>
      <c r="EF6" s="280"/>
      <c r="EG6" s="280"/>
      <c r="EH6" s="274"/>
      <c r="EI6" s="275"/>
      <c r="EJ6" s="270"/>
      <c r="EK6" s="270"/>
      <c r="EL6" s="270"/>
      <c r="EM6" s="270"/>
      <c r="EN6" s="270"/>
      <c r="EO6" s="270"/>
      <c r="EP6" s="270"/>
      <c r="EQ6" s="270"/>
      <c r="ER6"/>
    </row>
    <row r="7" spans="1:148" s="172" customFormat="1" ht="15" customHeight="1" x14ac:dyDescent="0.25">
      <c r="A7" s="261"/>
      <c r="B7" s="262"/>
      <c r="C7" s="134"/>
      <c r="D7" s="254"/>
      <c r="E7" s="213"/>
      <c r="F7" s="255"/>
      <c r="G7" s="263"/>
      <c r="H7" s="213"/>
      <c r="I7" s="254"/>
      <c r="J7" s="213"/>
      <c r="K7" s="255"/>
      <c r="L7" s="213"/>
      <c r="M7" s="255"/>
      <c r="N7" s="213"/>
      <c r="O7" s="255"/>
      <c r="P7" s="213"/>
      <c r="Q7" s="255"/>
      <c r="R7" s="213"/>
      <c r="S7" s="254"/>
      <c r="T7" s="213"/>
      <c r="U7" s="255"/>
      <c r="V7" s="255"/>
      <c r="W7" s="255"/>
      <c r="X7" s="213"/>
      <c r="Y7" s="213"/>
      <c r="Z7" s="264"/>
      <c r="AA7" s="213"/>
      <c r="AB7" s="265"/>
      <c r="AC7" s="175"/>
      <c r="AD7" s="266"/>
      <c r="AE7" s="175"/>
      <c r="AF7" s="266"/>
      <c r="AG7" s="175"/>
      <c r="AH7" s="266"/>
      <c r="AI7" s="175"/>
      <c r="AJ7" s="265"/>
      <c r="AK7" s="176"/>
      <c r="AL7" s="213"/>
      <c r="AM7" s="173"/>
      <c r="AN7" s="173"/>
      <c r="AO7" s="255"/>
      <c r="AP7" s="213"/>
      <c r="AQ7" s="265"/>
      <c r="AR7" s="267"/>
      <c r="AS7" s="267"/>
      <c r="AT7" s="173"/>
      <c r="AU7" s="175"/>
      <c r="AV7" s="268"/>
      <c r="AW7" s="213"/>
      <c r="AX7" s="269"/>
      <c r="AY7" s="258"/>
      <c r="AZ7" s="213"/>
      <c r="BA7" s="255"/>
      <c r="BB7" s="270"/>
      <c r="BC7" s="270"/>
      <c r="BD7" s="270"/>
      <c r="BE7" s="271"/>
      <c r="BF7" s="258"/>
      <c r="BG7" s="271"/>
      <c r="BH7" s="254"/>
      <c r="BI7" s="272"/>
      <c r="BJ7" s="255"/>
      <c r="BK7" s="213"/>
      <c r="BL7" s="255"/>
      <c r="BM7" s="213"/>
      <c r="BN7" s="255"/>
      <c r="BO7" s="254"/>
      <c r="BP7" s="213"/>
      <c r="BQ7" s="263"/>
      <c r="BR7" s="213"/>
      <c r="BS7" s="263"/>
      <c r="BT7" s="213"/>
      <c r="BU7" s="273"/>
      <c r="BV7" s="255"/>
      <c r="BW7" s="213"/>
      <c r="BX7" s="255"/>
      <c r="BY7" s="254"/>
      <c r="BZ7" s="213"/>
      <c r="CA7" s="254"/>
      <c r="CB7" s="213"/>
      <c r="CC7" s="254"/>
      <c r="CD7" s="175"/>
      <c r="CE7" s="264"/>
      <c r="CF7" s="213"/>
      <c r="CG7" s="255"/>
      <c r="CH7" s="269"/>
      <c r="CI7" s="269"/>
      <c r="CJ7" s="175"/>
      <c r="CK7" s="269"/>
      <c r="CL7" s="175"/>
      <c r="CM7" s="269"/>
      <c r="CN7" s="175"/>
      <c r="CO7" s="269"/>
      <c r="CP7" s="175"/>
      <c r="CQ7" s="269"/>
      <c r="CR7" s="175"/>
      <c r="CS7" s="269"/>
      <c r="CT7" s="258"/>
      <c r="CU7" s="213"/>
      <c r="CV7" s="265"/>
      <c r="CW7" s="265"/>
      <c r="CX7" s="265"/>
      <c r="CY7" s="265"/>
      <c r="CZ7" s="255"/>
      <c r="DA7" s="258"/>
      <c r="DB7" s="258"/>
      <c r="DC7" s="258"/>
      <c r="DD7" s="258"/>
      <c r="DE7" s="175"/>
      <c r="DF7" s="175"/>
      <c r="DG7" s="255"/>
      <c r="DH7" s="213"/>
      <c r="DI7" s="255"/>
      <c r="DJ7" s="213"/>
      <c r="DK7" s="175"/>
      <c r="DL7" s="175"/>
      <c r="DM7" s="258"/>
      <c r="DN7" s="213"/>
      <c r="DO7" s="258"/>
      <c r="DP7" s="213"/>
      <c r="DQ7" s="258"/>
      <c r="DR7" s="258"/>
      <c r="DS7" s="258"/>
      <c r="DT7" s="258"/>
      <c r="DU7" s="213"/>
      <c r="DV7" s="175"/>
      <c r="DW7" s="175"/>
      <c r="DX7" s="175"/>
      <c r="DY7" s="265"/>
      <c r="DZ7" s="213"/>
      <c r="EA7" s="265"/>
      <c r="EB7" s="265"/>
      <c r="EC7" s="213"/>
      <c r="ED7" s="270"/>
      <c r="EE7" s="270"/>
      <c r="EF7" s="280"/>
      <c r="EG7" s="280"/>
      <c r="EH7" s="274"/>
      <c r="EI7" s="275"/>
      <c r="EJ7" s="270"/>
      <c r="EK7" s="270"/>
      <c r="EL7" s="270"/>
      <c r="EM7" s="270"/>
      <c r="EN7" s="270"/>
      <c r="EO7" s="270"/>
      <c r="EP7" s="270"/>
      <c r="EQ7" s="270"/>
    </row>
    <row r="8" spans="1:148" s="172" customFormat="1" ht="15" customHeight="1" x14ac:dyDescent="0.25">
      <c r="A8" s="136"/>
      <c r="B8" s="179"/>
      <c r="C8" s="360"/>
      <c r="D8" s="361"/>
      <c r="E8" s="137"/>
      <c r="F8" s="361"/>
      <c r="G8" s="137"/>
      <c r="H8" s="137"/>
      <c r="I8" s="361"/>
      <c r="J8" s="137"/>
      <c r="K8" s="361"/>
      <c r="L8" s="137"/>
      <c r="M8" s="361"/>
      <c r="N8" s="137"/>
      <c r="O8" s="361"/>
      <c r="P8" s="137"/>
      <c r="Q8" s="361"/>
      <c r="R8" s="137"/>
      <c r="S8" s="361"/>
      <c r="T8" s="137"/>
      <c r="U8" s="361"/>
      <c r="V8"/>
      <c r="W8" s="361"/>
      <c r="X8" s="361"/>
      <c r="Y8" s="361"/>
      <c r="Z8" s="137"/>
      <c r="AA8" s="361"/>
      <c r="AB8" s="137"/>
      <c r="AC8" s="362"/>
      <c r="AD8" s="361"/>
      <c r="AE8" s="363"/>
      <c r="AF8" s="361"/>
      <c r="AG8" s="363"/>
      <c r="AH8" s="361"/>
      <c r="AI8" s="363"/>
      <c r="AJ8" s="361"/>
      <c r="AK8" s="362"/>
      <c r="AL8" s="176"/>
      <c r="AM8" s="137"/>
      <c r="AN8" s="364"/>
      <c r="AO8" s="364"/>
      <c r="AP8" s="361"/>
      <c r="AQ8" s="137"/>
      <c r="AR8" s="362"/>
      <c r="AS8" s="365"/>
      <c r="AT8" s="365"/>
      <c r="AU8" s="364"/>
      <c r="AV8" s="361"/>
      <c r="AW8" s="366"/>
      <c r="AX8" s="137"/>
      <c r="AY8" s="361"/>
      <c r="AZ8" s="361"/>
      <c r="BA8" s="137"/>
      <c r="BB8" s="361"/>
      <c r="BC8" s="361"/>
      <c r="BD8" s="361"/>
      <c r="BE8" s="361"/>
      <c r="BF8" s="367"/>
      <c r="BG8" s="361"/>
      <c r="BH8" s="367"/>
      <c r="BI8" s="361"/>
      <c r="BJ8" s="362"/>
      <c r="BK8" s="361"/>
      <c r="BL8" s="137"/>
      <c r="BM8" s="361"/>
      <c r="BN8" s="137"/>
      <c r="BO8" s="361"/>
      <c r="BP8" s="361"/>
      <c r="BQ8" s="137"/>
      <c r="BR8" s="137"/>
      <c r="BS8" s="137"/>
      <c r="BT8" s="137"/>
      <c r="BU8" s="137"/>
      <c r="BV8" s="137"/>
      <c r="BW8" s="361"/>
      <c r="BX8" s="137"/>
      <c r="BY8" s="361"/>
      <c r="BZ8" s="361"/>
      <c r="CA8" s="137"/>
      <c r="CB8" s="361"/>
      <c r="CC8" s="137"/>
      <c r="CD8" s="361"/>
      <c r="CE8" s="361"/>
      <c r="CF8" s="361"/>
      <c r="CG8" s="137"/>
      <c r="CH8" s="361"/>
      <c r="CI8" s="361"/>
      <c r="CJ8" s="361"/>
      <c r="CK8" s="361"/>
      <c r="CL8" s="361"/>
      <c r="CM8" s="361"/>
      <c r="CN8" s="361"/>
      <c r="CO8" s="361"/>
      <c r="CP8" s="361"/>
      <c r="CQ8" s="361"/>
      <c r="CR8" s="361"/>
      <c r="CS8" s="361"/>
      <c r="CT8" s="361"/>
      <c r="CU8" s="361"/>
      <c r="CV8" s="137"/>
      <c r="CW8" s="362"/>
      <c r="CX8" s="362"/>
      <c r="CY8" s="362"/>
      <c r="CZ8" s="362"/>
      <c r="DA8" s="361"/>
      <c r="DB8" s="361"/>
      <c r="DC8" s="361"/>
      <c r="DD8" s="361"/>
      <c r="DE8" s="361"/>
      <c r="DF8" s="361"/>
      <c r="DG8" s="361"/>
      <c r="DH8" s="361"/>
      <c r="DI8" s="137"/>
      <c r="DJ8" s="361"/>
      <c r="DK8" s="137"/>
      <c r="DL8" s="361"/>
      <c r="DM8" s="361"/>
      <c r="DN8" s="361"/>
      <c r="DO8" s="137"/>
      <c r="DP8" s="361"/>
      <c r="DQ8" s="361"/>
      <c r="DR8" s="361"/>
      <c r="DS8" s="361"/>
      <c r="DT8" s="361"/>
      <c r="DU8" s="361"/>
      <c r="DV8" s="137"/>
      <c r="DW8" s="361"/>
      <c r="DX8" s="361"/>
      <c r="DY8" s="361"/>
      <c r="DZ8" s="362"/>
      <c r="EA8" s="137"/>
      <c r="EB8" s="362"/>
      <c r="EC8" s="362"/>
      <c r="ED8" s="137"/>
      <c r="EE8" s="361"/>
      <c r="EF8" s="361"/>
      <c r="EG8" s="361"/>
      <c r="EH8" s="361"/>
      <c r="EI8" s="362"/>
      <c r="EJ8" s="362"/>
      <c r="EK8" s="361"/>
      <c r="EL8" s="361"/>
      <c r="EM8" s="361"/>
      <c r="EN8" s="361"/>
      <c r="EO8" s="361"/>
      <c r="EP8" s="361"/>
      <c r="EQ8" s="361"/>
    </row>
    <row r="9" spans="1:148" x14ac:dyDescent="0.25">
      <c r="A9" s="136"/>
      <c r="B9" s="179"/>
      <c r="C9" s="360"/>
      <c r="D9" s="361"/>
      <c r="E9" s="137"/>
      <c r="F9" s="361"/>
      <c r="G9" s="137"/>
      <c r="H9" s="137"/>
      <c r="I9" s="361"/>
      <c r="J9" s="137"/>
      <c r="K9" s="361"/>
      <c r="L9" s="137"/>
      <c r="M9" s="361"/>
      <c r="N9" s="137"/>
      <c r="O9" s="361"/>
      <c r="P9" s="137"/>
      <c r="Q9" s="361"/>
      <c r="R9" s="137"/>
      <c r="S9" s="361"/>
      <c r="T9" s="137"/>
      <c r="U9" s="361"/>
      <c r="W9" s="361"/>
      <c r="X9" s="361"/>
      <c r="Y9" s="361"/>
      <c r="Z9" s="137"/>
      <c r="AA9" s="361"/>
      <c r="AB9" s="137"/>
      <c r="AC9" s="362"/>
      <c r="AD9" s="361"/>
      <c r="AE9" s="363"/>
      <c r="AF9" s="361"/>
      <c r="AG9" s="363"/>
      <c r="AH9" s="361"/>
      <c r="AI9" s="363"/>
      <c r="AJ9" s="361"/>
      <c r="AK9" s="362"/>
      <c r="AL9" s="176"/>
      <c r="AM9" s="137"/>
      <c r="AN9" s="364"/>
      <c r="AO9" s="364"/>
      <c r="AP9" s="361"/>
      <c r="AQ9" s="137"/>
      <c r="AR9" s="362"/>
      <c r="AS9" s="365"/>
      <c r="AT9" s="365"/>
      <c r="AU9" s="364"/>
      <c r="AV9" s="361"/>
      <c r="AW9" s="366"/>
      <c r="AX9" s="137"/>
      <c r="AY9" s="361"/>
      <c r="AZ9" s="361"/>
      <c r="BA9" s="137"/>
      <c r="BB9" s="361"/>
      <c r="BC9" s="361"/>
      <c r="BD9" s="361"/>
      <c r="BE9" s="361"/>
      <c r="BF9" s="367"/>
      <c r="BG9" s="361"/>
      <c r="BH9" s="367"/>
      <c r="BI9" s="361"/>
      <c r="BJ9" s="362"/>
      <c r="BK9" s="361"/>
      <c r="BL9" s="137"/>
      <c r="BM9" s="361"/>
      <c r="BN9" s="137"/>
      <c r="BO9" s="361"/>
      <c r="BP9" s="361"/>
      <c r="BQ9" s="137"/>
      <c r="BR9" s="137"/>
      <c r="BS9" s="137"/>
      <c r="BT9" s="137"/>
      <c r="BU9" s="137"/>
      <c r="BV9" s="137"/>
      <c r="BW9" s="361"/>
      <c r="BX9" s="137"/>
      <c r="BY9" s="361"/>
      <c r="BZ9" s="361"/>
      <c r="CA9" s="137"/>
      <c r="CB9" s="361"/>
      <c r="CC9" s="137"/>
      <c r="CD9" s="361"/>
      <c r="CE9" s="361"/>
      <c r="CF9" s="361"/>
      <c r="CG9" s="137"/>
      <c r="CH9" s="361"/>
      <c r="CI9" s="361"/>
      <c r="CJ9" s="361"/>
      <c r="CK9" s="361"/>
      <c r="CL9" s="361"/>
      <c r="CM9" s="361"/>
      <c r="CN9" s="361"/>
      <c r="CO9" s="361"/>
      <c r="CP9" s="361"/>
      <c r="CQ9" s="361"/>
      <c r="CR9" s="361"/>
      <c r="CS9" s="361"/>
      <c r="CT9" s="361"/>
      <c r="CU9" s="361"/>
      <c r="CV9" s="137"/>
      <c r="CW9" s="362"/>
      <c r="CX9" s="362"/>
      <c r="CY9" s="362"/>
      <c r="CZ9" s="362"/>
      <c r="DA9" s="361"/>
      <c r="DB9" s="361"/>
      <c r="DC9" s="361"/>
      <c r="DD9" s="361"/>
      <c r="DE9" s="361"/>
      <c r="DF9" s="361"/>
      <c r="DG9" s="361"/>
      <c r="DH9" s="361"/>
      <c r="DI9" s="137"/>
      <c r="DJ9" s="361"/>
      <c r="DK9" s="137"/>
      <c r="DL9" s="361"/>
      <c r="DM9" s="361"/>
      <c r="DN9" s="361"/>
      <c r="DO9" s="137"/>
      <c r="DP9" s="361"/>
      <c r="DQ9" s="361"/>
      <c r="DR9" s="361"/>
      <c r="DS9" s="361"/>
      <c r="DT9" s="361"/>
      <c r="DU9" s="361"/>
      <c r="DV9" s="137"/>
      <c r="DW9" s="361"/>
      <c r="DX9" s="361"/>
      <c r="DY9" s="361"/>
      <c r="DZ9" s="362"/>
      <c r="EA9" s="137"/>
      <c r="EB9" s="362"/>
      <c r="EC9" s="362"/>
      <c r="ED9" s="137"/>
      <c r="EE9" s="361"/>
      <c r="EF9" s="361"/>
      <c r="EG9" s="361"/>
      <c r="EH9" s="361"/>
      <c r="EI9" s="362"/>
      <c r="EJ9" s="362"/>
      <c r="EK9" s="361"/>
      <c r="EL9" s="361"/>
      <c r="EM9" s="361"/>
      <c r="EN9" s="361"/>
      <c r="EO9" s="361"/>
      <c r="EP9" s="361"/>
      <c r="EQ9" s="361"/>
      <c r="ER9"/>
    </row>
    <row r="10" spans="1:148" x14ac:dyDescent="0.25">
      <c r="A10" s="136"/>
      <c r="B10" s="179"/>
      <c r="C10" s="360"/>
      <c r="D10" s="361"/>
      <c r="E10" s="137"/>
      <c r="F10" s="361"/>
      <c r="G10" s="137"/>
      <c r="H10" s="137"/>
      <c r="I10" s="361"/>
      <c r="J10" s="137"/>
      <c r="K10" s="361"/>
      <c r="L10" s="137"/>
      <c r="M10" s="361"/>
      <c r="N10" s="137"/>
      <c r="O10" s="361"/>
      <c r="P10" s="137"/>
      <c r="Q10" s="361"/>
      <c r="R10" s="137"/>
      <c r="S10" s="361"/>
      <c r="T10" s="137"/>
      <c r="U10" s="361"/>
      <c r="W10" s="361"/>
      <c r="X10" s="361"/>
      <c r="Y10" s="361"/>
      <c r="Z10" s="137"/>
      <c r="AA10" s="361"/>
      <c r="AB10" s="137"/>
      <c r="AC10" s="362"/>
      <c r="AD10" s="361"/>
      <c r="AE10" s="363"/>
      <c r="AF10" s="361"/>
      <c r="AG10" s="363"/>
      <c r="AH10" s="361"/>
      <c r="AI10" s="363"/>
      <c r="AJ10" s="361"/>
      <c r="AK10" s="362"/>
      <c r="AL10" s="176"/>
      <c r="AM10" s="137"/>
      <c r="AN10" s="364"/>
      <c r="AO10" s="364"/>
      <c r="AP10" s="361"/>
      <c r="AQ10" s="137"/>
      <c r="AR10" s="362"/>
      <c r="AS10" s="365"/>
      <c r="AT10" s="365"/>
      <c r="AU10" s="364"/>
      <c r="AV10" s="361"/>
      <c r="AW10" s="366"/>
      <c r="AX10" s="137"/>
      <c r="AY10" s="361"/>
      <c r="AZ10" s="361"/>
      <c r="BA10" s="137"/>
      <c r="BB10" s="361"/>
      <c r="BC10" s="361"/>
      <c r="BD10" s="361"/>
      <c r="BE10" s="361"/>
      <c r="BF10" s="367"/>
      <c r="BG10" s="361"/>
      <c r="BH10" s="367"/>
      <c r="BI10" s="361"/>
      <c r="BJ10" s="362"/>
      <c r="BK10" s="361"/>
      <c r="BL10" s="137"/>
      <c r="BM10" s="361"/>
      <c r="BN10" s="137"/>
      <c r="BO10" s="361"/>
      <c r="BP10" s="361"/>
      <c r="BQ10" s="137"/>
      <c r="BR10" s="137"/>
      <c r="BS10" s="137"/>
      <c r="BT10" s="137"/>
      <c r="BU10" s="137"/>
      <c r="BV10" s="137"/>
      <c r="BW10" s="361"/>
      <c r="BX10" s="137"/>
      <c r="BY10" s="361"/>
      <c r="BZ10" s="361"/>
      <c r="CA10" s="137"/>
      <c r="CB10" s="361"/>
      <c r="CC10" s="137"/>
      <c r="CD10" s="361"/>
      <c r="CE10" s="361"/>
      <c r="CF10" s="361"/>
      <c r="CG10" s="137"/>
      <c r="CH10" s="361"/>
      <c r="CI10" s="361"/>
      <c r="CJ10" s="361"/>
      <c r="CK10" s="361"/>
      <c r="CL10" s="361"/>
      <c r="CM10" s="361"/>
      <c r="CN10" s="361"/>
      <c r="CO10" s="361"/>
      <c r="CP10" s="361"/>
      <c r="CQ10" s="361"/>
      <c r="CR10" s="361"/>
      <c r="CS10" s="361"/>
      <c r="CT10" s="361"/>
      <c r="CU10" s="361"/>
      <c r="CV10" s="137"/>
      <c r="CW10" s="362"/>
      <c r="CX10" s="362"/>
      <c r="CY10" s="362"/>
      <c r="CZ10" s="362"/>
      <c r="DA10" s="361"/>
      <c r="DB10" s="361"/>
      <c r="DC10" s="361"/>
      <c r="DD10" s="361"/>
      <c r="DE10" s="361"/>
      <c r="DF10" s="361"/>
      <c r="DG10" s="361"/>
      <c r="DH10" s="361"/>
      <c r="DI10" s="137"/>
      <c r="DJ10" s="361"/>
      <c r="DK10" s="137"/>
      <c r="DL10" s="361"/>
      <c r="DM10" s="361"/>
      <c r="DN10" s="361"/>
      <c r="DO10" s="137"/>
      <c r="DP10" s="361"/>
      <c r="DQ10" s="361"/>
      <c r="DR10" s="361"/>
      <c r="DS10" s="361"/>
      <c r="DT10" s="361"/>
      <c r="DU10" s="361"/>
      <c r="DV10" s="137"/>
      <c r="DW10" s="361"/>
      <c r="DX10" s="361"/>
      <c r="DY10" s="361"/>
      <c r="DZ10" s="362"/>
      <c r="EA10" s="137"/>
      <c r="EB10" s="362"/>
      <c r="EC10" s="362"/>
      <c r="ED10" s="137"/>
      <c r="EE10" s="361"/>
      <c r="EF10" s="361"/>
      <c r="EG10" s="361"/>
      <c r="EH10" s="361"/>
      <c r="EI10" s="362"/>
      <c r="EJ10" s="362"/>
      <c r="EK10" s="361"/>
      <c r="EL10" s="361"/>
      <c r="EM10" s="361"/>
      <c r="EN10" s="361"/>
      <c r="EO10" s="361"/>
      <c r="EP10" s="361"/>
      <c r="EQ10" s="361"/>
      <c r="ER10"/>
    </row>
    <row r="11" spans="1:148" x14ac:dyDescent="0.25">
      <c r="A11" s="136"/>
      <c r="B11" s="179"/>
      <c r="C11" s="360"/>
      <c r="D11" s="361"/>
      <c r="E11" s="137"/>
      <c r="F11" s="361"/>
      <c r="G11" s="137"/>
      <c r="H11" s="137"/>
      <c r="I11" s="361"/>
      <c r="J11" s="137"/>
      <c r="K11" s="361"/>
      <c r="L11" s="137"/>
      <c r="M11" s="361"/>
      <c r="N11" s="137"/>
      <c r="O11" s="361"/>
      <c r="P11" s="137"/>
      <c r="Q11" s="361"/>
      <c r="R11" s="137"/>
      <c r="S11" s="361"/>
      <c r="T11" s="137"/>
      <c r="U11" s="361"/>
      <c r="W11" s="361"/>
      <c r="X11" s="361"/>
      <c r="Y11" s="361"/>
      <c r="Z11" s="137"/>
      <c r="AA11" s="361"/>
      <c r="AB11" s="137"/>
      <c r="AC11" s="362"/>
      <c r="AD11" s="361"/>
      <c r="AE11" s="363"/>
      <c r="AF11" s="361"/>
      <c r="AG11" s="363"/>
      <c r="AH11" s="361"/>
      <c r="AI11" s="363"/>
      <c r="AJ11" s="361"/>
      <c r="AK11" s="362"/>
      <c r="AL11" s="176"/>
      <c r="AM11" s="137"/>
      <c r="AN11" s="364"/>
      <c r="AO11" s="364"/>
      <c r="AP11" s="361"/>
      <c r="AQ11" s="137"/>
      <c r="AR11" s="362"/>
      <c r="AS11" s="365"/>
      <c r="AT11" s="365"/>
      <c r="AU11" s="364"/>
      <c r="AV11" s="361"/>
      <c r="AW11" s="366"/>
      <c r="AX11" s="137"/>
      <c r="AY11" s="361"/>
      <c r="AZ11" s="361"/>
      <c r="BA11" s="137"/>
      <c r="BB11" s="361"/>
      <c r="BC11" s="361"/>
      <c r="BD11" s="361"/>
      <c r="BE11" s="361"/>
      <c r="BF11" s="367"/>
      <c r="BG11" s="361"/>
      <c r="BH11" s="367"/>
      <c r="BI11" s="361"/>
      <c r="BJ11" s="362"/>
      <c r="BK11" s="361"/>
      <c r="BL11" s="137"/>
      <c r="BM11" s="361"/>
      <c r="BN11" s="137"/>
      <c r="BO11" s="361"/>
      <c r="BP11" s="361"/>
      <c r="BQ11" s="137"/>
      <c r="BR11" s="137"/>
      <c r="BS11" s="137"/>
      <c r="BT11" s="137"/>
      <c r="BU11" s="137"/>
      <c r="BV11" s="137"/>
      <c r="BW11" s="361"/>
      <c r="BX11" s="137"/>
      <c r="BY11" s="361"/>
      <c r="BZ11" s="361"/>
      <c r="CA11" s="137"/>
      <c r="CB11" s="361"/>
      <c r="CC11" s="137"/>
      <c r="CD11" s="361"/>
      <c r="CE11" s="361"/>
      <c r="CF11" s="361"/>
      <c r="CG11" s="137"/>
      <c r="CH11" s="361"/>
      <c r="CI11" s="361"/>
      <c r="CJ11" s="361"/>
      <c r="CK11" s="361"/>
      <c r="CL11" s="361"/>
      <c r="CM11" s="361"/>
      <c r="CN11" s="361"/>
      <c r="CO11" s="361"/>
      <c r="CP11" s="361"/>
      <c r="CQ11" s="361"/>
      <c r="CR11" s="361"/>
      <c r="CS11" s="361"/>
      <c r="CT11" s="361"/>
      <c r="CU11" s="361"/>
      <c r="CV11" s="137"/>
      <c r="CW11" s="362"/>
      <c r="CX11" s="362"/>
      <c r="CY11" s="362"/>
      <c r="CZ11" s="362"/>
      <c r="DA11" s="361"/>
      <c r="DB11" s="361"/>
      <c r="DC11" s="361"/>
      <c r="DD11" s="361"/>
      <c r="DE11" s="361"/>
      <c r="DF11" s="361"/>
      <c r="DG11" s="361"/>
      <c r="DH11" s="361"/>
      <c r="DI11" s="137"/>
      <c r="DJ11" s="361"/>
      <c r="DK11" s="137"/>
      <c r="DL11" s="361"/>
      <c r="DM11" s="361"/>
      <c r="DN11" s="361"/>
      <c r="DO11" s="137"/>
      <c r="DP11" s="361"/>
      <c r="DQ11" s="361"/>
      <c r="DR11" s="361"/>
      <c r="DS11" s="361"/>
      <c r="DT11" s="361"/>
      <c r="DU11" s="361"/>
      <c r="DV11" s="137"/>
      <c r="DW11" s="361"/>
      <c r="DX11" s="361"/>
      <c r="DY11" s="361"/>
      <c r="DZ11" s="362"/>
      <c r="EA11" s="137"/>
      <c r="EB11" s="362"/>
      <c r="EC11" s="362"/>
      <c r="ED11" s="137"/>
      <c r="EE11" s="361"/>
      <c r="EF11" s="361"/>
      <c r="EG11" s="361"/>
      <c r="EH11" s="361"/>
      <c r="EI11" s="362"/>
      <c r="EJ11" s="362"/>
      <c r="EK11" s="361"/>
      <c r="EL11" s="361"/>
      <c r="EM11" s="361"/>
      <c r="EN11" s="361"/>
      <c r="EO11" s="361"/>
      <c r="EP11" s="361"/>
      <c r="EQ11" s="361"/>
      <c r="ER11"/>
    </row>
    <row r="12" spans="1:148" x14ac:dyDescent="0.25">
      <c r="A12" s="136"/>
      <c r="B12" s="179"/>
      <c r="C12" s="360"/>
      <c r="D12" s="361"/>
      <c r="E12" s="137"/>
      <c r="F12" s="361"/>
      <c r="G12" s="137"/>
      <c r="H12" s="137"/>
      <c r="I12" s="361"/>
      <c r="J12" s="137"/>
      <c r="K12" s="361"/>
      <c r="L12" s="137"/>
      <c r="M12" s="361"/>
      <c r="N12" s="137"/>
      <c r="O12" s="361"/>
      <c r="P12" s="137"/>
      <c r="Q12" s="361"/>
      <c r="R12" s="137"/>
      <c r="S12" s="361"/>
      <c r="T12" s="137"/>
      <c r="U12" s="361"/>
      <c r="W12" s="361"/>
      <c r="X12" s="361"/>
      <c r="Y12" s="361"/>
      <c r="Z12" s="137"/>
      <c r="AA12" s="361"/>
      <c r="AB12" s="137"/>
      <c r="AC12" s="362"/>
      <c r="AD12" s="361"/>
      <c r="AE12" s="363"/>
      <c r="AF12" s="361"/>
      <c r="AG12" s="363"/>
      <c r="AH12" s="361"/>
      <c r="AI12" s="363"/>
      <c r="AJ12" s="361"/>
      <c r="AK12" s="362"/>
      <c r="AL12" s="176"/>
      <c r="AM12" s="137"/>
      <c r="AN12" s="364"/>
      <c r="AO12" s="364"/>
      <c r="AP12" s="361"/>
      <c r="AQ12" s="137"/>
      <c r="AR12" s="362"/>
      <c r="AS12" s="365"/>
      <c r="AT12" s="365"/>
      <c r="AU12" s="364"/>
      <c r="AV12" s="361"/>
      <c r="AW12" s="366"/>
      <c r="AX12" s="137"/>
      <c r="AY12" s="361"/>
      <c r="AZ12" s="361"/>
      <c r="BA12" s="137"/>
      <c r="BB12" s="361"/>
      <c r="BC12" s="361"/>
      <c r="BD12" s="361"/>
      <c r="BE12" s="361"/>
      <c r="BF12" s="367"/>
      <c r="BG12" s="361"/>
      <c r="BH12" s="367"/>
      <c r="BI12" s="361"/>
      <c r="BJ12" s="362"/>
      <c r="BK12" s="361"/>
      <c r="BL12" s="137"/>
      <c r="BM12" s="361"/>
      <c r="BN12" s="137"/>
      <c r="BO12" s="361"/>
      <c r="BP12" s="361"/>
      <c r="BQ12" s="137"/>
      <c r="BR12" s="137"/>
      <c r="BS12" s="137"/>
      <c r="BT12" s="137"/>
      <c r="BU12" s="137"/>
      <c r="BV12" s="137"/>
      <c r="BW12" s="361"/>
      <c r="BX12" s="137"/>
      <c r="BY12" s="361"/>
      <c r="BZ12" s="361"/>
      <c r="CA12" s="137"/>
      <c r="CB12" s="361"/>
      <c r="CC12" s="137"/>
      <c r="CD12" s="361"/>
      <c r="CE12" s="361"/>
      <c r="CF12" s="361"/>
      <c r="CG12" s="137"/>
      <c r="CH12" s="361"/>
      <c r="CI12" s="361"/>
      <c r="CJ12" s="361"/>
      <c r="CK12" s="361"/>
      <c r="CL12" s="361"/>
      <c r="CM12" s="361"/>
      <c r="CN12" s="361"/>
      <c r="CO12" s="361"/>
      <c r="CP12" s="361"/>
      <c r="CQ12" s="361"/>
      <c r="CR12" s="361"/>
      <c r="CS12" s="361"/>
      <c r="CT12" s="361"/>
      <c r="CU12" s="361"/>
      <c r="CV12" s="137"/>
      <c r="CW12" s="362"/>
      <c r="CX12" s="362"/>
      <c r="CY12" s="362"/>
      <c r="CZ12" s="362"/>
      <c r="DA12" s="361"/>
      <c r="DB12" s="361"/>
      <c r="DC12" s="361"/>
      <c r="DD12" s="361"/>
      <c r="DE12" s="361"/>
      <c r="DF12" s="361"/>
      <c r="DG12" s="361"/>
      <c r="DH12" s="361"/>
      <c r="DI12" s="137"/>
      <c r="DJ12" s="361"/>
      <c r="DK12" s="137"/>
      <c r="DL12" s="361"/>
      <c r="DM12" s="361"/>
      <c r="DN12" s="361"/>
      <c r="DO12" s="137"/>
      <c r="DP12" s="361"/>
      <c r="DQ12" s="361"/>
      <c r="DR12" s="361"/>
      <c r="DS12" s="361"/>
      <c r="DT12" s="361"/>
      <c r="DU12" s="361"/>
      <c r="DV12" s="137"/>
      <c r="DW12" s="361"/>
      <c r="DX12" s="361"/>
      <c r="DY12" s="361"/>
      <c r="DZ12" s="362"/>
      <c r="EA12" s="137"/>
      <c r="EB12" s="362"/>
      <c r="EC12" s="362"/>
      <c r="ED12" s="137"/>
      <c r="EE12" s="361"/>
      <c r="EF12" s="361"/>
      <c r="EG12" s="361"/>
      <c r="EH12" s="361"/>
      <c r="EI12" s="362"/>
      <c r="EJ12" s="362"/>
      <c r="EK12" s="361"/>
      <c r="EL12" s="361"/>
      <c r="EM12" s="361"/>
      <c r="EN12" s="361"/>
      <c r="EO12" s="361"/>
      <c r="EP12" s="361"/>
      <c r="EQ12" s="361"/>
      <c r="ER12"/>
    </row>
    <row r="13" spans="1:148" x14ac:dyDescent="0.25">
      <c r="A13" s="136"/>
      <c r="B13" s="179"/>
      <c r="C13" s="360"/>
      <c r="D13" s="361"/>
      <c r="E13" s="137"/>
      <c r="F13" s="361"/>
      <c r="G13" s="137"/>
      <c r="H13" s="137"/>
      <c r="I13" s="361"/>
      <c r="J13" s="137"/>
      <c r="K13" s="361"/>
      <c r="L13" s="137"/>
      <c r="M13" s="361"/>
      <c r="N13" s="137"/>
      <c r="O13" s="361"/>
      <c r="P13" s="137"/>
      <c r="Q13" s="361"/>
      <c r="R13" s="137"/>
      <c r="S13" s="361"/>
      <c r="T13" s="137"/>
      <c r="U13" s="361"/>
      <c r="W13" s="361"/>
      <c r="X13" s="361"/>
      <c r="Y13" s="361"/>
      <c r="Z13" s="137"/>
      <c r="AA13" s="361"/>
      <c r="AB13" s="137"/>
      <c r="AC13" s="362"/>
      <c r="AD13" s="361"/>
      <c r="AE13" s="363"/>
      <c r="AF13" s="361"/>
      <c r="AG13" s="363"/>
      <c r="AH13" s="361"/>
      <c r="AI13" s="363"/>
      <c r="AJ13" s="361"/>
      <c r="AK13" s="362"/>
      <c r="AL13" s="176"/>
      <c r="AM13" s="137"/>
      <c r="AN13" s="364"/>
      <c r="AO13" s="364"/>
      <c r="AP13" s="361"/>
      <c r="AQ13" s="137"/>
      <c r="AR13" s="362"/>
      <c r="AS13" s="365"/>
      <c r="AT13" s="365"/>
      <c r="AU13" s="364"/>
      <c r="AV13" s="361"/>
      <c r="AW13" s="366"/>
      <c r="AX13" s="137"/>
      <c r="AY13" s="361"/>
      <c r="AZ13" s="361"/>
      <c r="BA13" s="137"/>
      <c r="BB13" s="361"/>
      <c r="BC13" s="361"/>
      <c r="BD13" s="361"/>
      <c r="BE13" s="361"/>
      <c r="BF13" s="367"/>
      <c r="BG13" s="361"/>
      <c r="BH13" s="367"/>
      <c r="BI13" s="361"/>
      <c r="BJ13" s="362"/>
      <c r="BK13" s="361"/>
      <c r="BL13" s="137"/>
      <c r="BM13" s="361"/>
      <c r="BN13" s="137"/>
      <c r="BO13" s="361"/>
      <c r="BP13" s="361"/>
      <c r="BQ13" s="137"/>
      <c r="BR13" s="137"/>
      <c r="BS13" s="137"/>
      <c r="BT13" s="137"/>
      <c r="BU13" s="137"/>
      <c r="BV13" s="137"/>
      <c r="BW13" s="361"/>
      <c r="BX13" s="137"/>
      <c r="BY13" s="361"/>
      <c r="BZ13" s="361"/>
      <c r="CA13" s="137"/>
      <c r="CB13" s="361"/>
      <c r="CC13" s="137"/>
      <c r="CD13" s="361"/>
      <c r="CE13" s="361"/>
      <c r="CF13" s="361"/>
      <c r="CG13" s="137"/>
      <c r="CH13" s="361"/>
      <c r="CI13" s="361"/>
      <c r="CJ13" s="361"/>
      <c r="CK13" s="361"/>
      <c r="CL13" s="361"/>
      <c r="CM13" s="361"/>
      <c r="CN13" s="361"/>
      <c r="CO13" s="361"/>
      <c r="CP13" s="361"/>
      <c r="CQ13" s="361"/>
      <c r="CR13" s="361"/>
      <c r="CS13" s="361"/>
      <c r="CT13" s="361"/>
      <c r="CU13" s="361"/>
      <c r="CV13" s="137"/>
      <c r="CW13" s="362"/>
      <c r="CX13" s="362"/>
      <c r="CY13" s="362"/>
      <c r="CZ13" s="362"/>
      <c r="DA13" s="361"/>
      <c r="DB13" s="361"/>
      <c r="DC13" s="361"/>
      <c r="DD13" s="361"/>
      <c r="DE13" s="361"/>
      <c r="DF13" s="361"/>
      <c r="DG13" s="361"/>
      <c r="DH13" s="361"/>
      <c r="DI13" s="137"/>
      <c r="DJ13" s="361"/>
      <c r="DK13" s="137"/>
      <c r="DL13" s="361"/>
      <c r="DM13" s="361"/>
      <c r="DN13" s="361"/>
      <c r="DO13" s="137"/>
      <c r="DP13" s="361"/>
      <c r="DQ13" s="361"/>
      <c r="DR13" s="361"/>
      <c r="DS13" s="361"/>
      <c r="DT13" s="361"/>
      <c r="DU13" s="361"/>
      <c r="DV13" s="137"/>
      <c r="DW13" s="361"/>
      <c r="DX13" s="361"/>
      <c r="DY13" s="361"/>
      <c r="DZ13" s="362"/>
      <c r="EA13" s="137"/>
      <c r="EB13" s="362"/>
      <c r="EC13" s="362"/>
      <c r="ED13" s="137"/>
      <c r="EE13" s="361"/>
      <c r="EF13" s="361"/>
      <c r="EG13" s="361"/>
      <c r="EH13" s="361"/>
      <c r="EI13" s="362"/>
      <c r="EJ13" s="362"/>
      <c r="EK13" s="361"/>
      <c r="EL13" s="361"/>
      <c r="EM13" s="361"/>
      <c r="EN13" s="361"/>
      <c r="EO13" s="361"/>
      <c r="EP13" s="361"/>
      <c r="EQ13" s="361"/>
      <c r="ER13"/>
    </row>
    <row r="14" spans="1:148" x14ac:dyDescent="0.25">
      <c r="A14" s="136"/>
      <c r="B14" s="179"/>
      <c r="C14" s="360"/>
      <c r="D14" s="361"/>
      <c r="E14" s="137"/>
      <c r="F14" s="361"/>
      <c r="G14" s="137"/>
      <c r="H14" s="137"/>
      <c r="I14" s="361"/>
      <c r="J14" s="137"/>
      <c r="K14" s="361"/>
      <c r="L14" s="137"/>
      <c r="M14" s="361"/>
      <c r="N14" s="137"/>
      <c r="O14" s="361"/>
      <c r="P14" s="137"/>
      <c r="Q14" s="361"/>
      <c r="R14" s="137"/>
      <c r="S14" s="361"/>
      <c r="T14" s="137"/>
      <c r="U14" s="361"/>
      <c r="W14" s="361"/>
      <c r="X14" s="361"/>
      <c r="Y14" s="361"/>
      <c r="Z14" s="137"/>
      <c r="AA14" s="361"/>
      <c r="AB14" s="137"/>
      <c r="AC14" s="362"/>
      <c r="AD14" s="361"/>
      <c r="AE14" s="363"/>
      <c r="AF14" s="361"/>
      <c r="AG14" s="363"/>
      <c r="AH14" s="361"/>
      <c r="AI14" s="363"/>
      <c r="AJ14" s="361"/>
      <c r="AK14" s="362"/>
      <c r="AL14" s="176"/>
      <c r="AM14" s="137"/>
      <c r="AN14" s="364"/>
      <c r="AO14" s="364"/>
      <c r="AP14" s="361"/>
      <c r="AQ14" s="137"/>
      <c r="AR14" s="362"/>
      <c r="AS14" s="365"/>
      <c r="AT14" s="365"/>
      <c r="AU14" s="364"/>
      <c r="AV14" s="361"/>
      <c r="AW14" s="366"/>
      <c r="AX14" s="137"/>
      <c r="AY14" s="361"/>
      <c r="AZ14" s="361"/>
      <c r="BA14" s="137"/>
      <c r="BB14" s="361"/>
      <c r="BC14" s="361"/>
      <c r="BD14" s="361"/>
      <c r="BE14" s="361"/>
      <c r="BF14" s="367"/>
      <c r="BG14" s="361"/>
      <c r="BH14" s="367"/>
      <c r="BI14" s="361"/>
      <c r="BJ14" s="362"/>
      <c r="BK14" s="361"/>
      <c r="BL14" s="137"/>
      <c r="BM14" s="361"/>
      <c r="BN14" s="137"/>
      <c r="BO14" s="361"/>
      <c r="BP14" s="361"/>
      <c r="BQ14" s="137"/>
      <c r="BR14" s="137"/>
      <c r="BS14" s="137"/>
      <c r="BT14" s="137"/>
      <c r="BU14" s="137"/>
      <c r="BV14" s="137"/>
      <c r="BW14" s="361"/>
      <c r="BX14" s="137"/>
      <c r="BY14" s="361"/>
      <c r="BZ14" s="361"/>
      <c r="CA14" s="137"/>
      <c r="CB14" s="361"/>
      <c r="CC14" s="137"/>
      <c r="CD14" s="361"/>
      <c r="CE14" s="361"/>
      <c r="CF14" s="361"/>
      <c r="CG14" s="137"/>
      <c r="CH14" s="361"/>
      <c r="CI14" s="361"/>
      <c r="CJ14" s="361"/>
      <c r="CK14" s="361"/>
      <c r="CL14" s="361"/>
      <c r="CM14" s="361"/>
      <c r="CN14" s="361"/>
      <c r="CO14" s="361"/>
      <c r="CP14" s="361"/>
      <c r="CQ14" s="361"/>
      <c r="CR14" s="361"/>
      <c r="CS14" s="361"/>
      <c r="CT14" s="361"/>
      <c r="CU14" s="361"/>
      <c r="CV14" s="137"/>
      <c r="CW14" s="362"/>
      <c r="CX14" s="362"/>
      <c r="CY14" s="362"/>
      <c r="CZ14" s="362"/>
      <c r="DA14" s="361"/>
      <c r="DB14" s="361"/>
      <c r="DC14" s="361"/>
      <c r="DD14" s="361"/>
      <c r="DE14" s="361"/>
      <c r="DF14" s="361"/>
      <c r="DG14" s="361"/>
      <c r="DH14" s="361"/>
      <c r="DI14" s="137"/>
      <c r="DJ14" s="361"/>
      <c r="DK14" s="137"/>
      <c r="DL14" s="361"/>
      <c r="DM14" s="361"/>
      <c r="DN14" s="361"/>
      <c r="DO14" s="137"/>
      <c r="DP14" s="361"/>
      <c r="DQ14" s="361"/>
      <c r="DR14" s="361"/>
      <c r="DS14" s="361"/>
      <c r="DT14" s="361"/>
      <c r="DU14" s="361"/>
      <c r="DV14" s="137"/>
      <c r="DW14" s="361"/>
      <c r="DX14" s="361"/>
      <c r="DY14" s="361"/>
      <c r="DZ14" s="362"/>
      <c r="EA14" s="137"/>
      <c r="EB14" s="362"/>
      <c r="EC14" s="362"/>
      <c r="ED14" s="137"/>
      <c r="EE14" s="361"/>
      <c r="EF14" s="361"/>
      <c r="EG14" s="361"/>
      <c r="EH14" s="361"/>
      <c r="EI14" s="362"/>
      <c r="EJ14" s="362"/>
      <c r="EK14" s="361"/>
      <c r="EL14" s="361"/>
      <c r="EM14" s="361"/>
      <c r="EN14" s="361"/>
      <c r="EO14" s="361"/>
      <c r="EP14" s="361"/>
      <c r="EQ14" s="361"/>
      <c r="ER14" s="361"/>
    </row>
    <row r="15" spans="1:148" x14ac:dyDescent="0.25">
      <c r="A15" s="136"/>
      <c r="B15" s="179"/>
      <c r="C15" s="360"/>
      <c r="D15" s="361"/>
      <c r="E15" s="137"/>
      <c r="F15" s="361"/>
      <c r="G15" s="137"/>
      <c r="H15" s="137"/>
      <c r="I15" s="361"/>
      <c r="J15" s="137"/>
      <c r="K15" s="361"/>
      <c r="L15" s="137"/>
      <c r="M15" s="361"/>
      <c r="N15" s="137"/>
      <c r="O15" s="361"/>
      <c r="P15" s="137"/>
      <c r="Q15" s="277"/>
      <c r="R15" s="137"/>
      <c r="S15" s="361"/>
      <c r="T15" s="137"/>
      <c r="U15" s="361"/>
      <c r="W15" s="361"/>
      <c r="X15" s="361"/>
      <c r="Y15" s="361"/>
      <c r="Z15" s="137"/>
      <c r="AA15" s="361"/>
      <c r="AB15" s="137"/>
      <c r="AC15" s="362"/>
      <c r="AD15" s="361"/>
      <c r="AE15" s="363"/>
      <c r="AF15" s="361"/>
      <c r="AG15" s="363"/>
      <c r="AH15" s="361"/>
      <c r="AI15" s="363"/>
      <c r="AJ15" s="361"/>
      <c r="AK15" s="362"/>
      <c r="AL15" s="176"/>
      <c r="AM15" s="137"/>
      <c r="AN15" s="364"/>
      <c r="AO15" s="364"/>
      <c r="AP15" s="361"/>
      <c r="AQ15" s="137"/>
      <c r="AR15" s="362"/>
      <c r="AS15" s="365"/>
      <c r="AT15" s="365"/>
      <c r="AU15" s="364"/>
      <c r="AV15" s="361"/>
      <c r="AW15" s="366"/>
      <c r="AX15" s="137"/>
      <c r="AY15" s="361"/>
      <c r="AZ15" s="361"/>
      <c r="BA15" s="137"/>
      <c r="BB15" s="361"/>
      <c r="BC15" s="361"/>
      <c r="BD15" s="361"/>
      <c r="BE15" s="361"/>
      <c r="BF15" s="367"/>
      <c r="BG15" s="361"/>
      <c r="BH15" s="367"/>
      <c r="BI15" s="361"/>
      <c r="BJ15" s="362"/>
      <c r="BK15" s="361"/>
      <c r="BL15" s="137"/>
      <c r="BM15" s="361"/>
      <c r="BN15" s="137"/>
      <c r="BO15" s="361"/>
      <c r="BP15" s="361"/>
      <c r="BQ15" s="137"/>
      <c r="BR15" s="137"/>
      <c r="BS15" s="137"/>
      <c r="BT15" s="137"/>
      <c r="BU15" s="137"/>
      <c r="BV15" s="137"/>
      <c r="BW15" s="361"/>
      <c r="BX15" s="137"/>
      <c r="BY15" s="361"/>
      <c r="BZ15" s="361"/>
      <c r="CA15" s="137"/>
      <c r="CB15" s="361"/>
      <c r="CC15" s="137"/>
      <c r="CD15" s="361"/>
      <c r="CE15" s="361"/>
      <c r="CF15" s="361"/>
      <c r="CG15" s="137"/>
      <c r="CH15" s="361"/>
      <c r="CI15" s="361"/>
      <c r="CJ15" s="361"/>
      <c r="CK15" s="361"/>
      <c r="CM15" s="361">
        <f>COUNTIF(1:1,"Operations")</f>
        <v>37</v>
      </c>
      <c r="CN15" s="361"/>
      <c r="CO15" s="361"/>
      <c r="CP15" s="361"/>
      <c r="CQ15" s="361"/>
      <c r="CR15" s="361"/>
      <c r="CS15" s="361"/>
      <c r="CT15" s="361"/>
      <c r="CU15" s="361"/>
      <c r="CV15" s="137"/>
      <c r="CW15" s="362"/>
      <c r="CX15" s="362"/>
      <c r="CY15" s="362"/>
      <c r="CZ15" s="362"/>
      <c r="DA15" s="361"/>
      <c r="DB15" s="361"/>
      <c r="DC15" s="361"/>
      <c r="DD15" s="361"/>
      <c r="DE15" s="361"/>
      <c r="DF15" s="361"/>
      <c r="DG15" s="361"/>
      <c r="DH15" s="361"/>
      <c r="DI15" s="137"/>
      <c r="DJ15" s="361"/>
      <c r="DK15" s="137"/>
      <c r="DL15" s="361"/>
      <c r="DM15" s="361"/>
      <c r="DN15" s="361"/>
      <c r="DO15" s="137"/>
      <c r="DP15" s="361"/>
      <c r="DQ15" s="361"/>
      <c r="DR15" s="361"/>
      <c r="DS15" s="361"/>
      <c r="DT15" s="361"/>
      <c r="DU15" s="361"/>
      <c r="DV15" s="137"/>
      <c r="DW15" s="361"/>
      <c r="DX15" s="361"/>
      <c r="DY15" s="361"/>
      <c r="DZ15" s="362"/>
      <c r="EA15" s="137"/>
      <c r="EB15" s="362"/>
      <c r="EC15" s="362"/>
      <c r="ED15" s="137"/>
      <c r="EE15" s="361"/>
      <c r="EF15" s="361"/>
      <c r="EG15" s="361"/>
      <c r="EH15" s="361"/>
      <c r="EI15" s="362"/>
      <c r="EJ15" s="362"/>
      <c r="EK15" s="361"/>
      <c r="EL15" s="361"/>
      <c r="EM15" s="361"/>
      <c r="EN15" s="361"/>
      <c r="EO15" s="361"/>
      <c r="EP15" s="361"/>
      <c r="EQ15" s="361"/>
      <c r="ER15" s="361"/>
    </row>
    <row r="16" spans="1:148" x14ac:dyDescent="0.25">
      <c r="A16" s="136"/>
      <c r="B16" s="179"/>
      <c r="C16" s="360"/>
      <c r="D16" s="361"/>
      <c r="E16" s="137"/>
      <c r="F16" s="361"/>
      <c r="G16" s="137"/>
      <c r="H16" s="137"/>
      <c r="I16" s="361"/>
      <c r="J16" s="137"/>
      <c r="K16" s="361"/>
      <c r="L16" s="137"/>
      <c r="M16" s="361"/>
      <c r="N16" s="137"/>
      <c r="O16" s="361"/>
      <c r="P16" s="137"/>
      <c r="Q16" s="361"/>
      <c r="R16" s="137"/>
      <c r="S16" s="361"/>
      <c r="T16" s="137"/>
      <c r="U16" s="361"/>
      <c r="W16" s="361"/>
      <c r="X16" s="361"/>
      <c r="Y16" s="361"/>
      <c r="Z16" s="137"/>
      <c r="AA16" s="361"/>
      <c r="AB16" s="137"/>
      <c r="AC16" s="362"/>
      <c r="AD16" s="361"/>
      <c r="AE16" s="363"/>
      <c r="AF16" s="361"/>
      <c r="AG16" s="363"/>
      <c r="AH16" s="361"/>
      <c r="AI16" s="363"/>
      <c r="AJ16" s="361"/>
      <c r="AK16" s="362"/>
      <c r="AL16" s="176"/>
      <c r="AM16" s="137"/>
      <c r="AN16" s="364"/>
      <c r="AO16" s="364"/>
      <c r="AP16" s="361"/>
      <c r="AQ16" s="137"/>
      <c r="AR16" s="362"/>
      <c r="AS16" s="365"/>
      <c r="AT16" s="365"/>
      <c r="AU16" s="364"/>
      <c r="AV16" s="361"/>
      <c r="AW16" s="366"/>
      <c r="AX16" s="137"/>
      <c r="AY16" s="361"/>
      <c r="AZ16" s="361"/>
      <c r="BA16" s="137"/>
      <c r="BB16" s="361"/>
      <c r="BC16" s="361"/>
      <c r="BD16" s="361"/>
      <c r="BE16" s="361"/>
      <c r="BF16" s="367"/>
      <c r="BG16" s="361"/>
      <c r="BH16" s="367"/>
      <c r="BI16" s="361"/>
      <c r="BJ16" s="362"/>
      <c r="BK16" s="361"/>
      <c r="BL16" s="137"/>
      <c r="BM16" s="361"/>
      <c r="BN16" s="137"/>
      <c r="BO16" s="361"/>
      <c r="BP16" s="361"/>
      <c r="BQ16" s="137"/>
      <c r="BR16" s="137"/>
      <c r="BS16" s="137"/>
      <c r="BT16" s="137"/>
      <c r="BU16" s="137"/>
      <c r="BV16" s="137"/>
      <c r="BW16" s="361"/>
      <c r="BX16" s="137"/>
      <c r="BY16" s="361"/>
      <c r="BZ16" s="361"/>
      <c r="CA16" s="137"/>
      <c r="CB16" s="361"/>
      <c r="CC16" s="137"/>
      <c r="CD16" s="361"/>
      <c r="CE16" s="361"/>
      <c r="CF16" s="361"/>
      <c r="CG16" s="137"/>
      <c r="CH16" s="361"/>
      <c r="CI16" s="361"/>
      <c r="CJ16" s="361"/>
      <c r="CK16" s="361"/>
      <c r="CL16" s="361"/>
      <c r="CM16" s="361" t="e">
        <f>COUNTIFS(#REF!,"&lt;&gt;",$1:$1,"Operations")</f>
        <v>#REF!</v>
      </c>
      <c r="CN16" s="361"/>
      <c r="CO16" s="361"/>
      <c r="CP16" s="361"/>
      <c r="CQ16" s="361"/>
      <c r="CR16" s="361"/>
      <c r="CS16" s="361"/>
      <c r="CT16" s="361"/>
      <c r="CU16" s="361"/>
      <c r="CV16" s="137"/>
      <c r="CW16" s="362"/>
      <c r="CX16" s="362"/>
      <c r="CY16" s="362"/>
      <c r="CZ16" s="362"/>
      <c r="DA16" s="361"/>
      <c r="DB16" s="361"/>
      <c r="DC16" s="361"/>
      <c r="DD16" s="361"/>
      <c r="DE16" s="361"/>
      <c r="DF16" s="361"/>
      <c r="DG16" s="361"/>
      <c r="DH16" s="361"/>
      <c r="DI16" s="137"/>
      <c r="DJ16" s="361"/>
      <c r="DK16" s="137"/>
      <c r="DL16" s="361"/>
      <c r="DM16" s="361"/>
      <c r="DN16" s="361"/>
      <c r="DO16" s="137"/>
      <c r="DP16" s="361"/>
      <c r="DQ16" s="361"/>
      <c r="DR16" s="361"/>
      <c r="DS16" s="361"/>
      <c r="DT16" s="361"/>
      <c r="DU16" s="361"/>
      <c r="DV16" s="137"/>
      <c r="DW16" s="361"/>
      <c r="DX16" s="361"/>
      <c r="DY16" s="361"/>
      <c r="DZ16" s="362"/>
      <c r="EA16" s="137"/>
      <c r="EB16" s="362"/>
      <c r="EC16" s="362"/>
      <c r="ED16" s="137"/>
      <c r="EE16" s="361"/>
      <c r="EF16" s="361"/>
      <c r="EG16" s="361"/>
      <c r="EH16" s="361"/>
      <c r="EI16" s="362"/>
      <c r="EJ16" s="362"/>
      <c r="EK16" s="361"/>
      <c r="EL16" s="361"/>
      <c r="EM16" s="361"/>
      <c r="EN16" s="361"/>
      <c r="EO16" s="361"/>
      <c r="EP16" s="361"/>
      <c r="EQ16" s="361"/>
      <c r="ER16" s="361"/>
    </row>
    <row r="17" spans="1:148" x14ac:dyDescent="0.25">
      <c r="A17" s="136"/>
      <c r="B17" s="179"/>
      <c r="C17" s="360"/>
      <c r="D17" s="361"/>
      <c r="E17" s="137"/>
      <c r="F17" s="361"/>
      <c r="G17" s="137"/>
      <c r="H17" s="137"/>
      <c r="I17" s="361"/>
      <c r="J17" s="137"/>
      <c r="K17" s="361"/>
      <c r="L17" s="137"/>
      <c r="M17" s="361"/>
      <c r="N17" s="137"/>
      <c r="O17" s="361"/>
      <c r="P17" s="137"/>
      <c r="Q17" s="277"/>
      <c r="R17" s="137"/>
      <c r="S17" s="361"/>
      <c r="T17" s="137"/>
      <c r="U17" s="361"/>
      <c r="W17" s="361"/>
      <c r="X17" s="361"/>
      <c r="Y17" s="361"/>
      <c r="Z17" s="137"/>
      <c r="AA17" s="361"/>
      <c r="AB17" s="137"/>
      <c r="AC17" s="362"/>
      <c r="AD17" s="361"/>
      <c r="AE17" s="363"/>
      <c r="AF17" s="361"/>
      <c r="AG17" s="363"/>
      <c r="AH17" s="361"/>
      <c r="AI17" s="363"/>
      <c r="AJ17" s="361"/>
      <c r="AK17" s="362"/>
      <c r="AL17" s="176"/>
      <c r="AM17" s="137"/>
      <c r="AN17" s="364"/>
      <c r="AO17" s="364"/>
      <c r="AP17" s="361"/>
      <c r="AQ17" s="137"/>
      <c r="AR17" s="362"/>
      <c r="AS17" s="365"/>
      <c r="AT17" s="365"/>
      <c r="AU17" s="364"/>
      <c r="AV17" s="361"/>
      <c r="AW17" s="366"/>
      <c r="AX17" s="137"/>
      <c r="AY17" s="361"/>
      <c r="AZ17" s="361"/>
      <c r="BA17" s="137"/>
      <c r="BB17" s="361"/>
      <c r="BC17" s="361"/>
      <c r="BD17" s="361"/>
      <c r="BE17" s="361"/>
      <c r="BF17" s="367"/>
      <c r="BG17" s="361"/>
      <c r="BH17" s="367"/>
      <c r="BI17" s="361"/>
      <c r="BJ17" s="362"/>
      <c r="BK17" s="361"/>
      <c r="BL17" s="137"/>
      <c r="BM17" s="361"/>
      <c r="BN17" s="137"/>
      <c r="BO17" s="361"/>
      <c r="BP17" s="361"/>
      <c r="BQ17" s="137"/>
      <c r="BR17" s="137"/>
      <c r="BS17" s="137"/>
      <c r="BT17" s="137"/>
      <c r="BU17" s="137"/>
      <c r="BV17" s="137"/>
      <c r="BW17" s="361"/>
      <c r="BX17" s="137"/>
      <c r="BY17" s="361"/>
      <c r="BZ17" s="361"/>
      <c r="CA17" s="137"/>
      <c r="CB17" s="361"/>
      <c r="CC17" s="137"/>
      <c r="CD17" s="361"/>
      <c r="CE17" s="361"/>
      <c r="CF17" s="361"/>
      <c r="CG17" s="137"/>
      <c r="CH17" s="361"/>
      <c r="CI17" s="361"/>
      <c r="CJ17" s="361"/>
      <c r="CK17" s="361"/>
      <c r="CL17" s="361"/>
      <c r="CM17" s="361" t="e">
        <f>COUNTIFS(#REF!,"&lt;&gt;",$1:$1,"Operations")</f>
        <v>#REF!</v>
      </c>
      <c r="CN17" s="361"/>
      <c r="CO17" s="361"/>
      <c r="CP17" s="361"/>
      <c r="CQ17" s="361"/>
      <c r="CR17" s="361"/>
      <c r="CS17" s="361"/>
      <c r="CT17" s="361"/>
      <c r="CU17" s="361"/>
      <c r="CV17" s="137"/>
      <c r="CW17" s="362"/>
      <c r="CX17" s="362"/>
      <c r="CY17" s="362"/>
      <c r="CZ17" s="362"/>
      <c r="DA17" s="361"/>
      <c r="DB17" s="361"/>
      <c r="DC17" s="361"/>
      <c r="DD17" s="361"/>
      <c r="DE17" s="361"/>
      <c r="DF17" s="361"/>
      <c r="DG17" s="361"/>
      <c r="DH17" s="361"/>
      <c r="DI17" s="137"/>
      <c r="DJ17" s="361"/>
      <c r="DK17" s="137"/>
      <c r="DL17" s="361"/>
      <c r="DM17" s="361"/>
      <c r="DN17" s="361"/>
      <c r="DO17" s="137"/>
      <c r="DP17" s="361"/>
      <c r="DQ17" s="361"/>
      <c r="DR17" s="361"/>
      <c r="DS17" s="361"/>
      <c r="DT17" s="361"/>
      <c r="DU17" s="361"/>
      <c r="DV17" s="137"/>
      <c r="DW17" s="361"/>
      <c r="DX17" s="361"/>
      <c r="DY17" s="361"/>
      <c r="DZ17" s="362"/>
      <c r="EA17" s="137"/>
      <c r="EB17" s="362"/>
      <c r="EC17" s="362"/>
      <c r="ED17" s="137"/>
      <c r="EE17" s="361"/>
      <c r="EF17" s="361"/>
      <c r="EG17" s="361"/>
      <c r="EH17" s="361"/>
      <c r="EI17" s="362"/>
      <c r="EJ17" s="362"/>
      <c r="EK17" s="361"/>
      <c r="EL17" s="361"/>
      <c r="EM17" s="361"/>
      <c r="EN17" s="361"/>
      <c r="EO17" s="361"/>
      <c r="EP17" s="361"/>
      <c r="EQ17" s="361"/>
      <c r="ER17" s="361"/>
    </row>
    <row r="18" spans="1:148" x14ac:dyDescent="0.25">
      <c r="A18" s="136"/>
      <c r="B18" s="179"/>
      <c r="C18" s="360"/>
      <c r="D18" s="361"/>
      <c r="E18" s="137"/>
      <c r="F18" s="361"/>
      <c r="G18" s="137"/>
      <c r="H18" s="137"/>
      <c r="I18" s="361"/>
      <c r="J18" s="137"/>
      <c r="K18" s="361"/>
      <c r="L18" s="137"/>
      <c r="M18" s="361"/>
      <c r="N18" s="137"/>
      <c r="O18" s="361"/>
      <c r="P18" s="137"/>
      <c r="Q18" s="361"/>
      <c r="R18" s="137"/>
      <c r="S18" s="361"/>
      <c r="T18" s="137"/>
      <c r="U18" s="361"/>
      <c r="W18" s="361"/>
      <c r="X18" s="361"/>
      <c r="Y18" s="361"/>
      <c r="Z18" s="137"/>
      <c r="AA18" s="361"/>
      <c r="AB18" s="137"/>
      <c r="AC18" s="362"/>
      <c r="AD18" s="361"/>
      <c r="AE18" s="363"/>
      <c r="AF18" s="361"/>
      <c r="AG18" s="363"/>
      <c r="AH18" s="361"/>
      <c r="AI18" s="363"/>
      <c r="AJ18" s="361"/>
      <c r="AK18" s="362"/>
      <c r="AL18" s="176"/>
      <c r="AM18" s="137"/>
      <c r="AN18" s="364"/>
      <c r="AO18" s="364"/>
      <c r="AP18" s="361"/>
      <c r="AQ18" s="137"/>
      <c r="AR18" s="362"/>
      <c r="AS18" s="365"/>
      <c r="AT18" s="365"/>
      <c r="AU18" s="364"/>
      <c r="AV18" s="361"/>
      <c r="AW18" s="366"/>
      <c r="AX18" s="137"/>
      <c r="AY18" s="361"/>
      <c r="AZ18" s="361"/>
      <c r="BA18" s="137"/>
      <c r="BB18" s="361"/>
      <c r="BC18" s="361"/>
      <c r="BD18" s="361"/>
      <c r="BE18" s="361"/>
      <c r="BF18" s="367"/>
      <c r="BG18" s="361"/>
      <c r="BH18" s="367"/>
      <c r="BI18" s="361"/>
      <c r="BJ18" s="362"/>
      <c r="BK18" s="361"/>
      <c r="BL18" s="137"/>
      <c r="BM18" s="361"/>
      <c r="BN18" s="137"/>
      <c r="BO18" s="361"/>
      <c r="BP18" s="361"/>
      <c r="BQ18" s="137"/>
      <c r="BR18" s="137"/>
      <c r="BS18" s="137"/>
      <c r="BT18" s="137"/>
      <c r="BU18" s="137"/>
      <c r="BV18" s="137"/>
      <c r="BW18" s="361"/>
      <c r="BX18" s="137"/>
      <c r="BY18" s="361"/>
      <c r="BZ18" s="361"/>
      <c r="CA18" s="137"/>
      <c r="CB18" s="361"/>
      <c r="CC18" s="137"/>
      <c r="CD18" s="361"/>
      <c r="CE18" s="361"/>
      <c r="CF18" s="361"/>
      <c r="CG18" s="137"/>
      <c r="CH18" s="361"/>
      <c r="CI18" s="361"/>
      <c r="CJ18" s="361"/>
      <c r="CK18" s="361"/>
      <c r="CL18" s="361"/>
      <c r="CM18" s="361" t="e">
        <f>COUNTIFS(#REF!,"&lt;&gt;",$1:$1,"Operations")</f>
        <v>#REF!</v>
      </c>
      <c r="CN18" s="361"/>
      <c r="CO18" s="361"/>
      <c r="CP18" s="361"/>
      <c r="CQ18" s="361"/>
      <c r="CR18" s="361"/>
      <c r="CS18" s="361"/>
      <c r="CT18" s="361"/>
      <c r="CU18" s="361"/>
      <c r="CV18" s="137"/>
      <c r="CW18" s="362"/>
      <c r="CX18" s="362"/>
      <c r="CY18" s="362"/>
      <c r="CZ18" s="362"/>
      <c r="DA18" s="361"/>
      <c r="DB18" s="361"/>
      <c r="DC18" s="361"/>
      <c r="DD18" s="361"/>
      <c r="DE18" s="361"/>
      <c r="DF18" s="361"/>
      <c r="DG18" s="361"/>
      <c r="DH18" s="361"/>
      <c r="DI18" s="137"/>
      <c r="DJ18" s="361"/>
      <c r="DK18" s="137"/>
      <c r="DL18" s="361"/>
      <c r="DM18" s="361"/>
      <c r="DN18" s="361"/>
      <c r="DO18" s="137"/>
      <c r="DP18" s="361"/>
      <c r="DQ18" s="361"/>
      <c r="DR18" s="361"/>
      <c r="DS18" s="361"/>
      <c r="DT18" s="361"/>
      <c r="DU18" s="361"/>
      <c r="DV18" s="137"/>
      <c r="DW18" s="361"/>
      <c r="DX18" s="361"/>
      <c r="DY18" s="361"/>
      <c r="DZ18" s="362"/>
      <c r="EA18" s="137"/>
      <c r="EB18" s="362"/>
      <c r="EC18" s="362"/>
      <c r="ED18" s="137"/>
      <c r="EE18" s="361"/>
      <c r="EF18" s="361"/>
      <c r="EG18" s="361"/>
      <c r="EH18" s="361"/>
      <c r="EI18" s="362"/>
      <c r="EJ18" s="362"/>
      <c r="EK18" s="361"/>
      <c r="EL18" s="361"/>
      <c r="EM18" s="361"/>
      <c r="EN18" s="361"/>
      <c r="EO18" s="361"/>
      <c r="EP18" s="361"/>
      <c r="EQ18" s="361"/>
      <c r="ER18" s="361"/>
    </row>
    <row r="19" spans="1:148" x14ac:dyDescent="0.25">
      <c r="A19" s="381"/>
      <c r="B19" s="179"/>
      <c r="C19" s="360"/>
      <c r="D19" s="361"/>
      <c r="E19" s="137"/>
      <c r="F19" s="361"/>
      <c r="G19" s="137"/>
      <c r="H19" s="137"/>
      <c r="I19" s="361"/>
      <c r="J19" s="137"/>
      <c r="K19" s="361"/>
      <c r="L19" s="137"/>
      <c r="M19" s="361"/>
      <c r="N19" s="137"/>
      <c r="O19" s="361"/>
      <c r="P19" s="137"/>
      <c r="Q19" s="277"/>
      <c r="R19" s="137"/>
      <c r="S19" s="361"/>
      <c r="T19" s="137"/>
      <c r="U19" s="361"/>
      <c r="W19" s="361"/>
      <c r="X19" s="361"/>
      <c r="Y19" s="361"/>
      <c r="Z19" s="137"/>
      <c r="AA19" s="361"/>
      <c r="AB19" s="137"/>
      <c r="AC19" s="362"/>
      <c r="AD19" s="361"/>
      <c r="AE19" s="363"/>
      <c r="AF19" s="361"/>
      <c r="AG19" s="363"/>
      <c r="AH19" s="361"/>
      <c r="AI19" s="363"/>
      <c r="AJ19" s="361"/>
      <c r="AK19" s="362"/>
      <c r="AL19" s="176"/>
      <c r="AM19" s="137"/>
      <c r="AN19" s="364"/>
      <c r="AO19" s="364"/>
      <c r="AP19" s="361"/>
      <c r="AQ19" s="137"/>
      <c r="AR19" s="362"/>
      <c r="AS19" s="365"/>
      <c r="AT19" s="365"/>
      <c r="AU19" s="364"/>
      <c r="AV19" s="361"/>
      <c r="AW19" s="366"/>
      <c r="AX19" s="137"/>
      <c r="AY19" s="361"/>
      <c r="AZ19" s="361"/>
      <c r="BA19" s="137"/>
      <c r="BB19" s="361"/>
      <c r="BC19" s="361"/>
      <c r="BD19" s="361"/>
      <c r="BE19" s="361"/>
      <c r="BF19" s="367"/>
      <c r="BG19" s="361"/>
      <c r="BH19" s="367"/>
      <c r="BI19" s="361"/>
      <c r="BJ19" s="362"/>
      <c r="BK19" s="361"/>
      <c r="BL19" s="137"/>
      <c r="BM19" s="361"/>
      <c r="BN19" s="137"/>
      <c r="BO19" s="361"/>
      <c r="BP19" s="361"/>
      <c r="BQ19" s="137"/>
      <c r="BR19" s="137"/>
      <c r="BS19" s="137"/>
      <c r="BT19" s="137"/>
      <c r="BU19" s="137"/>
      <c r="BV19" s="137"/>
      <c r="BW19" s="361"/>
      <c r="BX19" s="137"/>
      <c r="BY19" s="361"/>
      <c r="BZ19" s="361"/>
      <c r="CA19" s="137"/>
      <c r="CB19" s="361"/>
      <c r="CC19" s="137"/>
      <c r="CD19" s="361"/>
      <c r="CE19" s="361"/>
      <c r="CF19" s="361"/>
      <c r="CG19" s="137"/>
      <c r="CH19" s="361"/>
      <c r="CI19" s="361"/>
      <c r="CJ19" s="361"/>
      <c r="CK19" s="361"/>
      <c r="CL19" s="361"/>
      <c r="CM19" s="361"/>
      <c r="CN19" s="361"/>
      <c r="CO19" s="361"/>
      <c r="CP19" s="361"/>
      <c r="CQ19" s="361"/>
      <c r="CR19" s="361"/>
      <c r="CS19" s="361"/>
      <c r="CT19" s="361"/>
      <c r="CU19" s="361"/>
      <c r="CV19" s="137"/>
      <c r="CW19" s="362"/>
      <c r="CX19" s="362"/>
      <c r="CY19" s="362"/>
      <c r="CZ19" s="362"/>
      <c r="DA19" s="361"/>
      <c r="DB19" s="361"/>
      <c r="DC19" s="361"/>
      <c r="DD19" s="361"/>
      <c r="DE19" s="361"/>
      <c r="DF19" s="361"/>
      <c r="DG19" s="361"/>
      <c r="DH19" s="361"/>
      <c r="DI19" s="137"/>
      <c r="DJ19" s="361"/>
      <c r="DK19" s="137"/>
      <c r="DL19" s="361"/>
      <c r="DM19" s="361"/>
      <c r="DN19" s="361"/>
      <c r="DO19" s="137"/>
      <c r="DP19" s="361"/>
      <c r="DQ19" s="361"/>
      <c r="DR19" s="361"/>
      <c r="DS19" s="361"/>
      <c r="DT19" s="361"/>
      <c r="DU19" s="361"/>
      <c r="DV19" s="137"/>
      <c r="DW19" s="361"/>
      <c r="DX19" s="361"/>
      <c r="DY19" s="361"/>
      <c r="DZ19" s="362"/>
      <c r="EA19" s="137"/>
      <c r="EB19" s="362"/>
      <c r="EC19" s="362"/>
      <c r="ED19" s="137"/>
      <c r="EE19" s="320"/>
      <c r="EF19" s="361"/>
      <c r="EG19" s="178"/>
      <c r="EH19" s="178"/>
      <c r="EI19" s="362"/>
      <c r="EJ19" s="362"/>
      <c r="EK19" s="361"/>
      <c r="EL19" s="361"/>
      <c r="EM19" s="361"/>
      <c r="EN19" s="361"/>
      <c r="EO19" s="361"/>
      <c r="EP19" s="361"/>
      <c r="EQ19" s="368"/>
      <c r="ER19" s="361"/>
    </row>
    <row r="20" spans="1:148" x14ac:dyDescent="0.25">
      <c r="A20" s="136"/>
      <c r="B20" s="179"/>
      <c r="C20" s="360"/>
      <c r="D20" s="361"/>
      <c r="E20" s="137"/>
      <c r="F20" s="361"/>
      <c r="G20" s="137"/>
      <c r="H20" s="137"/>
      <c r="I20" s="361"/>
      <c r="J20" s="137"/>
      <c r="K20" s="361"/>
      <c r="L20" s="137"/>
      <c r="M20" s="361"/>
      <c r="N20" s="137"/>
      <c r="O20" s="361"/>
      <c r="P20" s="137"/>
      <c r="Q20" s="361"/>
      <c r="R20" s="137"/>
      <c r="S20" s="361"/>
      <c r="T20" s="137"/>
      <c r="U20" s="361"/>
      <c r="W20" s="361"/>
      <c r="X20" s="361"/>
      <c r="Y20" s="361"/>
      <c r="Z20" s="137"/>
      <c r="AA20" s="361"/>
      <c r="AB20" s="137"/>
      <c r="AC20" s="362"/>
      <c r="AD20" s="361"/>
      <c r="AE20" s="363"/>
      <c r="AF20" s="361"/>
      <c r="AG20" s="363"/>
      <c r="AH20" s="361"/>
      <c r="AI20" s="363"/>
      <c r="AJ20" s="361"/>
      <c r="AK20" s="362"/>
      <c r="AL20" s="176"/>
      <c r="AM20" s="137"/>
      <c r="AN20" s="364"/>
      <c r="AO20" s="364"/>
      <c r="AP20" s="361"/>
      <c r="AQ20" s="137"/>
      <c r="AR20" s="362"/>
      <c r="AS20" s="365"/>
      <c r="AT20" s="365"/>
      <c r="AU20" s="364"/>
      <c r="AV20" s="361"/>
      <c r="AW20" s="366"/>
      <c r="AX20" s="137"/>
      <c r="AY20" s="361"/>
      <c r="AZ20" s="361"/>
      <c r="BA20" s="137"/>
      <c r="BB20" s="361"/>
      <c r="BC20" s="361"/>
      <c r="BD20" s="361"/>
      <c r="BE20" s="361"/>
      <c r="BF20" s="367"/>
      <c r="BG20" s="361"/>
      <c r="BH20" s="367"/>
      <c r="BI20" s="361"/>
      <c r="BJ20" s="362"/>
      <c r="BK20" s="361"/>
      <c r="BL20" s="137"/>
      <c r="BM20" s="361"/>
      <c r="BN20" s="137"/>
      <c r="BO20" s="361"/>
      <c r="BP20" s="361"/>
      <c r="BQ20" s="137"/>
      <c r="BR20" s="137"/>
      <c r="BS20" s="137"/>
      <c r="BT20" s="137"/>
      <c r="BU20" s="137"/>
      <c r="BV20" s="137"/>
      <c r="BW20" s="361"/>
      <c r="BX20" s="137"/>
      <c r="BY20" s="361"/>
      <c r="BZ20" s="361"/>
      <c r="CA20" s="137"/>
      <c r="CB20" s="361"/>
      <c r="CC20" s="137"/>
      <c r="CD20" s="361"/>
      <c r="CE20" s="361"/>
      <c r="CF20" s="361"/>
      <c r="CG20" s="137"/>
      <c r="CH20" s="361"/>
      <c r="CI20" s="361"/>
      <c r="CJ20" s="361"/>
      <c r="CK20" s="361"/>
      <c r="CL20" s="361"/>
      <c r="CM20" s="361"/>
      <c r="CN20" s="361"/>
      <c r="CO20" s="361"/>
      <c r="CP20" s="361"/>
      <c r="CQ20" s="361"/>
      <c r="CR20" s="361"/>
      <c r="CS20" s="361"/>
      <c r="CT20" s="361"/>
      <c r="CU20" s="361"/>
      <c r="CV20" s="137"/>
      <c r="CW20" s="362"/>
      <c r="CX20" s="362"/>
      <c r="CY20" s="362"/>
      <c r="CZ20" s="362"/>
      <c r="DA20" s="361"/>
      <c r="DB20" s="361"/>
      <c r="DC20" s="361"/>
      <c r="DD20" s="361"/>
      <c r="DE20" s="361"/>
      <c r="DF20" s="361"/>
      <c r="DG20" s="361"/>
      <c r="DH20" s="361"/>
      <c r="DI20" s="137"/>
      <c r="DJ20" s="361"/>
      <c r="DK20" s="137"/>
      <c r="DL20" s="361"/>
      <c r="DM20" s="361"/>
      <c r="DN20" s="361"/>
      <c r="DO20" s="137"/>
      <c r="DP20" s="361"/>
      <c r="DQ20" s="361"/>
      <c r="DR20" s="361"/>
      <c r="DS20" s="361"/>
      <c r="DT20" s="361"/>
      <c r="DU20" s="361"/>
      <c r="DV20" s="137"/>
      <c r="DW20" s="361"/>
      <c r="DX20" s="361"/>
      <c r="DY20" s="361"/>
      <c r="DZ20" s="362"/>
      <c r="EA20" s="137"/>
      <c r="EB20" s="362"/>
      <c r="EC20" s="362"/>
      <c r="ED20" s="137"/>
      <c r="EE20" s="320"/>
      <c r="EF20" s="361"/>
      <c r="EG20" s="178"/>
      <c r="EH20" s="178"/>
      <c r="EI20" s="362"/>
      <c r="EJ20" s="362"/>
      <c r="EK20" s="361"/>
      <c r="EL20" s="361"/>
      <c r="EM20" s="361"/>
      <c r="EN20" s="361"/>
      <c r="EO20" s="361"/>
      <c r="EP20" s="361"/>
      <c r="EQ20" s="361"/>
      <c r="ER20" s="361"/>
    </row>
    <row r="21" spans="1:148" x14ac:dyDescent="0.25">
      <c r="A21" s="372"/>
      <c r="B21" s="179"/>
      <c r="C21" s="369"/>
      <c r="D21" s="178"/>
      <c r="E21" s="370"/>
      <c r="F21" s="178"/>
      <c r="G21" s="137"/>
      <c r="H21" s="370"/>
      <c r="I21" s="361"/>
      <c r="J21" s="370"/>
      <c r="K21" s="178"/>
      <c r="L21" s="370"/>
      <c r="M21" s="178"/>
      <c r="N21" s="370"/>
      <c r="O21" s="178"/>
      <c r="P21" s="370"/>
      <c r="Q21" s="178"/>
      <c r="R21" s="370"/>
      <c r="S21" s="178"/>
      <c r="T21" s="370"/>
      <c r="U21" s="361"/>
      <c r="W21" s="178"/>
      <c r="X21" s="178"/>
      <c r="Y21" s="178"/>
      <c r="Z21" s="370"/>
      <c r="AA21" s="178"/>
      <c r="AB21" s="370"/>
      <c r="AC21" s="178"/>
      <c r="AD21" s="178"/>
      <c r="AE21" s="371"/>
      <c r="AF21" s="178"/>
      <c r="AG21" s="371"/>
      <c r="AH21" s="178"/>
      <c r="AI21" s="371"/>
      <c r="AJ21" s="178"/>
      <c r="AK21" s="178"/>
      <c r="AL21" s="176"/>
      <c r="AM21" s="137"/>
      <c r="AN21" s="364"/>
      <c r="AO21" s="364"/>
      <c r="AP21" s="361"/>
      <c r="AQ21" s="370"/>
      <c r="AR21" s="178"/>
      <c r="AS21" s="365"/>
      <c r="AT21" s="365"/>
      <c r="AU21" s="364"/>
      <c r="AV21" s="178"/>
      <c r="AW21" s="361"/>
      <c r="AX21" s="370"/>
      <c r="AY21" s="178"/>
      <c r="AZ21" s="178"/>
      <c r="BA21" s="370"/>
      <c r="BB21" s="361"/>
      <c r="BC21" s="361"/>
      <c r="BD21" s="178"/>
      <c r="BE21" s="178"/>
      <c r="BF21" s="367"/>
      <c r="BG21" s="178"/>
      <c r="BH21" s="367"/>
      <c r="BI21" s="178"/>
      <c r="BJ21" s="178"/>
      <c r="BK21" s="361"/>
      <c r="BL21" s="137"/>
      <c r="BM21" s="361"/>
      <c r="BN21" s="137"/>
      <c r="BO21" s="178"/>
      <c r="BP21" s="361"/>
      <c r="BQ21" s="137"/>
      <c r="BR21" s="370"/>
      <c r="BS21" s="370"/>
      <c r="BT21" s="370"/>
      <c r="BU21" s="370"/>
      <c r="BV21" s="370"/>
      <c r="BW21" s="178"/>
      <c r="BX21" s="370"/>
      <c r="BY21" s="178"/>
      <c r="BZ21" s="178"/>
      <c r="CA21" s="370"/>
      <c r="CB21" s="178"/>
      <c r="CC21" s="370"/>
      <c r="CD21" s="178"/>
      <c r="CE21" s="178"/>
      <c r="CF21" s="178"/>
      <c r="CG21" s="370"/>
      <c r="CH21" s="361"/>
      <c r="CI21" s="361"/>
      <c r="CJ21" s="361"/>
      <c r="CK21" s="361"/>
      <c r="CL21" s="361"/>
      <c r="CM21" s="361"/>
      <c r="CN21" s="361"/>
      <c r="CO21" s="361"/>
      <c r="CP21" s="361"/>
      <c r="CQ21" s="361"/>
      <c r="CR21" s="361"/>
      <c r="CS21" s="361"/>
      <c r="CT21" s="361"/>
      <c r="CU21" s="361"/>
      <c r="CV21" s="137"/>
      <c r="CW21" s="178"/>
      <c r="CX21" s="178"/>
      <c r="CY21" s="178"/>
      <c r="CZ21" s="178"/>
      <c r="DA21" s="178"/>
      <c r="DB21" s="178"/>
      <c r="DC21" s="178"/>
      <c r="DD21" s="178"/>
      <c r="DE21" s="178"/>
      <c r="DF21" s="178"/>
      <c r="DG21" s="178"/>
      <c r="DH21" s="361"/>
      <c r="DI21" s="370"/>
      <c r="DJ21" s="361"/>
      <c r="DK21" s="370"/>
      <c r="DL21" s="178"/>
      <c r="DM21" s="178"/>
      <c r="DN21" s="361"/>
      <c r="DO21" s="370"/>
      <c r="DP21" s="361"/>
      <c r="DQ21" s="178"/>
      <c r="DR21" s="178"/>
      <c r="DS21" s="178"/>
      <c r="DT21" s="361"/>
      <c r="DU21" s="178"/>
      <c r="DV21" s="370"/>
      <c r="DW21" s="178"/>
      <c r="DX21" s="178"/>
      <c r="DY21" s="178"/>
      <c r="DZ21" s="178"/>
      <c r="EA21" s="370"/>
      <c r="EB21" s="178"/>
      <c r="EC21" s="178"/>
      <c r="ED21" s="370"/>
      <c r="EE21" s="178"/>
      <c r="EF21" s="178"/>
      <c r="EG21" s="178"/>
      <c r="EH21" s="178"/>
      <c r="EI21" s="178"/>
      <c r="EJ21" s="178"/>
      <c r="EK21" s="178"/>
      <c r="EL21" s="178"/>
      <c r="EM21" s="178"/>
      <c r="EN21" s="178"/>
      <c r="EO21" s="178"/>
      <c r="EP21" s="178"/>
      <c r="EQ21" s="382"/>
      <c r="ER21" s="361"/>
    </row>
    <row r="22" spans="1:148" x14ac:dyDescent="0.25">
      <c r="A22" s="372"/>
      <c r="B22" s="179"/>
      <c r="C22" s="369"/>
      <c r="D22" s="178"/>
      <c r="E22" s="370"/>
      <c r="F22" s="178"/>
      <c r="G22" s="137"/>
      <c r="H22" s="370"/>
      <c r="I22" s="361"/>
      <c r="J22" s="370"/>
      <c r="K22" s="178"/>
      <c r="L22" s="370"/>
      <c r="M22" s="178"/>
      <c r="N22" s="370"/>
      <c r="O22" s="178"/>
      <c r="P22" s="370"/>
      <c r="Q22" s="178"/>
      <c r="R22" s="370"/>
      <c r="S22" s="178"/>
      <c r="T22" s="370"/>
      <c r="U22" s="361"/>
      <c r="W22" s="178"/>
      <c r="X22" s="178"/>
      <c r="Y22" s="178"/>
      <c r="Z22" s="370"/>
      <c r="AA22" s="178"/>
      <c r="AB22" s="370"/>
      <c r="AC22" s="178"/>
      <c r="AD22" s="178"/>
      <c r="AE22" s="371"/>
      <c r="AF22" s="178"/>
      <c r="AG22" s="371"/>
      <c r="AH22" s="178"/>
      <c r="AI22" s="371"/>
      <c r="AJ22" s="178"/>
      <c r="AK22" s="178"/>
      <c r="AL22" s="176"/>
      <c r="AM22" s="137"/>
      <c r="AN22" s="364"/>
      <c r="AO22" s="364"/>
      <c r="AP22" s="361"/>
      <c r="AQ22" s="370"/>
      <c r="AR22" s="178"/>
      <c r="AS22" s="365"/>
      <c r="AT22" s="365"/>
      <c r="AU22" s="364"/>
      <c r="AV22" s="178"/>
      <c r="AW22" s="361"/>
      <c r="AX22" s="370"/>
      <c r="AY22" s="178"/>
      <c r="AZ22" s="178"/>
      <c r="BA22" s="370"/>
      <c r="BB22" s="361"/>
      <c r="BC22" s="361"/>
      <c r="BD22" s="178"/>
      <c r="BE22" s="178"/>
      <c r="BF22" s="367"/>
      <c r="BG22" s="178"/>
      <c r="BH22" s="367"/>
      <c r="BI22" s="178"/>
      <c r="BJ22" s="178"/>
      <c r="BK22" s="361"/>
      <c r="BL22" s="137"/>
      <c r="BM22" s="361"/>
      <c r="BN22" s="137"/>
      <c r="BO22" s="178"/>
      <c r="BP22" s="361"/>
      <c r="BQ22" s="137"/>
      <c r="BR22" s="370"/>
      <c r="BS22" s="370"/>
      <c r="BT22" s="370"/>
      <c r="BU22" s="370"/>
      <c r="BV22" s="370"/>
      <c r="BW22" s="178"/>
      <c r="BX22" s="370"/>
      <c r="BY22" s="178"/>
      <c r="BZ22" s="178"/>
      <c r="CA22" s="370"/>
      <c r="CB22" s="178"/>
      <c r="CC22" s="370"/>
      <c r="CD22" s="178"/>
      <c r="CE22" s="178"/>
      <c r="CF22" s="178"/>
      <c r="CG22" s="370"/>
      <c r="CH22" s="361"/>
      <c r="CI22" s="361"/>
      <c r="CJ22" s="361"/>
      <c r="CK22" s="361"/>
      <c r="CL22" s="361"/>
      <c r="CM22" s="361"/>
      <c r="CN22" s="361"/>
      <c r="CO22" s="361"/>
      <c r="CP22" s="361"/>
      <c r="CQ22" s="361"/>
      <c r="CR22" s="361"/>
      <c r="CS22" s="361"/>
      <c r="CT22" s="361"/>
      <c r="CU22" s="361"/>
      <c r="CV22" s="137"/>
      <c r="CW22" s="178"/>
      <c r="CX22" s="178"/>
      <c r="CY22" s="178"/>
      <c r="CZ22" s="178"/>
      <c r="DA22" s="178"/>
      <c r="DB22" s="178"/>
      <c r="DC22" s="178"/>
      <c r="DD22" s="178"/>
      <c r="DE22" s="178"/>
      <c r="DF22" s="178"/>
      <c r="DG22" s="178"/>
      <c r="DH22" s="361"/>
      <c r="DI22" s="370"/>
      <c r="DJ22" s="361"/>
      <c r="DK22" s="370"/>
      <c r="DL22" s="178"/>
      <c r="DM22" s="178"/>
      <c r="DN22" s="361"/>
      <c r="DO22" s="370"/>
      <c r="DP22" s="361"/>
      <c r="DQ22" s="178"/>
      <c r="DR22" s="178"/>
      <c r="DS22" s="178"/>
      <c r="DT22" s="361"/>
      <c r="DU22" s="178"/>
      <c r="DV22" s="370"/>
      <c r="DW22" s="178"/>
      <c r="DX22" s="178"/>
      <c r="DY22" s="178"/>
      <c r="DZ22" s="178"/>
      <c r="EA22" s="370"/>
      <c r="EB22" s="178"/>
      <c r="EC22" s="178"/>
      <c r="ED22" s="370"/>
      <c r="EE22" s="178"/>
      <c r="EF22" s="178"/>
      <c r="EG22" s="178"/>
      <c r="EH22" s="178"/>
      <c r="EI22" s="178"/>
      <c r="EJ22" s="178"/>
      <c r="EK22" s="178"/>
      <c r="EL22" s="178"/>
      <c r="EM22" s="178"/>
      <c r="EN22" s="178"/>
      <c r="EO22" s="178"/>
      <c r="EP22" s="178"/>
      <c r="EQ22" s="178"/>
      <c r="ER22" s="361"/>
    </row>
    <row r="23" spans="1:148" x14ac:dyDescent="0.25">
      <c r="A23" s="372"/>
      <c r="B23" s="179"/>
      <c r="C23" s="369"/>
      <c r="D23" s="178"/>
      <c r="E23" s="370"/>
      <c r="F23" s="178"/>
      <c r="G23" s="137"/>
      <c r="H23" s="370"/>
      <c r="I23" s="361"/>
      <c r="J23" s="370"/>
      <c r="K23" s="178"/>
      <c r="L23" s="370"/>
      <c r="M23" s="178"/>
      <c r="N23" s="370"/>
      <c r="O23" s="178"/>
      <c r="P23" s="370"/>
      <c r="Q23" s="178"/>
      <c r="R23" s="370"/>
      <c r="S23" s="178"/>
      <c r="T23" s="370"/>
      <c r="U23" s="361"/>
      <c r="W23" s="178"/>
      <c r="X23" s="178"/>
      <c r="Y23" s="178"/>
      <c r="Z23" s="370"/>
      <c r="AA23" s="178"/>
      <c r="AB23" s="370"/>
      <c r="AC23" s="178"/>
      <c r="AD23" s="178"/>
      <c r="AE23" s="371"/>
      <c r="AF23" s="178"/>
      <c r="AG23" s="371"/>
      <c r="AH23" s="178"/>
      <c r="AI23" s="371"/>
      <c r="AJ23" s="178"/>
      <c r="AK23" s="178"/>
      <c r="AL23" s="176"/>
      <c r="AM23" s="137"/>
      <c r="AN23" s="364"/>
      <c r="AO23" s="364"/>
      <c r="AP23" s="361"/>
      <c r="AQ23" s="370"/>
      <c r="AR23" s="178"/>
      <c r="AS23" s="365"/>
      <c r="AT23" s="365"/>
      <c r="AU23" s="364"/>
      <c r="AV23" s="178"/>
      <c r="AW23" s="361"/>
      <c r="AX23" s="370"/>
      <c r="AY23" s="178"/>
      <c r="AZ23" s="178"/>
      <c r="BA23" s="370"/>
      <c r="BB23" s="361"/>
      <c r="BC23" s="361"/>
      <c r="BD23" s="178"/>
      <c r="BE23" s="178"/>
      <c r="BF23" s="367"/>
      <c r="BG23" s="178"/>
      <c r="BH23" s="367"/>
      <c r="BI23" s="178"/>
      <c r="BJ23" s="178"/>
      <c r="BK23" s="361"/>
      <c r="BL23" s="137"/>
      <c r="BM23" s="361"/>
      <c r="BN23" s="137"/>
      <c r="BO23" s="178"/>
      <c r="BP23" s="361"/>
      <c r="BQ23" s="137"/>
      <c r="BR23" s="370"/>
      <c r="BS23" s="370"/>
      <c r="BT23" s="370"/>
      <c r="BU23" s="370"/>
      <c r="BV23" s="370"/>
      <c r="BW23" s="178"/>
      <c r="BX23" s="370"/>
      <c r="BY23" s="178"/>
      <c r="BZ23" s="178"/>
      <c r="CA23" s="370"/>
      <c r="CB23" s="178"/>
      <c r="CC23" s="370"/>
      <c r="CD23" s="178"/>
      <c r="CE23" s="178"/>
      <c r="CF23" s="178"/>
      <c r="CG23" s="370"/>
      <c r="CH23" s="361"/>
      <c r="CI23" s="361"/>
      <c r="CJ23" s="361"/>
      <c r="CK23" s="361"/>
      <c r="CL23" s="361"/>
      <c r="CM23" s="361"/>
      <c r="CN23" s="361"/>
      <c r="CO23" s="361"/>
      <c r="CP23" s="361"/>
      <c r="CQ23" s="361"/>
      <c r="CR23" s="361"/>
      <c r="CS23" s="361"/>
      <c r="CT23" s="361"/>
      <c r="CU23" s="361"/>
      <c r="CV23" s="137"/>
      <c r="CW23" s="178"/>
      <c r="CX23" s="178"/>
      <c r="CY23" s="178"/>
      <c r="CZ23" s="178"/>
      <c r="DA23" s="178"/>
      <c r="DB23" s="178"/>
      <c r="DC23" s="178"/>
      <c r="DD23" s="178"/>
      <c r="DE23" s="178"/>
      <c r="DF23" s="178"/>
      <c r="DG23" s="178"/>
      <c r="DH23" s="361"/>
      <c r="DI23" s="370"/>
      <c r="DJ23" s="361"/>
      <c r="DK23" s="370"/>
      <c r="DL23" s="178"/>
      <c r="DM23" s="178"/>
      <c r="DN23" s="361"/>
      <c r="DO23" s="370"/>
      <c r="DP23" s="361"/>
      <c r="DQ23" s="178"/>
      <c r="DR23" s="178"/>
      <c r="DS23" s="178"/>
      <c r="DT23" s="361"/>
      <c r="DU23" s="178"/>
      <c r="DV23" s="370"/>
      <c r="DW23" s="178"/>
      <c r="DX23" s="178"/>
      <c r="DY23" s="178"/>
      <c r="DZ23" s="178"/>
      <c r="EA23" s="370"/>
      <c r="EB23" s="178"/>
      <c r="EC23" s="178"/>
      <c r="ED23" s="370"/>
      <c r="EE23" s="178"/>
      <c r="EF23" s="178"/>
      <c r="EG23" s="178"/>
      <c r="EH23" s="178"/>
      <c r="EI23" s="178"/>
      <c r="EJ23" s="178"/>
      <c r="EK23" s="178"/>
      <c r="EL23" s="178"/>
      <c r="EM23" s="178"/>
      <c r="EN23" s="178"/>
      <c r="EO23" s="178"/>
      <c r="EP23" s="178"/>
      <c r="EQ23" s="178"/>
      <c r="ER23" s="361"/>
    </row>
    <row r="24" spans="1:148" x14ac:dyDescent="0.25">
      <c r="A24" s="372"/>
      <c r="B24" s="179"/>
      <c r="C24" s="369"/>
      <c r="D24" s="178"/>
      <c r="E24" s="370"/>
      <c r="F24" s="178"/>
      <c r="G24" s="137"/>
      <c r="H24" s="370"/>
      <c r="I24" s="361"/>
      <c r="J24" s="370"/>
      <c r="K24" s="178"/>
      <c r="L24" s="370"/>
      <c r="M24" s="178"/>
      <c r="N24" s="370"/>
      <c r="O24" s="178"/>
      <c r="P24" s="370"/>
      <c r="Q24" s="178"/>
      <c r="R24" s="370"/>
      <c r="S24" s="178"/>
      <c r="T24" s="370"/>
      <c r="U24" s="361"/>
      <c r="W24" s="178"/>
      <c r="X24" s="178"/>
      <c r="Y24" s="178"/>
      <c r="Z24" s="370"/>
      <c r="AA24" s="178"/>
      <c r="AB24" s="370"/>
      <c r="AC24" s="178"/>
      <c r="AD24" s="178"/>
      <c r="AE24" s="371"/>
      <c r="AF24" s="178"/>
      <c r="AG24" s="371"/>
      <c r="AH24" s="178"/>
      <c r="AI24" s="371"/>
      <c r="AJ24" s="178"/>
      <c r="AK24" s="178"/>
      <c r="AL24" s="176"/>
      <c r="AM24" s="137"/>
      <c r="AN24" s="364"/>
      <c r="AO24" s="364"/>
      <c r="AP24" s="361"/>
      <c r="AQ24" s="370"/>
      <c r="AR24" s="178"/>
      <c r="AS24" s="365"/>
      <c r="AT24" s="365"/>
      <c r="AU24" s="364"/>
      <c r="AV24" s="178"/>
      <c r="AW24" s="361"/>
      <c r="AX24" s="370"/>
      <c r="AY24" s="178"/>
      <c r="AZ24" s="178"/>
      <c r="BA24" s="370"/>
      <c r="BB24" s="361"/>
      <c r="BC24" s="361"/>
      <c r="BD24" s="178"/>
      <c r="BE24" s="178"/>
      <c r="BF24" s="367"/>
      <c r="BG24" s="178"/>
      <c r="BH24" s="367"/>
      <c r="BI24" s="178"/>
      <c r="BJ24" s="178"/>
      <c r="BK24" s="361"/>
      <c r="BL24" s="137"/>
      <c r="BM24" s="361"/>
      <c r="BN24" s="137"/>
      <c r="BO24" s="178"/>
      <c r="BP24" s="361"/>
      <c r="BQ24" s="137"/>
      <c r="BR24" s="370"/>
      <c r="BS24" s="370"/>
      <c r="BT24" s="370"/>
      <c r="BU24" s="370"/>
      <c r="BV24" s="370"/>
      <c r="BW24" s="178"/>
      <c r="BX24" s="370"/>
      <c r="BY24" s="178"/>
      <c r="BZ24" s="178"/>
      <c r="CA24" s="370"/>
      <c r="CB24" s="178"/>
      <c r="CC24" s="370"/>
      <c r="CD24" s="178"/>
      <c r="CE24" s="178"/>
      <c r="CF24" s="178"/>
      <c r="CG24" s="370"/>
      <c r="CH24" s="361"/>
      <c r="CI24" s="361"/>
      <c r="CJ24" s="361"/>
      <c r="CK24" s="361"/>
      <c r="CL24" s="361"/>
      <c r="CM24" s="361"/>
      <c r="CN24" s="361"/>
      <c r="CO24" s="361"/>
      <c r="CP24" s="361"/>
      <c r="CQ24" s="361"/>
      <c r="CR24" s="361"/>
      <c r="CS24" s="361"/>
      <c r="CT24" s="361"/>
      <c r="CU24" s="361"/>
      <c r="CV24" s="137"/>
      <c r="CW24" s="178"/>
      <c r="CX24" s="178"/>
      <c r="CY24" s="178"/>
      <c r="CZ24" s="178"/>
      <c r="DA24" s="178"/>
      <c r="DB24" s="178"/>
      <c r="DC24" s="178"/>
      <c r="DD24" s="178"/>
      <c r="DE24" s="178"/>
      <c r="DF24" s="178"/>
      <c r="DG24" s="178"/>
      <c r="DH24" s="361"/>
      <c r="DI24" s="370"/>
      <c r="DJ24" s="361"/>
      <c r="DK24" s="370"/>
      <c r="DL24" s="178"/>
      <c r="DM24" s="178"/>
      <c r="DN24" s="361"/>
      <c r="DO24" s="370"/>
      <c r="DP24" s="361"/>
      <c r="DQ24" s="178"/>
      <c r="DR24" s="178"/>
      <c r="DS24" s="178"/>
      <c r="DT24" s="361"/>
      <c r="DU24" s="178"/>
      <c r="DV24" s="370"/>
      <c r="DW24" s="178"/>
      <c r="DX24" s="178"/>
      <c r="DY24" s="178"/>
      <c r="DZ24" s="178"/>
      <c r="EA24" s="370"/>
      <c r="EB24" s="178"/>
      <c r="EC24" s="178"/>
      <c r="ED24" s="370"/>
      <c r="EE24" s="178"/>
      <c r="EF24" s="178"/>
      <c r="EG24" s="178"/>
      <c r="EH24" s="178"/>
      <c r="EI24" s="178"/>
      <c r="EJ24" s="178"/>
      <c r="EK24" s="178"/>
      <c r="EL24" s="178"/>
      <c r="EM24" s="178"/>
      <c r="EN24" s="178"/>
      <c r="EO24" s="178"/>
      <c r="EP24" s="178"/>
      <c r="EQ24" s="178"/>
      <c r="ER24" s="361"/>
    </row>
    <row r="25" spans="1:148" x14ac:dyDescent="0.25">
      <c r="A25" s="372"/>
      <c r="B25" s="179"/>
      <c r="C25" s="369"/>
      <c r="D25" s="178"/>
      <c r="E25" s="370"/>
      <c r="F25" s="178"/>
      <c r="G25" s="137"/>
      <c r="H25" s="370"/>
      <c r="I25" s="361"/>
      <c r="J25" s="370"/>
      <c r="K25" s="178"/>
      <c r="L25" s="370"/>
      <c r="M25" s="178"/>
      <c r="N25" s="370"/>
      <c r="O25" s="178"/>
      <c r="P25" s="370"/>
      <c r="Q25" s="178"/>
      <c r="R25" s="370"/>
      <c r="S25" s="178"/>
      <c r="T25" s="370"/>
      <c r="U25" s="361"/>
      <c r="W25" s="178"/>
      <c r="X25" s="178"/>
      <c r="Y25" s="178"/>
      <c r="Z25" s="370"/>
      <c r="AA25" s="178"/>
      <c r="AB25" s="370"/>
      <c r="AC25" s="178"/>
      <c r="AD25" s="178"/>
      <c r="AE25" s="371"/>
      <c r="AF25" s="178"/>
      <c r="AG25" s="371"/>
      <c r="AH25" s="178"/>
      <c r="AI25" s="371"/>
      <c r="AJ25" s="178"/>
      <c r="AK25" s="178"/>
      <c r="AL25" s="176"/>
      <c r="AM25" s="137"/>
      <c r="AN25" s="364"/>
      <c r="AO25" s="364"/>
      <c r="AP25" s="361"/>
      <c r="AQ25" s="370"/>
      <c r="AR25" s="178"/>
      <c r="AS25" s="365"/>
      <c r="AT25" s="365"/>
      <c r="AU25" s="364"/>
      <c r="AV25" s="178"/>
      <c r="AW25" s="361"/>
      <c r="AX25" s="370"/>
      <c r="AY25" s="178"/>
      <c r="AZ25" s="178"/>
      <c r="BA25" s="370"/>
      <c r="BB25" s="361"/>
      <c r="BC25" s="361"/>
      <c r="BD25" s="178"/>
      <c r="BE25" s="178"/>
      <c r="BF25" s="367"/>
      <c r="BG25" s="178"/>
      <c r="BH25" s="367"/>
      <c r="BI25" s="178"/>
      <c r="BJ25" s="178"/>
      <c r="BK25" s="361"/>
      <c r="BL25" s="137"/>
      <c r="BM25" s="361"/>
      <c r="BN25" s="137"/>
      <c r="BO25" s="178"/>
      <c r="BP25" s="361"/>
      <c r="BQ25" s="137"/>
      <c r="BR25" s="370"/>
      <c r="BS25" s="370"/>
      <c r="BT25" s="370"/>
      <c r="BU25" s="370"/>
      <c r="BV25" s="370"/>
      <c r="BW25" s="178"/>
      <c r="BX25" s="370"/>
      <c r="BY25" s="178"/>
      <c r="BZ25" s="178"/>
      <c r="CA25" s="370"/>
      <c r="CB25" s="178"/>
      <c r="CC25" s="370"/>
      <c r="CD25" s="178"/>
      <c r="CE25" s="178"/>
      <c r="CF25" s="178"/>
      <c r="CG25" s="370"/>
      <c r="CH25" s="361"/>
      <c r="CI25" s="361"/>
      <c r="CJ25" s="361"/>
      <c r="CK25" s="361"/>
      <c r="CL25" s="361"/>
      <c r="CM25" s="361"/>
      <c r="CN25" s="361"/>
      <c r="CO25" s="361"/>
      <c r="CP25" s="361"/>
      <c r="CQ25" s="361"/>
      <c r="CR25" s="361"/>
      <c r="CS25" s="361"/>
      <c r="CT25" s="361"/>
      <c r="CU25" s="361"/>
      <c r="CV25" s="137"/>
      <c r="CW25" s="178"/>
      <c r="CX25" s="178"/>
      <c r="CY25" s="178"/>
      <c r="CZ25" s="178"/>
      <c r="DA25" s="178"/>
      <c r="DB25" s="178"/>
      <c r="DC25" s="178"/>
      <c r="DD25" s="178"/>
      <c r="DE25" s="178"/>
      <c r="DF25" s="178"/>
      <c r="DG25" s="178"/>
      <c r="DH25" s="361"/>
      <c r="DI25" s="370"/>
      <c r="DJ25" s="361"/>
      <c r="DK25" s="370"/>
      <c r="DL25" s="178"/>
      <c r="DM25" s="178"/>
      <c r="DN25" s="361"/>
      <c r="DO25" s="370"/>
      <c r="DP25" s="361"/>
      <c r="DQ25" s="178"/>
      <c r="DR25" s="178"/>
      <c r="DS25" s="178"/>
      <c r="DT25" s="361"/>
      <c r="DU25" s="178"/>
      <c r="DV25" s="370"/>
      <c r="DW25" s="178"/>
      <c r="DX25" s="178"/>
      <c r="DY25" s="178"/>
      <c r="DZ25" s="178"/>
      <c r="EA25" s="370"/>
      <c r="EB25" s="178"/>
      <c r="EC25" s="178"/>
      <c r="ED25" s="370"/>
      <c r="EE25" s="178"/>
      <c r="EF25" s="178"/>
      <c r="EG25" s="178"/>
      <c r="EH25" s="178"/>
      <c r="EI25" s="178"/>
      <c r="EJ25" s="178"/>
      <c r="EK25" s="178"/>
      <c r="EL25" s="178"/>
      <c r="EM25" s="178"/>
      <c r="EN25" s="178"/>
      <c r="EO25" s="178"/>
      <c r="EP25" s="178"/>
      <c r="EQ25" s="178"/>
      <c r="ER25" s="368"/>
    </row>
    <row r="26" spans="1:148" x14ac:dyDescent="0.25">
      <c r="A26" s="372"/>
      <c r="B26" s="179"/>
      <c r="C26" s="369"/>
      <c r="D26" s="178"/>
      <c r="E26" s="370"/>
      <c r="F26" s="178"/>
      <c r="G26" s="137"/>
      <c r="H26" s="370"/>
      <c r="I26" s="361"/>
      <c r="J26" s="370"/>
      <c r="K26" s="178"/>
      <c r="L26" s="370"/>
      <c r="M26" s="178"/>
      <c r="N26" s="370"/>
      <c r="O26" s="178"/>
      <c r="P26" s="370"/>
      <c r="Q26" s="178"/>
      <c r="R26" s="370"/>
      <c r="S26" s="178"/>
      <c r="T26" s="370"/>
      <c r="U26" s="361"/>
      <c r="W26" s="178"/>
      <c r="X26" s="178"/>
      <c r="Y26" s="178"/>
      <c r="Z26" s="370"/>
      <c r="AA26" s="178"/>
      <c r="AB26" s="370"/>
      <c r="AC26" s="178"/>
      <c r="AD26" s="178"/>
      <c r="AE26" s="371"/>
      <c r="AF26" s="178"/>
      <c r="AG26" s="371"/>
      <c r="AH26" s="178"/>
      <c r="AI26" s="371"/>
      <c r="AJ26" s="178"/>
      <c r="AK26" s="178"/>
      <c r="AL26" s="176"/>
      <c r="AM26" s="137"/>
      <c r="AN26" s="364"/>
      <c r="AO26" s="364"/>
      <c r="AP26" s="361"/>
      <c r="AQ26" s="370"/>
      <c r="AR26" s="178"/>
      <c r="AS26" s="365"/>
      <c r="AT26" s="365"/>
      <c r="AU26" s="364"/>
      <c r="AV26" s="178"/>
      <c r="AW26" s="361"/>
      <c r="AX26" s="370"/>
      <c r="AY26" s="178"/>
      <c r="AZ26" s="178"/>
      <c r="BA26" s="370"/>
      <c r="BB26" s="361"/>
      <c r="BC26" s="361"/>
      <c r="BD26" s="178"/>
      <c r="BE26" s="178"/>
      <c r="BF26" s="367"/>
      <c r="BG26" s="178"/>
      <c r="BH26" s="367"/>
      <c r="BI26" s="178"/>
      <c r="BJ26" s="178"/>
      <c r="BK26" s="361"/>
      <c r="BL26" s="137"/>
      <c r="BM26" s="361"/>
      <c r="BN26" s="137"/>
      <c r="BO26" s="178"/>
      <c r="BP26" s="361"/>
      <c r="BQ26" s="137"/>
      <c r="BR26" s="370"/>
      <c r="BS26" s="370"/>
      <c r="BT26" s="370"/>
      <c r="BU26" s="370"/>
      <c r="BV26" s="370"/>
      <c r="BW26" s="178"/>
      <c r="BX26" s="370"/>
      <c r="BY26" s="178"/>
      <c r="BZ26" s="178"/>
      <c r="CA26" s="370"/>
      <c r="CB26" s="178"/>
      <c r="CC26" s="370"/>
      <c r="CD26" s="178"/>
      <c r="CE26" s="178"/>
      <c r="CF26" s="178"/>
      <c r="CG26" s="370"/>
      <c r="CH26" s="361"/>
      <c r="CI26" s="361"/>
      <c r="CJ26" s="361"/>
      <c r="CK26" s="361"/>
      <c r="CL26" s="361"/>
      <c r="CM26" s="361"/>
      <c r="CN26" s="361"/>
      <c r="CO26" s="361"/>
      <c r="CP26" s="361"/>
      <c r="CQ26" s="361"/>
      <c r="CR26" s="361"/>
      <c r="CS26" s="361"/>
      <c r="CT26" s="361"/>
      <c r="CU26" s="361"/>
      <c r="CV26" s="137"/>
      <c r="CW26" s="178"/>
      <c r="CX26" s="178"/>
      <c r="CY26" s="178"/>
      <c r="CZ26" s="178"/>
      <c r="DA26" s="178"/>
      <c r="DB26" s="178"/>
      <c r="DC26" s="178"/>
      <c r="DD26" s="178"/>
      <c r="DE26" s="178"/>
      <c r="DF26" s="178"/>
      <c r="DG26" s="178"/>
      <c r="DH26" s="361"/>
      <c r="DI26" s="370"/>
      <c r="DJ26" s="361"/>
      <c r="DK26" s="370"/>
      <c r="DL26" s="178"/>
      <c r="DM26" s="178"/>
      <c r="DN26" s="361"/>
      <c r="DO26" s="370"/>
      <c r="DP26" s="361"/>
      <c r="DQ26" s="178"/>
      <c r="DR26" s="178"/>
      <c r="DS26" s="178"/>
      <c r="DT26" s="361"/>
      <c r="DU26" s="178"/>
      <c r="DV26" s="370"/>
      <c r="DW26" s="178"/>
      <c r="DX26" s="178"/>
      <c r="DY26" s="178"/>
      <c r="DZ26" s="178"/>
      <c r="EA26" s="370"/>
      <c r="EB26" s="178"/>
      <c r="EC26" s="178"/>
      <c r="ED26" s="370"/>
      <c r="EE26" s="178"/>
      <c r="EF26" s="178"/>
      <c r="EG26" s="178"/>
      <c r="EH26" s="178"/>
      <c r="EI26" s="178"/>
      <c r="EJ26" s="178"/>
      <c r="EK26" s="178"/>
      <c r="EL26" s="178"/>
      <c r="EM26" s="178"/>
      <c r="EN26" s="178"/>
      <c r="EO26" s="178"/>
      <c r="EP26" s="178"/>
      <c r="EQ26" s="178"/>
      <c r="ER26" s="361"/>
    </row>
    <row r="27" spans="1:148" x14ac:dyDescent="0.25">
      <c r="A27" s="372"/>
      <c r="B27" s="179"/>
      <c r="C27" s="369"/>
      <c r="D27" s="178"/>
      <c r="E27" s="370"/>
      <c r="F27" s="178"/>
      <c r="G27" s="137"/>
      <c r="H27" s="370"/>
      <c r="I27" s="361"/>
      <c r="J27" s="370"/>
      <c r="K27" s="178"/>
      <c r="L27" s="370"/>
      <c r="M27" s="178"/>
      <c r="N27" s="370"/>
      <c r="O27" s="178"/>
      <c r="P27" s="370"/>
      <c r="Q27" s="178"/>
      <c r="R27" s="370"/>
      <c r="S27" s="178"/>
      <c r="T27" s="370"/>
      <c r="U27" s="361"/>
      <c r="W27" s="178"/>
      <c r="X27" s="178"/>
      <c r="Y27" s="178"/>
      <c r="Z27" s="370"/>
      <c r="AA27" s="178"/>
      <c r="AB27" s="370"/>
      <c r="AC27" s="178"/>
      <c r="AD27" s="178"/>
      <c r="AE27" s="371"/>
      <c r="AF27" s="178"/>
      <c r="AG27" s="371"/>
      <c r="AH27" s="178"/>
      <c r="AI27" s="371"/>
      <c r="AJ27" s="178"/>
      <c r="AK27" s="178"/>
      <c r="AL27" s="176"/>
      <c r="AM27" s="137"/>
      <c r="AN27" s="364"/>
      <c r="AO27" s="364"/>
      <c r="AP27" s="361"/>
      <c r="AQ27" s="370"/>
      <c r="AR27" s="178"/>
      <c r="AS27" s="365"/>
      <c r="AT27" s="365"/>
      <c r="AU27" s="364"/>
      <c r="AV27" s="178"/>
      <c r="AW27" s="361"/>
      <c r="AX27" s="370"/>
      <c r="AY27" s="178"/>
      <c r="AZ27" s="178"/>
      <c r="BA27" s="370"/>
      <c r="BB27" s="361"/>
      <c r="BC27" s="361"/>
      <c r="BD27" s="178"/>
      <c r="BE27" s="178"/>
      <c r="BF27" s="367"/>
      <c r="BG27" s="178"/>
      <c r="BH27" s="367"/>
      <c r="BI27" s="178"/>
      <c r="BJ27" s="178"/>
      <c r="BK27" s="361"/>
      <c r="BL27" s="137"/>
      <c r="BM27" s="361"/>
      <c r="BN27" s="137"/>
      <c r="BO27" s="178"/>
      <c r="BP27" s="361"/>
      <c r="BQ27" s="137"/>
      <c r="BR27" s="370"/>
      <c r="BS27" s="370"/>
      <c r="BT27" s="370"/>
      <c r="BU27" s="370"/>
      <c r="BV27" s="370"/>
      <c r="BW27" s="178"/>
      <c r="BX27" s="370"/>
      <c r="BY27" s="178"/>
      <c r="BZ27" s="178"/>
      <c r="CA27" s="370"/>
      <c r="CB27" s="178"/>
      <c r="CC27" s="370"/>
      <c r="CD27" s="178"/>
      <c r="CE27" s="178"/>
      <c r="CF27" s="178"/>
      <c r="CG27" s="370"/>
      <c r="CH27" s="361"/>
      <c r="CI27" s="361"/>
      <c r="CJ27" s="361"/>
      <c r="CK27" s="361"/>
      <c r="CL27" s="361"/>
      <c r="CM27" s="361"/>
      <c r="CN27" s="361"/>
      <c r="CO27" s="361"/>
      <c r="CP27" s="361"/>
      <c r="CQ27" s="361"/>
      <c r="CR27" s="361"/>
      <c r="CS27" s="361"/>
      <c r="CT27" s="361"/>
      <c r="CU27" s="361"/>
      <c r="CV27" s="137"/>
      <c r="CW27" s="178"/>
      <c r="CX27" s="178"/>
      <c r="CY27" s="178"/>
      <c r="CZ27" s="178"/>
      <c r="DA27" s="178"/>
      <c r="DB27" s="178"/>
      <c r="DC27" s="178"/>
      <c r="DD27" s="178"/>
      <c r="DE27" s="178"/>
      <c r="DF27" s="178"/>
      <c r="DG27" s="178"/>
      <c r="DH27" s="361"/>
      <c r="DI27" s="370"/>
      <c r="DJ27" s="361"/>
      <c r="DK27" s="370"/>
      <c r="DL27" s="178"/>
      <c r="DM27" s="178"/>
      <c r="DN27" s="361"/>
      <c r="DO27" s="370"/>
      <c r="DP27" s="361"/>
      <c r="DQ27" s="178"/>
      <c r="DR27" s="178"/>
      <c r="DS27" s="178"/>
      <c r="DT27" s="361"/>
      <c r="DU27" s="178"/>
      <c r="DV27" s="370"/>
      <c r="DW27" s="178"/>
      <c r="DX27" s="178"/>
      <c r="DY27" s="178"/>
      <c r="DZ27" s="178"/>
      <c r="EA27" s="370"/>
      <c r="EB27" s="178"/>
      <c r="EC27" s="178"/>
      <c r="ED27" s="370"/>
      <c r="EE27" s="178"/>
      <c r="EF27" s="178"/>
      <c r="EG27" s="178"/>
      <c r="EH27" s="178"/>
      <c r="EI27" s="178"/>
      <c r="EJ27" s="178"/>
      <c r="EK27" s="178"/>
      <c r="EL27" s="178"/>
      <c r="EM27" s="178"/>
      <c r="EN27" s="178"/>
      <c r="EO27" s="178"/>
      <c r="EP27" s="178"/>
      <c r="EQ27" s="178"/>
      <c r="ER27" s="382"/>
    </row>
    <row r="28" spans="1:148" x14ac:dyDescent="0.25">
      <c r="A28" s="372"/>
      <c r="B28" s="179"/>
      <c r="C28" s="369"/>
      <c r="D28" s="178"/>
      <c r="E28" s="370"/>
      <c r="F28" s="178"/>
      <c r="G28" s="137"/>
      <c r="H28" s="370"/>
      <c r="I28" s="361"/>
      <c r="J28" s="370"/>
      <c r="K28" s="178"/>
      <c r="L28" s="370"/>
      <c r="M28" s="178"/>
      <c r="N28" s="370"/>
      <c r="O28" s="178"/>
      <c r="P28" s="370"/>
      <c r="Q28" s="178"/>
      <c r="R28" s="370"/>
      <c r="S28" s="178"/>
      <c r="T28" s="370"/>
      <c r="U28" s="361"/>
      <c r="W28" s="178"/>
      <c r="X28" s="178"/>
      <c r="Y28" s="178"/>
      <c r="Z28" s="370"/>
      <c r="AA28" s="178"/>
      <c r="AB28" s="370"/>
      <c r="AC28" s="178"/>
      <c r="AD28" s="178"/>
      <c r="AE28" s="371"/>
      <c r="AF28" s="178"/>
      <c r="AG28" s="371"/>
      <c r="AH28" s="178"/>
      <c r="AI28" s="371"/>
      <c r="AJ28" s="178"/>
      <c r="AK28" s="178"/>
      <c r="AL28" s="176"/>
      <c r="AM28" s="137"/>
      <c r="AN28" s="364"/>
      <c r="AO28" s="364"/>
      <c r="AP28" s="361"/>
      <c r="AQ28" s="370"/>
      <c r="AR28" s="178"/>
      <c r="AS28" s="365"/>
      <c r="AT28" s="365"/>
      <c r="AU28" s="364"/>
      <c r="AV28" s="178"/>
      <c r="AW28" s="361"/>
      <c r="AX28" s="370"/>
      <c r="AY28" s="178"/>
      <c r="AZ28" s="178"/>
      <c r="BA28" s="370"/>
      <c r="BB28" s="361"/>
      <c r="BC28" s="361"/>
      <c r="BD28" s="178"/>
      <c r="BE28" s="178"/>
      <c r="BF28" s="367"/>
      <c r="BG28" s="178"/>
      <c r="BH28" s="367"/>
      <c r="BI28" s="178"/>
      <c r="BJ28" s="178"/>
      <c r="BK28" s="361"/>
      <c r="BL28" s="137"/>
      <c r="BM28" s="361"/>
      <c r="BN28" s="137"/>
      <c r="BO28" s="178"/>
      <c r="BP28" s="361"/>
      <c r="BQ28" s="137"/>
      <c r="BR28" s="370"/>
      <c r="BS28" s="370"/>
      <c r="BT28" s="370"/>
      <c r="BU28" s="370"/>
      <c r="BV28" s="370"/>
      <c r="BW28" s="178"/>
      <c r="BX28" s="370"/>
      <c r="BY28" s="178"/>
      <c r="BZ28" s="178"/>
      <c r="CA28" s="370"/>
      <c r="CB28" s="178"/>
      <c r="CC28" s="370"/>
      <c r="CD28" s="178"/>
      <c r="CE28" s="178"/>
      <c r="CF28" s="178"/>
      <c r="CG28" s="370"/>
      <c r="CH28" s="361"/>
      <c r="CI28" s="361"/>
      <c r="CJ28" s="361"/>
      <c r="CK28" s="361"/>
      <c r="CL28" s="361"/>
      <c r="CM28" s="361"/>
      <c r="CN28" s="361"/>
      <c r="CO28" s="361"/>
      <c r="CP28" s="361"/>
      <c r="CQ28" s="361"/>
      <c r="CR28" s="361"/>
      <c r="CS28" s="361"/>
      <c r="CT28" s="361"/>
      <c r="CU28" s="361"/>
      <c r="CV28" s="137"/>
      <c r="CW28" s="178"/>
      <c r="CX28" s="178"/>
      <c r="CY28" s="178"/>
      <c r="CZ28" s="178"/>
      <c r="DA28" s="178"/>
      <c r="DB28" s="178"/>
      <c r="DC28" s="178"/>
      <c r="DD28" s="178"/>
      <c r="DE28" s="178"/>
      <c r="DF28" s="178"/>
      <c r="DG28" s="178"/>
      <c r="DH28" s="361"/>
      <c r="DI28" s="370"/>
      <c r="DJ28" s="361"/>
      <c r="DK28" s="370"/>
      <c r="DL28" s="178"/>
      <c r="DM28" s="178"/>
      <c r="DN28" s="361"/>
      <c r="DO28" s="370"/>
      <c r="DP28" s="361"/>
      <c r="DQ28" s="178"/>
      <c r="DR28" s="178"/>
      <c r="DS28" s="178"/>
      <c r="DT28" s="361"/>
      <c r="DU28" s="178"/>
      <c r="DV28" s="370"/>
      <c r="DW28" s="178"/>
      <c r="DX28" s="178"/>
      <c r="DY28" s="178"/>
      <c r="DZ28" s="178"/>
      <c r="EA28" s="370"/>
      <c r="EB28" s="178"/>
      <c r="EC28" s="178"/>
      <c r="ED28" s="370"/>
      <c r="EE28" s="178"/>
      <c r="EF28" s="178"/>
      <c r="EG28" s="178"/>
      <c r="EH28" s="178"/>
      <c r="EI28" s="178"/>
      <c r="EJ28" s="178"/>
      <c r="EK28" s="178"/>
      <c r="EL28" s="178"/>
      <c r="EM28" s="178"/>
      <c r="EN28" s="178"/>
      <c r="EO28" s="178"/>
      <c r="EP28" s="178"/>
      <c r="EQ28" s="178"/>
      <c r="ER28" s="178"/>
    </row>
    <row r="29" spans="1:148" x14ac:dyDescent="0.25">
      <c r="A29" s="372"/>
      <c r="B29" s="179"/>
      <c r="C29" s="369"/>
      <c r="D29" s="178"/>
      <c r="E29" s="370"/>
      <c r="F29" s="178"/>
      <c r="G29" s="137"/>
      <c r="H29" s="370"/>
      <c r="I29" s="361"/>
      <c r="J29" s="370"/>
      <c r="K29" s="178"/>
      <c r="L29" s="370"/>
      <c r="M29" s="178"/>
      <c r="N29" s="370"/>
      <c r="O29" s="178"/>
      <c r="P29" s="370"/>
      <c r="Q29" s="178"/>
      <c r="R29" s="370"/>
      <c r="S29" s="178"/>
      <c r="T29" s="370"/>
      <c r="U29" s="361"/>
      <c r="W29" s="178"/>
      <c r="X29" s="178"/>
      <c r="Y29" s="178"/>
      <c r="Z29" s="370"/>
      <c r="AA29" s="178"/>
      <c r="AB29" s="370"/>
      <c r="AC29" s="178"/>
      <c r="AD29" s="178"/>
      <c r="AE29" s="371"/>
      <c r="AF29" s="178"/>
      <c r="AG29" s="371"/>
      <c r="AH29" s="178"/>
      <c r="AI29" s="371"/>
      <c r="AJ29" s="178"/>
      <c r="AK29" s="178"/>
      <c r="AL29" s="176"/>
      <c r="AM29" s="137"/>
      <c r="AN29" s="364"/>
      <c r="AO29" s="364"/>
      <c r="AP29" s="361"/>
      <c r="AQ29" s="370"/>
      <c r="AR29" s="178"/>
      <c r="AS29" s="365"/>
      <c r="AT29" s="365"/>
      <c r="AU29" s="364"/>
      <c r="AV29" s="178"/>
      <c r="AW29" s="361"/>
      <c r="AX29" s="370"/>
      <c r="AY29" s="178"/>
      <c r="AZ29" s="178"/>
      <c r="BA29" s="370"/>
      <c r="BB29" s="361"/>
      <c r="BC29" s="361"/>
      <c r="BD29" s="178"/>
      <c r="BE29" s="178"/>
      <c r="BF29" s="367"/>
      <c r="BG29" s="178"/>
      <c r="BH29" s="367"/>
      <c r="BI29" s="178"/>
      <c r="BJ29" s="178"/>
      <c r="BK29" s="361"/>
      <c r="BL29" s="137"/>
      <c r="BM29" s="361"/>
      <c r="BN29" s="137"/>
      <c r="BO29" s="178"/>
      <c r="BP29" s="361"/>
      <c r="BQ29" s="137"/>
      <c r="BR29" s="370"/>
      <c r="BS29" s="370"/>
      <c r="BT29" s="370"/>
      <c r="BU29" s="370"/>
      <c r="BV29" s="370"/>
      <c r="BW29" s="178"/>
      <c r="BX29" s="370"/>
      <c r="BY29" s="178"/>
      <c r="BZ29" s="178"/>
      <c r="CA29" s="370"/>
      <c r="CB29" s="178"/>
      <c r="CC29" s="370"/>
      <c r="CD29" s="178"/>
      <c r="CE29" s="178"/>
      <c r="CF29" s="178"/>
      <c r="CG29" s="370"/>
      <c r="CH29" s="361"/>
      <c r="CI29" s="361"/>
      <c r="CJ29" s="361"/>
      <c r="CK29" s="361"/>
      <c r="CL29" s="361"/>
      <c r="CM29" s="361"/>
      <c r="CN29" s="361"/>
      <c r="CO29" s="361"/>
      <c r="CP29" s="361"/>
      <c r="CQ29" s="361"/>
      <c r="CR29" s="361"/>
      <c r="CS29" s="361"/>
      <c r="CT29" s="361"/>
      <c r="CU29" s="361"/>
      <c r="CV29" s="137"/>
      <c r="CW29" s="178"/>
      <c r="CX29" s="178"/>
      <c r="CY29" s="178"/>
      <c r="CZ29" s="178"/>
      <c r="DA29" s="178"/>
      <c r="DB29" s="178"/>
      <c r="DC29" s="178"/>
      <c r="DD29" s="178"/>
      <c r="DE29" s="178"/>
      <c r="DF29" s="178"/>
      <c r="DG29" s="178"/>
      <c r="DH29" s="361"/>
      <c r="DI29" s="370"/>
      <c r="DJ29" s="361"/>
      <c r="DK29" s="370"/>
      <c r="DL29" s="178"/>
      <c r="DM29" s="178"/>
      <c r="DN29" s="361"/>
      <c r="DO29" s="370"/>
      <c r="DP29" s="361"/>
      <c r="DQ29" s="178"/>
      <c r="DR29" s="178"/>
      <c r="DS29" s="178"/>
      <c r="DT29" s="361"/>
      <c r="DU29" s="178"/>
      <c r="DV29" s="370"/>
      <c r="DW29" s="178"/>
      <c r="DX29" s="178"/>
      <c r="DY29" s="178"/>
      <c r="DZ29" s="178"/>
      <c r="EA29" s="370"/>
      <c r="EB29" s="178"/>
      <c r="EC29" s="178"/>
      <c r="ED29" s="370"/>
      <c r="EE29" s="178"/>
      <c r="EF29" s="178"/>
      <c r="EG29" s="178"/>
      <c r="EH29" s="178"/>
      <c r="EI29" s="178"/>
      <c r="EJ29" s="178"/>
      <c r="EK29" s="178"/>
      <c r="EL29" s="178"/>
      <c r="EM29" s="178"/>
      <c r="EN29" s="178"/>
      <c r="EO29" s="178"/>
      <c r="EP29" s="178"/>
      <c r="EQ29" s="178"/>
      <c r="ER29" s="178"/>
    </row>
    <row r="30" spans="1:148" x14ac:dyDescent="0.25">
      <c r="A30" s="372"/>
      <c r="B30" s="179"/>
      <c r="C30" s="369"/>
      <c r="D30" s="178"/>
      <c r="E30" s="370"/>
      <c r="F30" s="178"/>
      <c r="G30" s="137"/>
      <c r="H30" s="370"/>
      <c r="I30" s="361"/>
      <c r="J30" s="370"/>
      <c r="K30" s="178"/>
      <c r="L30" s="370"/>
      <c r="M30" s="178"/>
      <c r="N30" s="370"/>
      <c r="O30" s="178"/>
      <c r="P30" s="370"/>
      <c r="Q30" s="178"/>
      <c r="R30" s="370"/>
      <c r="S30" s="178"/>
      <c r="T30" s="370"/>
      <c r="U30" s="361"/>
      <c r="W30" s="178"/>
      <c r="X30" s="178"/>
      <c r="Y30" s="178"/>
      <c r="Z30" s="370"/>
      <c r="AA30" s="178"/>
      <c r="AB30" s="370"/>
      <c r="AC30" s="178"/>
      <c r="AD30" s="178"/>
      <c r="AE30" s="371"/>
      <c r="AF30" s="178"/>
      <c r="AG30" s="371"/>
      <c r="AH30" s="178"/>
      <c r="AI30" s="371"/>
      <c r="AJ30" s="178"/>
      <c r="AK30" s="178"/>
      <c r="AL30" s="176"/>
      <c r="AM30" s="137"/>
      <c r="AN30" s="364"/>
      <c r="AO30" s="364"/>
      <c r="AP30" s="361"/>
      <c r="AQ30" s="370"/>
      <c r="AR30" s="178"/>
      <c r="AS30" s="365"/>
      <c r="AT30" s="365"/>
      <c r="AU30" s="364"/>
      <c r="AV30" s="178"/>
      <c r="AW30" s="361"/>
      <c r="AX30" s="370"/>
      <c r="AY30" s="178"/>
      <c r="AZ30" s="178"/>
      <c r="BA30" s="370"/>
      <c r="BB30" s="361"/>
      <c r="BC30" s="361"/>
      <c r="BD30" s="178"/>
      <c r="BE30" s="178"/>
      <c r="BF30" s="367"/>
      <c r="BG30" s="178"/>
      <c r="BH30" s="367"/>
      <c r="BI30" s="178"/>
      <c r="BJ30" s="178"/>
      <c r="BK30" s="361"/>
      <c r="BL30" s="137"/>
      <c r="BM30" s="361"/>
      <c r="BN30" s="137"/>
      <c r="BO30" s="178"/>
      <c r="BP30" s="361"/>
      <c r="BQ30" s="137"/>
      <c r="BR30" s="370"/>
      <c r="BS30" s="370"/>
      <c r="BT30" s="370"/>
      <c r="BU30" s="370"/>
      <c r="BV30" s="370"/>
      <c r="BW30" s="178"/>
      <c r="BX30" s="370"/>
      <c r="BY30" s="178"/>
      <c r="BZ30" s="178"/>
      <c r="CA30" s="370"/>
      <c r="CB30" s="178"/>
      <c r="CC30" s="370"/>
      <c r="CD30" s="178"/>
      <c r="CE30" s="178"/>
      <c r="CF30" s="178"/>
      <c r="CG30" s="370"/>
      <c r="CH30" s="361"/>
      <c r="CI30" s="361"/>
      <c r="CJ30" s="361"/>
      <c r="CK30" s="361"/>
      <c r="CL30" s="361"/>
      <c r="CM30" s="361"/>
      <c r="CN30" s="361"/>
      <c r="CO30" s="361"/>
      <c r="CP30" s="361"/>
      <c r="CQ30" s="361"/>
      <c r="CR30" s="361"/>
      <c r="CS30" s="361"/>
      <c r="CT30" s="361"/>
      <c r="CU30" s="361"/>
      <c r="CV30" s="137"/>
      <c r="CW30" s="178"/>
      <c r="CX30" s="178"/>
      <c r="CY30" s="178"/>
      <c r="CZ30" s="178"/>
      <c r="DA30" s="178"/>
      <c r="DB30" s="178"/>
      <c r="DC30" s="178"/>
      <c r="DD30" s="178"/>
      <c r="DE30" s="178"/>
      <c r="DF30" s="178"/>
      <c r="DG30" s="178"/>
      <c r="DH30" s="361"/>
      <c r="DI30" s="370"/>
      <c r="DJ30" s="361"/>
      <c r="DK30" s="370"/>
      <c r="DL30" s="178"/>
      <c r="DM30" s="178"/>
      <c r="DN30" s="361"/>
      <c r="DO30" s="370"/>
      <c r="DP30" s="361"/>
      <c r="DQ30" s="178"/>
      <c r="DR30" s="178"/>
      <c r="DS30" s="178"/>
      <c r="DT30" s="361"/>
      <c r="DU30" s="178"/>
      <c r="DV30" s="370"/>
      <c r="DW30" s="178"/>
      <c r="DX30" s="178"/>
      <c r="DY30" s="178"/>
      <c r="DZ30" s="178"/>
      <c r="EA30" s="370"/>
      <c r="EB30" s="178"/>
      <c r="EC30" s="178"/>
      <c r="ED30" s="370"/>
      <c r="EE30" s="178"/>
      <c r="EF30" s="178"/>
      <c r="EG30" s="178"/>
      <c r="EH30" s="178"/>
      <c r="EI30" s="178"/>
      <c r="EJ30" s="178"/>
      <c r="EK30" s="178"/>
      <c r="EL30" s="178"/>
      <c r="EM30" s="178"/>
      <c r="EN30" s="178"/>
      <c r="EO30" s="178"/>
      <c r="EP30" s="178"/>
      <c r="EQ30" s="178"/>
      <c r="ER30" s="178"/>
    </row>
    <row r="31" spans="1:148" x14ac:dyDescent="0.25">
      <c r="A31" s="372"/>
      <c r="B31" s="179"/>
      <c r="C31" s="369"/>
      <c r="D31" s="178"/>
      <c r="E31" s="370"/>
      <c r="F31" s="178"/>
      <c r="G31" s="137"/>
      <c r="H31" s="370"/>
      <c r="I31" s="361"/>
      <c r="J31" s="370"/>
      <c r="K31" s="178"/>
      <c r="L31" s="370"/>
      <c r="M31" s="178"/>
      <c r="N31" s="370"/>
      <c r="O31" s="178"/>
      <c r="P31" s="370"/>
      <c r="Q31" s="178"/>
      <c r="R31" s="370"/>
      <c r="S31" s="178"/>
      <c r="T31" s="370"/>
      <c r="U31" s="361"/>
      <c r="W31" s="178"/>
      <c r="X31" s="178"/>
      <c r="Y31" s="178"/>
      <c r="Z31" s="370"/>
      <c r="AA31" s="178"/>
      <c r="AB31" s="370"/>
      <c r="AC31" s="178"/>
      <c r="AD31" s="178"/>
      <c r="AE31" s="371"/>
      <c r="AF31" s="178"/>
      <c r="AG31" s="371"/>
      <c r="AH31" s="178"/>
      <c r="AI31" s="371"/>
      <c r="AJ31" s="178"/>
      <c r="AK31" s="178"/>
      <c r="AL31" s="176"/>
      <c r="AM31" s="137"/>
      <c r="AN31" s="364"/>
      <c r="AO31" s="364"/>
      <c r="AP31" s="361"/>
      <c r="AQ31" s="370"/>
      <c r="AR31" s="178"/>
      <c r="AS31" s="365"/>
      <c r="AT31" s="365"/>
      <c r="AU31" s="364"/>
      <c r="AV31" s="178"/>
      <c r="AW31" s="361"/>
      <c r="AX31" s="370"/>
      <c r="AY31" s="178"/>
      <c r="AZ31" s="178"/>
      <c r="BA31" s="370"/>
      <c r="BB31" s="361"/>
      <c r="BC31" s="361"/>
      <c r="BD31" s="178"/>
      <c r="BE31" s="178"/>
      <c r="BF31" s="367"/>
      <c r="BG31" s="178"/>
      <c r="BH31" s="367"/>
      <c r="BI31" s="178"/>
      <c r="BJ31" s="178"/>
      <c r="BK31" s="361"/>
      <c r="BL31" s="137"/>
      <c r="BM31" s="361"/>
      <c r="BN31" s="137"/>
      <c r="BO31" s="178"/>
      <c r="BP31" s="361"/>
      <c r="BQ31" s="137"/>
      <c r="BR31" s="370"/>
      <c r="BS31" s="370"/>
      <c r="BT31" s="370"/>
      <c r="BU31" s="370"/>
      <c r="BV31" s="370"/>
      <c r="BW31" s="178"/>
      <c r="BX31" s="370"/>
      <c r="BY31" s="178"/>
      <c r="BZ31" s="178"/>
      <c r="CA31" s="370"/>
      <c r="CB31" s="178"/>
      <c r="CC31" s="370"/>
      <c r="CD31" s="178"/>
      <c r="CE31" s="178"/>
      <c r="CF31" s="178"/>
      <c r="CG31" s="370"/>
      <c r="CH31" s="361"/>
      <c r="CI31" s="361"/>
      <c r="CJ31" s="361"/>
      <c r="CK31" s="361"/>
      <c r="CL31" s="361"/>
      <c r="CM31" s="361"/>
      <c r="CN31" s="361"/>
      <c r="CO31" s="361"/>
      <c r="CP31" s="361"/>
      <c r="CQ31" s="361"/>
      <c r="CR31" s="361"/>
      <c r="CS31" s="361"/>
      <c r="CT31" s="361"/>
      <c r="CU31" s="361"/>
      <c r="CV31" s="137"/>
      <c r="CW31" s="178"/>
      <c r="CX31" s="178"/>
      <c r="CY31" s="178"/>
      <c r="CZ31" s="178"/>
      <c r="DA31" s="178"/>
      <c r="DB31" s="178"/>
      <c r="DC31" s="178"/>
      <c r="DD31" s="178"/>
      <c r="DE31" s="178"/>
      <c r="DF31" s="178"/>
      <c r="DG31" s="178"/>
      <c r="DH31" s="361"/>
      <c r="DI31" s="370"/>
      <c r="DJ31" s="361"/>
      <c r="DK31" s="370"/>
      <c r="DL31" s="178"/>
      <c r="DM31" s="178"/>
      <c r="DN31" s="361"/>
      <c r="DO31" s="370"/>
      <c r="DP31" s="361"/>
      <c r="DQ31" s="178"/>
      <c r="DR31" s="178"/>
      <c r="DS31" s="178"/>
      <c r="DT31" s="361"/>
      <c r="DU31" s="178"/>
      <c r="DV31" s="370"/>
      <c r="DW31" s="178"/>
      <c r="DX31" s="178"/>
      <c r="DY31" s="178"/>
      <c r="DZ31" s="178"/>
      <c r="EA31" s="370"/>
      <c r="EB31" s="178"/>
      <c r="EC31" s="178"/>
      <c r="ED31" s="370"/>
      <c r="EE31" s="178"/>
      <c r="EF31" s="178"/>
      <c r="EG31" s="178"/>
      <c r="EH31" s="178"/>
      <c r="EI31" s="178"/>
      <c r="EJ31" s="178"/>
      <c r="EK31" s="178"/>
      <c r="EL31" s="178"/>
      <c r="EM31" s="178"/>
      <c r="EN31" s="178"/>
      <c r="EO31" s="178"/>
      <c r="EP31" s="178"/>
      <c r="EQ31" s="178"/>
      <c r="ER31" s="178"/>
    </row>
    <row r="32" spans="1:148" x14ac:dyDescent="0.25">
      <c r="A32" s="372"/>
      <c r="B32" s="179"/>
      <c r="C32" s="369"/>
      <c r="D32" s="178"/>
      <c r="E32" s="370"/>
      <c r="F32" s="178"/>
      <c r="G32" s="137"/>
      <c r="H32" s="370"/>
      <c r="I32" s="361"/>
      <c r="J32" s="370"/>
      <c r="K32" s="178"/>
      <c r="L32" s="370"/>
      <c r="M32" s="178"/>
      <c r="N32" s="370"/>
      <c r="O32" s="178"/>
      <c r="P32" s="370"/>
      <c r="Q32" s="178"/>
      <c r="R32" s="370"/>
      <c r="S32" s="178"/>
      <c r="T32" s="370"/>
      <c r="U32" s="361"/>
      <c r="W32" s="178"/>
      <c r="X32" s="178"/>
      <c r="Y32" s="178"/>
      <c r="Z32" s="370"/>
      <c r="AA32" s="178"/>
      <c r="AB32" s="370"/>
      <c r="AC32" s="178"/>
      <c r="AD32" s="178"/>
      <c r="AE32" s="371"/>
      <c r="AF32" s="178"/>
      <c r="AG32" s="371"/>
      <c r="AH32" s="178"/>
      <c r="AI32" s="371"/>
      <c r="AJ32" s="178"/>
      <c r="AK32" s="178"/>
      <c r="AL32" s="176"/>
      <c r="AM32" s="137"/>
      <c r="AN32" s="364"/>
      <c r="AO32" s="364"/>
      <c r="AP32" s="361"/>
      <c r="AQ32" s="370"/>
      <c r="AR32" s="178"/>
      <c r="AS32" s="365"/>
      <c r="AT32" s="365"/>
      <c r="AU32" s="364"/>
      <c r="AV32" s="178"/>
      <c r="AW32" s="361"/>
      <c r="AX32" s="370"/>
      <c r="AY32" s="178"/>
      <c r="AZ32" s="178"/>
      <c r="BA32" s="370"/>
      <c r="BB32" s="361"/>
      <c r="BC32" s="361"/>
      <c r="BD32" s="178"/>
      <c r="BE32" s="178"/>
      <c r="BF32" s="367"/>
      <c r="BG32" s="178"/>
      <c r="BH32" s="367"/>
      <c r="BI32" s="178"/>
      <c r="BJ32" s="178"/>
      <c r="BK32" s="361"/>
      <c r="BL32" s="137"/>
      <c r="BM32" s="361"/>
      <c r="BN32" s="137"/>
      <c r="BO32" s="178"/>
      <c r="BP32" s="361"/>
      <c r="BQ32" s="137"/>
      <c r="BR32" s="370"/>
      <c r="BS32" s="370"/>
      <c r="BT32" s="370"/>
      <c r="BU32" s="370"/>
      <c r="BV32" s="370"/>
      <c r="BW32" s="178"/>
      <c r="BX32" s="370"/>
      <c r="BY32" s="178"/>
      <c r="BZ32" s="178"/>
      <c r="CA32" s="370"/>
      <c r="CB32" s="178"/>
      <c r="CC32" s="370"/>
      <c r="CD32" s="178"/>
      <c r="CE32" s="178"/>
      <c r="CF32" s="178"/>
      <c r="CG32" s="370"/>
      <c r="CH32" s="361"/>
      <c r="CI32" s="361"/>
      <c r="CJ32" s="361"/>
      <c r="CK32" s="361"/>
      <c r="CL32" s="361"/>
      <c r="CM32" s="361"/>
      <c r="CN32" s="361"/>
      <c r="CO32" s="361"/>
      <c r="CP32" s="361"/>
      <c r="CQ32" s="361"/>
      <c r="CR32" s="361"/>
      <c r="CS32" s="361"/>
      <c r="CT32" s="361"/>
      <c r="CU32" s="361"/>
      <c r="CV32" s="137"/>
      <c r="CW32" s="178"/>
      <c r="CX32" s="178"/>
      <c r="CY32" s="178"/>
      <c r="CZ32" s="178"/>
      <c r="DA32" s="178"/>
      <c r="DB32" s="178"/>
      <c r="DC32" s="178"/>
      <c r="DD32" s="178"/>
      <c r="DE32" s="178"/>
      <c r="DF32" s="178"/>
      <c r="DG32" s="178"/>
      <c r="DH32" s="361"/>
      <c r="DI32" s="370"/>
      <c r="DJ32" s="361"/>
      <c r="DK32" s="370"/>
      <c r="DL32" s="178"/>
      <c r="DM32" s="178"/>
      <c r="DN32" s="361"/>
      <c r="DO32" s="370"/>
      <c r="DP32" s="361"/>
      <c r="DQ32" s="178"/>
      <c r="DR32" s="178"/>
      <c r="DS32" s="178"/>
      <c r="DT32" s="361"/>
      <c r="DU32" s="178"/>
      <c r="DV32" s="370"/>
      <c r="DW32" s="178"/>
      <c r="DX32" s="178"/>
      <c r="DY32" s="178"/>
      <c r="DZ32" s="178"/>
      <c r="EA32" s="370"/>
      <c r="EB32" s="178"/>
      <c r="EC32" s="178"/>
      <c r="ED32" s="370"/>
      <c r="EE32" s="178"/>
      <c r="EF32" s="178"/>
      <c r="EG32" s="178"/>
      <c r="EH32" s="178"/>
      <c r="EI32" s="178"/>
      <c r="EJ32" s="178"/>
      <c r="EK32" s="178"/>
      <c r="EL32" s="178"/>
      <c r="EM32" s="178"/>
      <c r="EN32" s="178"/>
      <c r="EO32" s="178"/>
      <c r="EP32" s="178"/>
      <c r="EQ32" s="178"/>
      <c r="ER32" s="178"/>
    </row>
    <row r="33" spans="1:148" x14ac:dyDescent="0.25">
      <c r="A33" s="372"/>
      <c r="B33" s="179"/>
      <c r="C33" s="369"/>
      <c r="D33" s="178"/>
      <c r="E33" s="370"/>
      <c r="F33" s="178"/>
      <c r="G33" s="137"/>
      <c r="H33" s="370"/>
      <c r="I33" s="361"/>
      <c r="J33" s="370"/>
      <c r="K33" s="178"/>
      <c r="L33" s="370"/>
      <c r="M33" s="178"/>
      <c r="N33" s="370"/>
      <c r="O33" s="178"/>
      <c r="P33" s="370"/>
      <c r="Q33" s="178"/>
      <c r="R33" s="370"/>
      <c r="S33" s="178"/>
      <c r="T33" s="370"/>
      <c r="U33" s="361"/>
      <c r="W33" s="178"/>
      <c r="X33" s="178"/>
      <c r="Y33" s="178"/>
      <c r="Z33" s="370"/>
      <c r="AA33" s="178"/>
      <c r="AB33" s="370"/>
      <c r="AC33" s="178"/>
      <c r="AD33" s="178"/>
      <c r="AE33" s="371"/>
      <c r="AF33" s="178"/>
      <c r="AG33" s="371"/>
      <c r="AH33" s="178"/>
      <c r="AI33" s="371"/>
      <c r="AJ33" s="178"/>
      <c r="AK33" s="178"/>
      <c r="AL33" s="176"/>
      <c r="AM33" s="137"/>
      <c r="AN33" s="364"/>
      <c r="AO33" s="364"/>
      <c r="AP33" s="361"/>
      <c r="AQ33" s="370"/>
      <c r="AR33" s="178"/>
      <c r="AS33" s="365"/>
      <c r="AT33" s="365"/>
      <c r="AU33" s="364"/>
      <c r="AV33" s="178"/>
      <c r="AW33" s="361"/>
      <c r="AX33" s="370"/>
      <c r="AY33" s="178"/>
      <c r="AZ33" s="178"/>
      <c r="BA33" s="370"/>
      <c r="BB33" s="361"/>
      <c r="BC33" s="361"/>
      <c r="BD33" s="178"/>
      <c r="BE33" s="178"/>
      <c r="BF33" s="367"/>
      <c r="BG33" s="178"/>
      <c r="BH33" s="367"/>
      <c r="BI33" s="178"/>
      <c r="BJ33" s="178"/>
      <c r="BK33" s="361"/>
      <c r="BL33" s="137"/>
      <c r="BM33" s="361"/>
      <c r="BN33" s="137"/>
      <c r="BO33" s="178"/>
      <c r="BP33" s="361"/>
      <c r="BQ33" s="137"/>
      <c r="BR33" s="370"/>
      <c r="BS33" s="370"/>
      <c r="BT33" s="370"/>
      <c r="BU33" s="370"/>
      <c r="BV33" s="370"/>
      <c r="BW33" s="178"/>
      <c r="BX33" s="370"/>
      <c r="BY33" s="178"/>
      <c r="BZ33" s="178"/>
      <c r="CA33" s="370"/>
      <c r="CB33" s="178"/>
      <c r="CC33" s="370"/>
      <c r="CD33" s="178"/>
      <c r="CE33" s="178"/>
      <c r="CF33" s="178"/>
      <c r="CG33" s="370"/>
      <c r="CH33" s="361"/>
      <c r="CI33" s="361"/>
      <c r="CJ33" s="361"/>
      <c r="CK33" s="361"/>
      <c r="CL33" s="361"/>
      <c r="CM33" s="361"/>
      <c r="CN33" s="361"/>
      <c r="CO33" s="361"/>
      <c r="CP33" s="361"/>
      <c r="CQ33" s="361"/>
      <c r="CR33" s="361"/>
      <c r="CS33" s="361"/>
      <c r="CT33" s="361"/>
      <c r="CU33" s="361"/>
      <c r="CV33" s="137"/>
      <c r="CW33" s="178"/>
      <c r="CX33" s="178"/>
      <c r="CY33" s="178"/>
      <c r="CZ33" s="178"/>
      <c r="DA33" s="178"/>
      <c r="DB33" s="178"/>
      <c r="DC33" s="178"/>
      <c r="DD33" s="178"/>
      <c r="DE33" s="178"/>
      <c r="DF33" s="178"/>
      <c r="DG33" s="178"/>
      <c r="DH33" s="361"/>
      <c r="DI33" s="370"/>
      <c r="DJ33" s="361"/>
      <c r="DK33" s="370"/>
      <c r="DL33" s="178"/>
      <c r="DM33" s="178"/>
      <c r="DN33" s="361"/>
      <c r="DO33" s="370"/>
      <c r="DP33" s="361"/>
      <c r="DQ33" s="178"/>
      <c r="DR33" s="178"/>
      <c r="DS33" s="178"/>
      <c r="DT33" s="361"/>
      <c r="DU33" s="178"/>
      <c r="DV33" s="370"/>
      <c r="DW33" s="178"/>
      <c r="DX33" s="178"/>
      <c r="DY33" s="178"/>
      <c r="DZ33" s="178"/>
      <c r="EA33" s="370"/>
      <c r="EB33" s="178"/>
      <c r="EC33" s="178"/>
      <c r="ED33" s="370"/>
      <c r="EE33" s="178"/>
      <c r="EF33" s="178"/>
      <c r="EG33" s="178"/>
      <c r="EH33" s="178"/>
      <c r="EI33" s="178"/>
      <c r="EJ33" s="178"/>
      <c r="EK33" s="178"/>
      <c r="EL33" s="178"/>
      <c r="EM33" s="178"/>
      <c r="EN33" s="178"/>
      <c r="EO33" s="178"/>
      <c r="EP33" s="178"/>
      <c r="EQ33" s="178"/>
      <c r="ER33" s="178"/>
    </row>
    <row r="34" spans="1:148" x14ac:dyDescent="0.25">
      <c r="A34" s="372"/>
      <c r="B34" s="179"/>
      <c r="C34" s="369"/>
      <c r="D34" s="178"/>
      <c r="E34" s="370"/>
      <c r="F34" s="178"/>
      <c r="G34" s="137"/>
      <c r="H34" s="370"/>
      <c r="I34" s="361"/>
      <c r="J34" s="370"/>
      <c r="K34" s="178"/>
      <c r="L34" s="370"/>
      <c r="M34" s="178"/>
      <c r="N34" s="370"/>
      <c r="O34" s="178"/>
      <c r="P34" s="370"/>
      <c r="Q34" s="178"/>
      <c r="R34" s="370"/>
      <c r="S34" s="178"/>
      <c r="T34" s="370"/>
      <c r="U34" s="361"/>
      <c r="W34" s="178"/>
      <c r="X34" s="178"/>
      <c r="Y34" s="178"/>
      <c r="Z34" s="370"/>
      <c r="AA34" s="178"/>
      <c r="AB34" s="370"/>
      <c r="AC34" s="178"/>
      <c r="AD34" s="178"/>
      <c r="AE34" s="371"/>
      <c r="AF34" s="178"/>
      <c r="AG34" s="371"/>
      <c r="AH34" s="178"/>
      <c r="AI34" s="371"/>
      <c r="AJ34" s="178"/>
      <c r="AK34" s="178"/>
      <c r="AL34" s="176"/>
      <c r="AM34" s="137"/>
      <c r="AN34" s="364"/>
      <c r="AO34" s="364"/>
      <c r="AP34" s="361"/>
      <c r="AQ34" s="370"/>
      <c r="AR34" s="178"/>
      <c r="AS34" s="365"/>
      <c r="AT34" s="365"/>
      <c r="AU34" s="364"/>
      <c r="AV34" s="178"/>
      <c r="AW34" s="361"/>
      <c r="AX34" s="370"/>
      <c r="AY34" s="178"/>
      <c r="AZ34" s="178"/>
      <c r="BA34" s="370"/>
      <c r="BB34" s="361"/>
      <c r="BC34" s="361"/>
      <c r="BD34" s="178"/>
      <c r="BE34" s="178"/>
      <c r="BF34" s="367"/>
      <c r="BG34" s="178"/>
      <c r="BH34" s="367"/>
      <c r="BI34" s="178"/>
      <c r="BJ34" s="178"/>
      <c r="BK34" s="361"/>
      <c r="BL34" s="137"/>
      <c r="BM34" s="361"/>
      <c r="BN34" s="137"/>
      <c r="BO34" s="178"/>
      <c r="BP34" s="361"/>
      <c r="BQ34" s="137"/>
      <c r="BR34" s="370"/>
      <c r="BS34" s="370"/>
      <c r="BT34" s="370"/>
      <c r="BU34" s="370"/>
      <c r="BV34" s="370"/>
      <c r="BW34" s="178"/>
      <c r="BX34" s="370"/>
      <c r="BY34" s="178"/>
      <c r="BZ34" s="178"/>
      <c r="CA34" s="370"/>
      <c r="CB34" s="178"/>
      <c r="CC34" s="370"/>
      <c r="CD34" s="178"/>
      <c r="CE34" s="178"/>
      <c r="CF34" s="178"/>
      <c r="CG34" s="370"/>
      <c r="CH34" s="361"/>
      <c r="CI34" s="361"/>
      <c r="CJ34" s="361"/>
      <c r="CK34" s="361"/>
      <c r="CL34" s="361"/>
      <c r="CM34" s="361"/>
      <c r="CN34" s="361"/>
      <c r="CO34" s="361"/>
      <c r="CP34" s="361"/>
      <c r="CQ34" s="361"/>
      <c r="CR34" s="361"/>
      <c r="CS34" s="361"/>
      <c r="CT34" s="361"/>
      <c r="CU34" s="361"/>
      <c r="CV34" s="137"/>
      <c r="CW34" s="178"/>
      <c r="CX34" s="178"/>
      <c r="CY34" s="178"/>
      <c r="CZ34" s="178"/>
      <c r="DA34" s="178"/>
      <c r="DB34" s="178"/>
      <c r="DC34" s="178"/>
      <c r="DD34" s="178"/>
      <c r="DE34" s="178"/>
      <c r="DF34" s="178"/>
      <c r="DG34" s="178"/>
      <c r="DH34" s="361"/>
      <c r="DI34" s="370"/>
      <c r="DJ34" s="361"/>
      <c r="DK34" s="370"/>
      <c r="DL34" s="178"/>
      <c r="DM34" s="178"/>
      <c r="DN34" s="361"/>
      <c r="DO34" s="370"/>
      <c r="DP34" s="361"/>
      <c r="DQ34" s="178"/>
      <c r="DR34" s="178"/>
      <c r="DS34" s="178"/>
      <c r="DT34" s="361"/>
      <c r="DU34" s="178"/>
      <c r="DV34" s="370"/>
      <c r="DW34" s="178"/>
      <c r="DX34" s="178"/>
      <c r="DY34" s="178"/>
      <c r="DZ34" s="178"/>
      <c r="EA34" s="370"/>
      <c r="EB34" s="178"/>
      <c r="EC34" s="178"/>
      <c r="ED34" s="370"/>
      <c r="EE34" s="178"/>
      <c r="EF34" s="178"/>
      <c r="EG34" s="178"/>
      <c r="EH34" s="178"/>
      <c r="EI34" s="178"/>
      <c r="EJ34" s="178"/>
      <c r="EK34" s="178"/>
      <c r="EL34" s="178"/>
      <c r="EM34" s="178"/>
      <c r="EN34" s="178"/>
      <c r="EO34" s="178"/>
      <c r="EP34" s="178"/>
      <c r="EQ34" s="178"/>
      <c r="ER34" s="178"/>
    </row>
    <row r="35" spans="1:148" x14ac:dyDescent="0.25">
      <c r="A35" s="372"/>
      <c r="B35" s="179"/>
      <c r="C35" s="369"/>
      <c r="D35" s="178"/>
      <c r="E35" s="370"/>
      <c r="F35" s="178"/>
      <c r="G35" s="137"/>
      <c r="H35" s="370"/>
      <c r="I35" s="361"/>
      <c r="J35" s="370"/>
      <c r="K35" s="178"/>
      <c r="L35" s="370"/>
      <c r="M35" s="178"/>
      <c r="N35" s="370"/>
      <c r="O35" s="178"/>
      <c r="P35" s="370"/>
      <c r="Q35" s="178"/>
      <c r="R35" s="370"/>
      <c r="S35" s="178"/>
      <c r="T35" s="370"/>
      <c r="U35" s="361"/>
      <c r="W35" s="178"/>
      <c r="X35" s="178"/>
      <c r="Y35" s="178"/>
      <c r="Z35" s="370"/>
      <c r="AA35" s="178"/>
      <c r="AB35" s="370"/>
      <c r="AC35" s="178"/>
      <c r="AD35" s="178"/>
      <c r="AE35" s="371"/>
      <c r="AF35" s="178"/>
      <c r="AG35" s="371"/>
      <c r="AH35" s="178"/>
      <c r="AI35" s="371"/>
      <c r="AJ35" s="178"/>
      <c r="AK35" s="178"/>
      <c r="AL35" s="176"/>
      <c r="AM35" s="137"/>
      <c r="AN35" s="364"/>
      <c r="AO35" s="364"/>
      <c r="AP35" s="361"/>
      <c r="AQ35" s="370"/>
      <c r="AR35" s="178"/>
      <c r="AS35" s="365"/>
      <c r="AT35" s="365"/>
      <c r="AU35" s="364"/>
      <c r="AV35" s="178"/>
      <c r="AW35" s="361"/>
      <c r="AX35" s="370"/>
      <c r="AY35" s="178"/>
      <c r="AZ35" s="178"/>
      <c r="BA35" s="370"/>
      <c r="BB35" s="361"/>
      <c r="BC35" s="361"/>
      <c r="BD35" s="178"/>
      <c r="BE35" s="178"/>
      <c r="BF35" s="367"/>
      <c r="BG35" s="178"/>
      <c r="BH35" s="367"/>
      <c r="BI35" s="178"/>
      <c r="BJ35" s="178"/>
      <c r="BK35" s="361"/>
      <c r="BL35" s="137"/>
      <c r="BM35" s="361"/>
      <c r="BN35" s="137"/>
      <c r="BO35" s="178"/>
      <c r="BP35" s="361"/>
      <c r="BQ35" s="137"/>
      <c r="BR35" s="370"/>
      <c r="BS35" s="370"/>
      <c r="BT35" s="370"/>
      <c r="BU35" s="370"/>
      <c r="BV35" s="370"/>
      <c r="BW35" s="178"/>
      <c r="BX35" s="370"/>
      <c r="BY35" s="178"/>
      <c r="BZ35" s="178"/>
      <c r="CA35" s="370"/>
      <c r="CB35" s="178"/>
      <c r="CC35" s="370"/>
      <c r="CD35" s="178"/>
      <c r="CE35" s="178"/>
      <c r="CF35" s="178"/>
      <c r="CG35" s="370"/>
      <c r="CH35" s="361"/>
      <c r="CI35" s="361"/>
      <c r="CJ35" s="361"/>
      <c r="CK35" s="361"/>
      <c r="CL35" s="361"/>
      <c r="CM35" s="361"/>
      <c r="CN35" s="361"/>
      <c r="CO35" s="361"/>
      <c r="CP35" s="361"/>
      <c r="CQ35" s="361"/>
      <c r="CR35" s="361"/>
      <c r="CS35" s="361"/>
      <c r="CT35" s="361"/>
      <c r="CU35" s="361"/>
      <c r="CV35" s="137"/>
      <c r="CW35" s="178"/>
      <c r="CX35" s="178"/>
      <c r="CY35" s="178"/>
      <c r="CZ35" s="178"/>
      <c r="DA35" s="178"/>
      <c r="DB35" s="178"/>
      <c r="DC35" s="178"/>
      <c r="DD35" s="178"/>
      <c r="DE35" s="178"/>
      <c r="DF35" s="178"/>
      <c r="DG35" s="178"/>
      <c r="DH35" s="361"/>
      <c r="DI35" s="370"/>
      <c r="DJ35" s="361"/>
      <c r="DK35" s="370"/>
      <c r="DL35" s="178"/>
      <c r="DM35" s="178"/>
      <c r="DN35" s="361"/>
      <c r="DO35" s="370"/>
      <c r="DP35" s="361"/>
      <c r="DQ35" s="178"/>
      <c r="DR35" s="178"/>
      <c r="DS35" s="178"/>
      <c r="DT35" s="361"/>
      <c r="DU35" s="178"/>
      <c r="DV35" s="370"/>
      <c r="DW35" s="178"/>
      <c r="DX35" s="178"/>
      <c r="DY35" s="178"/>
      <c r="DZ35" s="178"/>
      <c r="EA35" s="370"/>
      <c r="EB35" s="178"/>
      <c r="EC35" s="178"/>
      <c r="ED35" s="370"/>
      <c r="EE35" s="178"/>
      <c r="EF35" s="178"/>
      <c r="EG35" s="178"/>
      <c r="EH35" s="178"/>
      <c r="EI35" s="178"/>
      <c r="EJ35" s="178"/>
      <c r="EK35" s="178"/>
      <c r="EL35" s="178"/>
      <c r="EM35" s="178"/>
      <c r="EN35" s="178"/>
      <c r="EO35" s="178"/>
      <c r="EP35" s="178"/>
      <c r="EQ35" s="178"/>
      <c r="ER35" s="178"/>
    </row>
    <row r="36" spans="1:148" x14ac:dyDescent="0.25">
      <c r="A36" s="372"/>
      <c r="B36" s="179"/>
      <c r="C36" s="369"/>
      <c r="D36" s="178"/>
      <c r="E36" s="370"/>
      <c r="F36" s="178"/>
      <c r="G36" s="137"/>
      <c r="H36" s="370"/>
      <c r="I36" s="361"/>
      <c r="J36" s="370"/>
      <c r="K36" s="178"/>
      <c r="L36" s="370"/>
      <c r="M36" s="178"/>
      <c r="N36" s="370"/>
      <c r="O36" s="178"/>
      <c r="P36" s="370"/>
      <c r="Q36" s="178"/>
      <c r="R36" s="370"/>
      <c r="S36" s="178"/>
      <c r="T36" s="370"/>
      <c r="U36" s="361"/>
      <c r="W36" s="178"/>
      <c r="X36" s="178"/>
      <c r="Y36" s="178"/>
      <c r="Z36" s="370"/>
      <c r="AA36" s="178"/>
      <c r="AB36" s="370"/>
      <c r="AC36" s="178"/>
      <c r="AD36" s="178"/>
      <c r="AE36" s="371"/>
      <c r="AF36" s="178"/>
      <c r="AG36" s="371"/>
      <c r="AH36" s="178"/>
      <c r="AI36" s="371"/>
      <c r="AJ36" s="178"/>
      <c r="AK36" s="178"/>
      <c r="AL36" s="176"/>
      <c r="AM36" s="137"/>
      <c r="AN36" s="364"/>
      <c r="AO36" s="364"/>
      <c r="AP36" s="361"/>
      <c r="AQ36" s="370"/>
      <c r="AR36" s="178"/>
      <c r="AS36" s="365"/>
      <c r="AT36" s="365"/>
      <c r="AU36" s="364"/>
      <c r="AV36" s="178"/>
      <c r="AW36" s="361"/>
      <c r="AX36" s="370"/>
      <c r="AY36" s="178"/>
      <c r="AZ36" s="178"/>
      <c r="BA36" s="370"/>
      <c r="BB36" s="361"/>
      <c r="BC36" s="361"/>
      <c r="BD36" s="178"/>
      <c r="BE36" s="178"/>
      <c r="BF36" s="367"/>
      <c r="BG36" s="178"/>
      <c r="BH36" s="367"/>
      <c r="BI36" s="178"/>
      <c r="BJ36" s="178"/>
      <c r="BK36" s="361"/>
      <c r="BL36" s="137"/>
      <c r="BM36" s="361"/>
      <c r="BN36" s="137"/>
      <c r="BO36" s="178"/>
      <c r="BP36" s="361"/>
      <c r="BQ36" s="137"/>
      <c r="BR36" s="370"/>
      <c r="BS36" s="370"/>
      <c r="BT36" s="370"/>
      <c r="BU36" s="370"/>
      <c r="BV36" s="370"/>
      <c r="BW36" s="178"/>
      <c r="BX36" s="370"/>
      <c r="BY36" s="178"/>
      <c r="BZ36" s="178"/>
      <c r="CA36" s="370"/>
      <c r="CB36" s="178"/>
      <c r="CC36" s="370"/>
      <c r="CD36" s="178"/>
      <c r="CE36" s="178"/>
      <c r="CF36" s="178"/>
      <c r="CG36" s="370"/>
      <c r="CH36" s="361"/>
      <c r="CI36" s="361"/>
      <c r="CJ36" s="361"/>
      <c r="CK36" s="361"/>
      <c r="CL36" s="361"/>
      <c r="CM36" s="361"/>
      <c r="CN36" s="361"/>
      <c r="CO36" s="361"/>
      <c r="CP36" s="361"/>
      <c r="CQ36" s="361"/>
      <c r="CR36" s="361"/>
      <c r="CS36" s="361"/>
      <c r="CT36" s="361"/>
      <c r="CU36" s="361"/>
      <c r="CV36" s="137"/>
      <c r="CW36" s="178"/>
      <c r="CX36" s="178"/>
      <c r="CY36" s="178"/>
      <c r="CZ36" s="178"/>
      <c r="DA36" s="178"/>
      <c r="DB36" s="178"/>
      <c r="DC36" s="178"/>
      <c r="DD36" s="178"/>
      <c r="DE36" s="178"/>
      <c r="DF36" s="178"/>
      <c r="DG36" s="178"/>
      <c r="DH36" s="361"/>
      <c r="DI36" s="370"/>
      <c r="DJ36" s="361"/>
      <c r="DK36" s="370"/>
      <c r="DL36" s="178"/>
      <c r="DM36" s="178"/>
      <c r="DN36" s="361"/>
      <c r="DO36" s="370"/>
      <c r="DP36" s="361"/>
      <c r="DQ36" s="178"/>
      <c r="DR36" s="178"/>
      <c r="DS36" s="178"/>
      <c r="DT36" s="361"/>
      <c r="DU36" s="178"/>
      <c r="DV36" s="370"/>
      <c r="DW36" s="178"/>
      <c r="DX36" s="178"/>
      <c r="DY36" s="178"/>
      <c r="DZ36" s="178"/>
      <c r="EA36" s="370"/>
      <c r="EB36" s="178"/>
      <c r="EC36" s="178"/>
      <c r="ED36" s="370"/>
      <c r="EE36" s="178"/>
      <c r="EF36" s="178"/>
      <c r="EG36" s="178"/>
      <c r="EH36" s="178"/>
      <c r="EI36" s="178"/>
      <c r="EJ36" s="178"/>
      <c r="EK36" s="178"/>
      <c r="EL36" s="178"/>
      <c r="EM36" s="178"/>
      <c r="EN36" s="178"/>
      <c r="EO36" s="178"/>
      <c r="EP36" s="178"/>
      <c r="EQ36" s="178"/>
      <c r="ER36" s="178"/>
    </row>
    <row r="37" spans="1:148" x14ac:dyDescent="0.25">
      <c r="A37" s="372"/>
      <c r="B37" s="179"/>
      <c r="C37" s="369"/>
      <c r="D37" s="178"/>
      <c r="E37" s="370"/>
      <c r="F37" s="178"/>
      <c r="G37" s="137"/>
      <c r="H37" s="370"/>
      <c r="I37" s="361"/>
      <c r="J37" s="370"/>
      <c r="K37" s="178"/>
      <c r="L37" s="370"/>
      <c r="M37" s="178"/>
      <c r="N37" s="370"/>
      <c r="O37" s="178"/>
      <c r="P37" s="370"/>
      <c r="Q37" s="178"/>
      <c r="R37" s="370"/>
      <c r="S37" s="178"/>
      <c r="T37" s="370"/>
      <c r="U37" s="361"/>
      <c r="W37" s="178"/>
      <c r="X37" s="178"/>
      <c r="Y37" s="178"/>
      <c r="Z37" s="370"/>
      <c r="AA37" s="178"/>
      <c r="AB37" s="370"/>
      <c r="AC37" s="178"/>
      <c r="AD37" s="178"/>
      <c r="AE37" s="371"/>
      <c r="AF37" s="178"/>
      <c r="AG37" s="371"/>
      <c r="AH37" s="178"/>
      <c r="AI37" s="371"/>
      <c r="AJ37" s="178"/>
      <c r="AK37" s="178"/>
      <c r="AL37" s="176"/>
      <c r="AM37" s="137"/>
      <c r="AN37" s="364"/>
      <c r="AO37" s="364"/>
      <c r="AP37" s="361"/>
      <c r="AQ37" s="370"/>
      <c r="AR37" s="178"/>
      <c r="AS37" s="365"/>
      <c r="AT37" s="365"/>
      <c r="AU37" s="364"/>
      <c r="AV37" s="178"/>
      <c r="AW37" s="361"/>
      <c r="AX37" s="370"/>
      <c r="AY37" s="178"/>
      <c r="AZ37" s="178"/>
      <c r="BA37" s="370"/>
      <c r="BB37" s="361"/>
      <c r="BC37" s="361"/>
      <c r="BD37" s="178"/>
      <c r="BE37" s="178"/>
      <c r="BF37" s="367"/>
      <c r="BG37" s="178"/>
      <c r="BH37" s="367"/>
      <c r="BI37" s="178"/>
      <c r="BJ37" s="178"/>
      <c r="BK37" s="361"/>
      <c r="BL37" s="137"/>
      <c r="BM37" s="361"/>
      <c r="BN37" s="137"/>
      <c r="BO37" s="178"/>
      <c r="BP37" s="361"/>
      <c r="BQ37" s="137"/>
      <c r="BR37" s="370"/>
      <c r="BS37" s="370"/>
      <c r="BT37" s="370"/>
      <c r="BU37" s="370"/>
      <c r="BV37" s="370"/>
      <c r="BW37" s="178"/>
      <c r="BX37" s="370"/>
      <c r="BY37" s="178"/>
      <c r="BZ37" s="178"/>
      <c r="CA37" s="370"/>
      <c r="CB37" s="178"/>
      <c r="CC37" s="370"/>
      <c r="CD37" s="178"/>
      <c r="CE37" s="178"/>
      <c r="CF37" s="178"/>
      <c r="CG37" s="370"/>
      <c r="CH37" s="361"/>
      <c r="CI37" s="361"/>
      <c r="CJ37" s="361"/>
      <c r="CK37" s="361"/>
      <c r="CL37" s="361"/>
      <c r="CM37" s="361"/>
      <c r="CN37" s="361"/>
      <c r="CO37" s="361"/>
      <c r="CP37" s="361"/>
      <c r="CQ37" s="361"/>
      <c r="CR37" s="361"/>
      <c r="CS37" s="361"/>
      <c r="CT37" s="361"/>
      <c r="CU37" s="361"/>
      <c r="CV37" s="137"/>
      <c r="CW37" s="178"/>
      <c r="CX37" s="178"/>
      <c r="CY37" s="178"/>
      <c r="CZ37" s="178"/>
      <c r="DA37" s="178"/>
      <c r="DB37" s="178"/>
      <c r="DC37" s="178"/>
      <c r="DD37" s="178"/>
      <c r="DE37" s="178"/>
      <c r="DF37" s="178"/>
      <c r="DG37" s="178"/>
      <c r="DH37" s="361"/>
      <c r="DI37" s="370"/>
      <c r="DJ37" s="361"/>
      <c r="DK37" s="370"/>
      <c r="DL37" s="178"/>
      <c r="DM37" s="178"/>
      <c r="DN37" s="361"/>
      <c r="DO37" s="370"/>
      <c r="DP37" s="361"/>
      <c r="DQ37" s="178"/>
      <c r="DR37" s="178"/>
      <c r="DS37" s="178"/>
      <c r="DT37" s="361"/>
      <c r="DU37" s="178"/>
      <c r="DV37" s="370"/>
      <c r="DW37" s="178"/>
      <c r="DX37" s="178"/>
      <c r="DY37" s="178"/>
      <c r="DZ37" s="178"/>
      <c r="EA37" s="370"/>
      <c r="EB37" s="178"/>
      <c r="EC37" s="178"/>
      <c r="ED37" s="370"/>
      <c r="EE37" s="178"/>
      <c r="EF37" s="178"/>
      <c r="EG37" s="178"/>
      <c r="EH37" s="178"/>
      <c r="EI37" s="178"/>
      <c r="EJ37" s="178"/>
      <c r="EK37" s="178"/>
      <c r="EL37" s="178"/>
      <c r="EM37" s="178"/>
      <c r="EN37" s="178"/>
      <c r="EO37" s="178"/>
      <c r="EP37" s="178"/>
      <c r="EQ37" s="178"/>
      <c r="ER37" s="178"/>
    </row>
    <row r="38" spans="1:148" x14ac:dyDescent="0.25">
      <c r="A38" s="372"/>
      <c r="B38" s="179"/>
      <c r="C38" s="369"/>
      <c r="D38" s="178"/>
      <c r="E38" s="370"/>
      <c r="F38" s="178"/>
      <c r="G38" s="137"/>
      <c r="H38" s="370"/>
      <c r="I38" s="361"/>
      <c r="J38" s="370"/>
      <c r="K38" s="178"/>
      <c r="L38" s="370"/>
      <c r="M38" s="178"/>
      <c r="N38" s="370"/>
      <c r="O38" s="178"/>
      <c r="P38" s="370"/>
      <c r="Q38" s="178"/>
      <c r="R38" s="370"/>
      <c r="S38" s="178"/>
      <c r="T38" s="370"/>
      <c r="U38" s="361"/>
      <c r="W38" s="178"/>
      <c r="X38" s="178"/>
      <c r="Y38" s="178"/>
      <c r="Z38" s="370"/>
      <c r="AA38" s="178"/>
      <c r="AB38" s="370"/>
      <c r="AC38" s="178"/>
      <c r="AD38" s="178"/>
      <c r="AE38" s="371"/>
      <c r="AF38" s="178"/>
      <c r="AG38" s="371"/>
      <c r="AH38" s="178"/>
      <c r="AI38" s="371"/>
      <c r="AJ38" s="178"/>
      <c r="AK38" s="178"/>
      <c r="AL38" s="176"/>
      <c r="AM38" s="137"/>
      <c r="AN38" s="364"/>
      <c r="AO38" s="364"/>
      <c r="AP38" s="361"/>
      <c r="AQ38" s="370"/>
      <c r="AR38" s="178"/>
      <c r="AS38" s="365"/>
      <c r="AT38" s="365"/>
      <c r="AU38" s="364"/>
      <c r="AV38" s="178"/>
      <c r="AW38" s="361"/>
      <c r="AX38" s="370"/>
      <c r="AY38" s="178"/>
      <c r="AZ38" s="178"/>
      <c r="BA38" s="370"/>
      <c r="BB38" s="361"/>
      <c r="BC38" s="361"/>
      <c r="BD38" s="178"/>
      <c r="BE38" s="178"/>
      <c r="BF38" s="367"/>
      <c r="BG38" s="178"/>
      <c r="BH38" s="367"/>
      <c r="BI38" s="178"/>
      <c r="BJ38" s="178"/>
      <c r="BK38" s="361"/>
      <c r="BL38" s="137"/>
      <c r="BM38" s="361"/>
      <c r="BN38" s="137"/>
      <c r="BO38" s="178"/>
      <c r="BP38" s="361"/>
      <c r="BQ38" s="137"/>
      <c r="BR38" s="370"/>
      <c r="BS38" s="370"/>
      <c r="BT38" s="370"/>
      <c r="BU38" s="370"/>
      <c r="BV38" s="370"/>
      <c r="BW38" s="178"/>
      <c r="BX38" s="370"/>
      <c r="BY38" s="178"/>
      <c r="BZ38" s="178"/>
      <c r="CA38" s="370"/>
      <c r="CB38" s="178"/>
      <c r="CC38" s="370"/>
      <c r="CD38" s="178"/>
      <c r="CE38" s="178"/>
      <c r="CF38" s="178"/>
      <c r="CG38" s="370"/>
      <c r="CH38" s="361"/>
      <c r="CI38" s="361"/>
      <c r="CJ38" s="361"/>
      <c r="CK38" s="361"/>
      <c r="CL38" s="361"/>
      <c r="CM38" s="361"/>
      <c r="CN38" s="361"/>
      <c r="CO38" s="361"/>
      <c r="CP38" s="361"/>
      <c r="CQ38" s="361"/>
      <c r="CR38" s="361"/>
      <c r="CS38" s="361"/>
      <c r="CT38" s="361"/>
      <c r="CU38" s="361"/>
      <c r="CV38" s="137"/>
      <c r="CW38" s="178"/>
      <c r="CX38" s="178"/>
      <c r="CY38" s="178"/>
      <c r="CZ38" s="178"/>
      <c r="DA38" s="178"/>
      <c r="DB38" s="178"/>
      <c r="DC38" s="178"/>
      <c r="DD38" s="178"/>
      <c r="DE38" s="178"/>
      <c r="DF38" s="178"/>
      <c r="DG38" s="178"/>
      <c r="DH38" s="361"/>
      <c r="DI38" s="370"/>
      <c r="DJ38" s="361"/>
      <c r="DK38" s="370"/>
      <c r="DL38" s="178"/>
      <c r="DM38" s="178"/>
      <c r="DN38" s="361"/>
      <c r="DO38" s="370"/>
      <c r="DP38" s="361"/>
      <c r="DQ38" s="178"/>
      <c r="DR38" s="178"/>
      <c r="DS38" s="178"/>
      <c r="DT38" s="361"/>
      <c r="DU38" s="178"/>
      <c r="DV38" s="370"/>
      <c r="DW38" s="178"/>
      <c r="DX38" s="178"/>
      <c r="DY38" s="178"/>
      <c r="DZ38" s="178"/>
      <c r="EA38" s="370"/>
      <c r="EB38" s="178"/>
      <c r="EC38" s="178"/>
      <c r="ED38" s="370"/>
      <c r="EE38" s="178"/>
      <c r="EF38" s="178"/>
      <c r="EG38" s="178"/>
      <c r="EH38" s="178"/>
      <c r="EI38" s="178"/>
      <c r="EJ38" s="178"/>
      <c r="EK38" s="178"/>
      <c r="EL38" s="178"/>
      <c r="EM38" s="178"/>
      <c r="EN38" s="178"/>
      <c r="EO38" s="178"/>
      <c r="EP38" s="178"/>
      <c r="EQ38" s="178"/>
      <c r="ER38" s="178"/>
    </row>
    <row r="39" spans="1:148" x14ac:dyDescent="0.25">
      <c r="A39" s="372"/>
      <c r="B39" s="179"/>
      <c r="C39" s="369"/>
      <c r="D39" s="178"/>
      <c r="E39" s="370"/>
      <c r="F39" s="178"/>
      <c r="G39" s="137"/>
      <c r="H39" s="370"/>
      <c r="I39" s="361"/>
      <c r="J39" s="370"/>
      <c r="K39" s="178"/>
      <c r="L39" s="370"/>
      <c r="M39" s="178"/>
      <c r="N39" s="370"/>
      <c r="O39" s="178"/>
      <c r="P39" s="370"/>
      <c r="Q39" s="178"/>
      <c r="R39" s="370"/>
      <c r="S39" s="178"/>
      <c r="T39" s="370"/>
      <c r="U39" s="361"/>
      <c r="W39" s="178"/>
      <c r="X39" s="178"/>
      <c r="Y39" s="178"/>
      <c r="Z39" s="370"/>
      <c r="AA39" s="178"/>
      <c r="AB39" s="370"/>
      <c r="AC39" s="178"/>
      <c r="AD39" s="178"/>
      <c r="AE39" s="371"/>
      <c r="AF39" s="178"/>
      <c r="AG39" s="371"/>
      <c r="AH39" s="178"/>
      <c r="AI39" s="371"/>
      <c r="AJ39" s="178"/>
      <c r="AK39" s="178"/>
      <c r="AL39" s="176"/>
      <c r="AM39" s="137"/>
      <c r="AN39" s="364"/>
      <c r="AO39" s="364"/>
      <c r="AP39" s="361"/>
      <c r="AQ39" s="370"/>
      <c r="AR39" s="178"/>
      <c r="AS39" s="365"/>
      <c r="AT39" s="365"/>
      <c r="AU39" s="364"/>
      <c r="AV39" s="178"/>
      <c r="AW39" s="361"/>
      <c r="AX39" s="370"/>
      <c r="AY39" s="178"/>
      <c r="AZ39" s="178"/>
      <c r="BA39" s="370"/>
      <c r="BB39" s="361"/>
      <c r="BC39" s="361"/>
      <c r="BD39" s="178"/>
      <c r="BE39" s="178"/>
      <c r="BF39" s="367"/>
      <c r="BG39" s="178"/>
      <c r="BH39" s="367"/>
      <c r="BI39" s="178"/>
      <c r="BJ39" s="178"/>
      <c r="BK39" s="361"/>
      <c r="BL39" s="137"/>
      <c r="BM39" s="361"/>
      <c r="BN39" s="137"/>
      <c r="BO39" s="178"/>
      <c r="BP39" s="361"/>
      <c r="BQ39" s="137"/>
      <c r="BR39" s="370"/>
      <c r="BS39" s="370"/>
      <c r="BT39" s="370"/>
      <c r="BU39" s="370"/>
      <c r="BV39" s="370"/>
      <c r="BW39" s="178"/>
      <c r="BX39" s="370"/>
      <c r="BY39" s="178"/>
      <c r="BZ39" s="178"/>
      <c r="CA39" s="370"/>
      <c r="CB39" s="178"/>
      <c r="CC39" s="370"/>
      <c r="CD39" s="178"/>
      <c r="CE39" s="178"/>
      <c r="CF39" s="178"/>
      <c r="CG39" s="370"/>
      <c r="CH39" s="361"/>
      <c r="CI39" s="361"/>
      <c r="CJ39" s="361"/>
      <c r="CK39" s="361"/>
      <c r="CL39" s="361"/>
      <c r="CM39" s="361"/>
      <c r="CN39" s="361"/>
      <c r="CO39" s="361"/>
      <c r="CP39" s="361"/>
      <c r="CQ39" s="361"/>
      <c r="CR39" s="361"/>
      <c r="CS39" s="361"/>
      <c r="CT39" s="361"/>
      <c r="CU39" s="361"/>
      <c r="CV39" s="137"/>
      <c r="CW39" s="178"/>
      <c r="CX39" s="178"/>
      <c r="CY39" s="178"/>
      <c r="CZ39" s="178"/>
      <c r="DA39" s="178"/>
      <c r="DB39" s="178"/>
      <c r="DC39" s="178"/>
      <c r="DD39" s="178"/>
      <c r="DE39" s="178"/>
      <c r="DF39" s="178"/>
      <c r="DG39" s="178"/>
      <c r="DH39" s="361"/>
      <c r="DI39" s="370"/>
      <c r="DJ39" s="361"/>
      <c r="DK39" s="370"/>
      <c r="DL39" s="178"/>
      <c r="DM39" s="178"/>
      <c r="DN39" s="361"/>
      <c r="DO39" s="370"/>
      <c r="DP39" s="361"/>
      <c r="DQ39" s="178"/>
      <c r="DR39" s="178"/>
      <c r="DS39" s="178"/>
      <c r="DT39" s="361"/>
      <c r="DU39" s="178"/>
      <c r="DV39" s="370"/>
      <c r="DW39" s="178"/>
      <c r="DX39" s="178"/>
      <c r="DY39" s="178"/>
      <c r="DZ39" s="178"/>
      <c r="EA39" s="370"/>
      <c r="EB39" s="178"/>
      <c r="EC39" s="178"/>
      <c r="ED39" s="370"/>
      <c r="EE39" s="178"/>
      <c r="EF39" s="178"/>
      <c r="EG39" s="178"/>
      <c r="EH39" s="178"/>
      <c r="EI39" s="178"/>
      <c r="EJ39" s="178"/>
      <c r="EK39" s="178"/>
      <c r="EL39" s="178"/>
      <c r="EM39" s="178"/>
      <c r="EN39" s="178"/>
      <c r="EO39" s="178"/>
      <c r="EP39" s="178"/>
      <c r="EQ39" s="178"/>
      <c r="ER39" s="178"/>
    </row>
    <row r="40" spans="1:148" x14ac:dyDescent="0.25">
      <c r="A40" s="372"/>
      <c r="B40" s="179"/>
      <c r="C40" s="369"/>
      <c r="D40" s="178"/>
      <c r="E40" s="370"/>
      <c r="F40" s="178"/>
      <c r="G40" s="137"/>
      <c r="H40" s="370"/>
      <c r="I40" s="361"/>
      <c r="J40" s="370"/>
      <c r="K40" s="178"/>
      <c r="L40" s="370"/>
      <c r="M40" s="178"/>
      <c r="N40" s="370"/>
      <c r="O40" s="178"/>
      <c r="P40" s="370"/>
      <c r="Q40" s="178"/>
      <c r="R40" s="370"/>
      <c r="S40" s="178"/>
      <c r="T40" s="370"/>
      <c r="U40" s="361"/>
      <c r="W40" s="178"/>
      <c r="X40" s="178"/>
      <c r="Y40" s="178"/>
      <c r="Z40" s="370"/>
      <c r="AA40" s="178"/>
      <c r="AB40" s="370"/>
      <c r="AC40" s="178"/>
      <c r="AD40" s="178"/>
      <c r="AE40" s="371"/>
      <c r="AF40" s="178"/>
      <c r="AG40" s="371"/>
      <c r="AH40" s="178"/>
      <c r="AI40" s="371"/>
      <c r="AJ40" s="178"/>
      <c r="AK40" s="178"/>
      <c r="AL40" s="176"/>
      <c r="AM40" s="137"/>
      <c r="AN40" s="364"/>
      <c r="AO40" s="364"/>
      <c r="AP40" s="361"/>
      <c r="AQ40" s="370"/>
      <c r="AR40" s="178"/>
      <c r="AS40" s="365"/>
      <c r="AT40" s="365"/>
      <c r="AU40" s="364"/>
      <c r="AV40" s="178"/>
      <c r="AW40" s="361"/>
      <c r="AX40" s="370"/>
      <c r="AY40" s="178"/>
      <c r="AZ40" s="178"/>
      <c r="BA40" s="370"/>
      <c r="BB40" s="361"/>
      <c r="BC40" s="361"/>
      <c r="BD40" s="178"/>
      <c r="BE40" s="178"/>
      <c r="BF40" s="367"/>
      <c r="BG40" s="178"/>
      <c r="BH40" s="367"/>
      <c r="BI40" s="178"/>
      <c r="BJ40" s="178"/>
      <c r="BK40" s="361"/>
      <c r="BL40" s="137"/>
      <c r="BM40" s="361"/>
      <c r="BN40" s="137"/>
      <c r="BO40" s="178"/>
      <c r="BP40" s="361"/>
      <c r="BQ40" s="137"/>
      <c r="BR40" s="370"/>
      <c r="BS40" s="370"/>
      <c r="BT40" s="370"/>
      <c r="BU40" s="370"/>
      <c r="BV40" s="370"/>
      <c r="BW40" s="178"/>
      <c r="BX40" s="370"/>
      <c r="BY40" s="178"/>
      <c r="BZ40" s="178"/>
      <c r="CA40" s="370"/>
      <c r="CB40" s="178"/>
      <c r="CC40" s="370"/>
      <c r="CD40" s="178"/>
      <c r="CE40" s="178"/>
      <c r="CF40" s="178"/>
      <c r="CG40" s="370"/>
      <c r="CH40" s="361"/>
      <c r="CI40" s="361"/>
      <c r="CJ40" s="361"/>
      <c r="CK40" s="361"/>
      <c r="CL40" s="361"/>
      <c r="CM40" s="361"/>
      <c r="CN40" s="361"/>
      <c r="CO40" s="361"/>
      <c r="CP40" s="361"/>
      <c r="CQ40" s="361"/>
      <c r="CR40" s="361"/>
      <c r="CS40" s="361"/>
      <c r="CT40" s="361"/>
      <c r="CU40" s="361"/>
      <c r="CV40" s="137"/>
      <c r="CW40" s="178"/>
      <c r="CX40" s="178"/>
      <c r="CY40" s="178"/>
      <c r="CZ40" s="178"/>
      <c r="DA40" s="178"/>
      <c r="DB40" s="178"/>
      <c r="DC40" s="178"/>
      <c r="DD40" s="178"/>
      <c r="DE40" s="178"/>
      <c r="DF40" s="178"/>
      <c r="DG40" s="178"/>
      <c r="DH40" s="361"/>
      <c r="DI40" s="370"/>
      <c r="DJ40" s="361"/>
      <c r="DK40" s="370"/>
      <c r="DL40" s="178"/>
      <c r="DM40" s="178"/>
      <c r="DN40" s="361"/>
      <c r="DO40" s="370"/>
      <c r="DP40" s="361"/>
      <c r="DQ40" s="178"/>
      <c r="DR40" s="178"/>
      <c r="DS40" s="178"/>
      <c r="DT40" s="361"/>
      <c r="DU40" s="178"/>
      <c r="DV40" s="370"/>
      <c r="DW40" s="178"/>
      <c r="DX40" s="178"/>
      <c r="DY40" s="178"/>
      <c r="DZ40" s="178"/>
      <c r="EA40" s="370"/>
      <c r="EB40" s="178"/>
      <c r="EC40" s="178"/>
      <c r="ED40" s="370"/>
      <c r="EE40" s="178"/>
      <c r="EF40" s="178"/>
      <c r="EG40" s="178"/>
      <c r="EH40" s="178"/>
      <c r="EI40" s="178"/>
      <c r="EJ40" s="178"/>
      <c r="EK40" s="178"/>
      <c r="EL40" s="178"/>
      <c r="EM40" s="178"/>
      <c r="EN40" s="178"/>
      <c r="EO40" s="178"/>
      <c r="EP40" s="178"/>
      <c r="EQ40" s="178"/>
      <c r="ER40" s="178"/>
    </row>
    <row r="41" spans="1:148" x14ac:dyDescent="0.25">
      <c r="A41" s="372"/>
      <c r="B41" s="179"/>
      <c r="C41" s="369"/>
      <c r="D41" s="178"/>
      <c r="E41" s="370"/>
      <c r="F41" s="178"/>
      <c r="G41" s="137"/>
      <c r="H41" s="370"/>
      <c r="I41" s="361"/>
      <c r="J41" s="370"/>
      <c r="K41" s="178"/>
      <c r="L41" s="370"/>
      <c r="M41" s="178"/>
      <c r="N41" s="370"/>
      <c r="O41" s="178"/>
      <c r="P41" s="370"/>
      <c r="Q41" s="178"/>
      <c r="R41" s="370"/>
      <c r="S41" s="178"/>
      <c r="T41" s="370"/>
      <c r="U41" s="361"/>
      <c r="W41" s="178"/>
      <c r="X41" s="178"/>
      <c r="Y41" s="178"/>
      <c r="Z41" s="370"/>
      <c r="AA41" s="178"/>
      <c r="AB41" s="370"/>
      <c r="AC41" s="178"/>
      <c r="AD41" s="178"/>
      <c r="AE41" s="371"/>
      <c r="AF41" s="178"/>
      <c r="AG41" s="371"/>
      <c r="AH41" s="178"/>
      <c r="AI41" s="371"/>
      <c r="AJ41" s="178"/>
      <c r="AK41" s="178"/>
      <c r="AL41" s="176"/>
      <c r="AM41" s="137"/>
      <c r="AN41" s="364"/>
      <c r="AO41" s="364"/>
      <c r="AP41" s="361"/>
      <c r="AQ41" s="370"/>
      <c r="AR41" s="178"/>
      <c r="AS41" s="365"/>
      <c r="AT41" s="365"/>
      <c r="AU41" s="364"/>
      <c r="AV41" s="178"/>
      <c r="AW41" s="361"/>
      <c r="AX41" s="370"/>
      <c r="AY41" s="178"/>
      <c r="AZ41" s="178"/>
      <c r="BA41" s="370"/>
      <c r="BB41" s="361"/>
      <c r="BC41" s="361"/>
      <c r="BD41" s="178"/>
      <c r="BE41" s="178"/>
      <c r="BF41" s="367"/>
      <c r="BG41" s="178"/>
      <c r="BH41" s="367"/>
      <c r="BI41" s="178"/>
      <c r="BJ41" s="178"/>
      <c r="BK41" s="361"/>
      <c r="BL41" s="137"/>
      <c r="BM41" s="361"/>
      <c r="BN41" s="137"/>
      <c r="BO41" s="178"/>
      <c r="BP41" s="361"/>
      <c r="BQ41" s="137"/>
      <c r="BR41" s="370"/>
      <c r="BS41" s="370"/>
      <c r="BT41" s="370"/>
      <c r="BU41" s="370"/>
      <c r="BV41" s="370"/>
      <c r="BW41" s="178"/>
      <c r="BX41" s="370"/>
      <c r="BY41" s="178"/>
      <c r="BZ41" s="178"/>
      <c r="CA41" s="370"/>
      <c r="CB41" s="178"/>
      <c r="CC41" s="370"/>
      <c r="CD41" s="178"/>
      <c r="CE41" s="178"/>
      <c r="CF41" s="178"/>
      <c r="CG41" s="370"/>
      <c r="CH41" s="361"/>
      <c r="CI41" s="361"/>
      <c r="CJ41" s="361"/>
      <c r="CK41" s="361"/>
      <c r="CL41" s="361"/>
      <c r="CM41" s="361"/>
      <c r="CN41" s="361"/>
      <c r="CO41" s="361"/>
      <c r="CP41" s="361"/>
      <c r="CQ41" s="361"/>
      <c r="CR41" s="361"/>
      <c r="CS41" s="361"/>
      <c r="CT41" s="361"/>
      <c r="CU41" s="361"/>
      <c r="CV41" s="137"/>
      <c r="CW41" s="178"/>
      <c r="CX41" s="178"/>
      <c r="CY41" s="178"/>
      <c r="CZ41" s="178"/>
      <c r="DA41" s="178"/>
      <c r="DB41" s="178"/>
      <c r="DC41" s="178"/>
      <c r="DD41" s="178"/>
      <c r="DE41" s="178"/>
      <c r="DF41" s="178"/>
      <c r="DG41" s="178"/>
      <c r="DH41" s="361"/>
      <c r="DI41" s="370"/>
      <c r="DJ41" s="361"/>
      <c r="DK41" s="370"/>
      <c r="DL41" s="178"/>
      <c r="DM41" s="178"/>
      <c r="DN41" s="361"/>
      <c r="DO41" s="370"/>
      <c r="DP41" s="361"/>
      <c r="DQ41" s="178"/>
      <c r="DR41" s="178"/>
      <c r="DS41" s="178"/>
      <c r="DT41" s="361"/>
      <c r="DU41" s="178"/>
      <c r="DV41" s="370"/>
      <c r="DW41" s="178"/>
      <c r="DX41" s="178"/>
      <c r="DY41" s="178"/>
      <c r="DZ41" s="178"/>
      <c r="EA41" s="370"/>
      <c r="EB41" s="178"/>
      <c r="EC41" s="178"/>
      <c r="ED41" s="370"/>
      <c r="EE41" s="178"/>
      <c r="EF41" s="178"/>
      <c r="EG41" s="178"/>
      <c r="EH41" s="178"/>
      <c r="EI41" s="178"/>
      <c r="EJ41" s="178"/>
      <c r="EK41" s="178"/>
      <c r="EL41" s="178"/>
      <c r="EM41" s="178"/>
      <c r="EN41" s="178"/>
      <c r="EO41" s="178"/>
      <c r="EP41" s="178"/>
      <c r="EQ41" s="178"/>
      <c r="ER41" s="178"/>
    </row>
    <row r="42" spans="1:148" x14ac:dyDescent="0.25">
      <c r="A42" s="372"/>
      <c r="B42" s="179"/>
      <c r="C42" s="369"/>
      <c r="D42" s="178"/>
      <c r="E42" s="370"/>
      <c r="F42" s="178"/>
      <c r="G42" s="137"/>
      <c r="H42" s="370"/>
      <c r="I42" s="361"/>
      <c r="J42" s="370"/>
      <c r="K42" s="178"/>
      <c r="L42" s="370"/>
      <c r="M42" s="178"/>
      <c r="N42" s="370"/>
      <c r="O42" s="178"/>
      <c r="P42" s="370"/>
      <c r="Q42" s="178"/>
      <c r="R42" s="370"/>
      <c r="S42" s="178"/>
      <c r="T42" s="370"/>
      <c r="U42" s="361"/>
      <c r="W42" s="178"/>
      <c r="X42" s="178"/>
      <c r="Y42" s="178"/>
      <c r="Z42" s="370"/>
      <c r="AA42" s="178"/>
      <c r="AB42" s="370"/>
      <c r="AC42" s="178"/>
      <c r="AD42" s="178"/>
      <c r="AE42" s="371"/>
      <c r="AF42" s="178"/>
      <c r="AG42" s="371"/>
      <c r="AH42" s="178"/>
      <c r="AI42" s="371"/>
      <c r="AJ42" s="178"/>
      <c r="AK42" s="178"/>
      <c r="AL42" s="176"/>
      <c r="AM42" s="137"/>
      <c r="AN42" s="364"/>
      <c r="AO42" s="364"/>
      <c r="AP42" s="361"/>
      <c r="AQ42" s="370"/>
      <c r="AR42" s="178"/>
      <c r="AS42" s="365"/>
      <c r="AT42" s="365"/>
      <c r="AU42" s="364"/>
      <c r="AV42" s="178"/>
      <c r="AW42" s="361"/>
      <c r="AX42" s="370"/>
      <c r="AY42" s="178"/>
      <c r="AZ42" s="178"/>
      <c r="BA42" s="370"/>
      <c r="BB42" s="361"/>
      <c r="BC42" s="361"/>
      <c r="BD42" s="178"/>
      <c r="BE42" s="178"/>
      <c r="BF42" s="367"/>
      <c r="BG42" s="178"/>
      <c r="BH42" s="367"/>
      <c r="BI42" s="178"/>
      <c r="BJ42" s="178"/>
      <c r="BK42" s="361"/>
      <c r="BL42" s="137"/>
      <c r="BM42" s="361"/>
      <c r="BN42" s="137"/>
      <c r="BO42" s="178"/>
      <c r="BP42" s="361"/>
      <c r="BQ42" s="137"/>
      <c r="BR42" s="370"/>
      <c r="BS42" s="370"/>
      <c r="BT42" s="370"/>
      <c r="BU42" s="370"/>
      <c r="BV42" s="370"/>
      <c r="BW42" s="178"/>
      <c r="BX42" s="370"/>
      <c r="BY42" s="178"/>
      <c r="BZ42" s="178"/>
      <c r="CA42" s="370"/>
      <c r="CB42" s="178"/>
      <c r="CC42" s="370"/>
      <c r="CD42" s="178"/>
      <c r="CE42" s="178"/>
      <c r="CF42" s="178"/>
      <c r="CG42" s="370"/>
      <c r="CH42" s="361"/>
      <c r="CI42" s="361"/>
      <c r="CJ42" s="361"/>
      <c r="CK42" s="361"/>
      <c r="CL42" s="361"/>
      <c r="CM42" s="361"/>
      <c r="CN42" s="361"/>
      <c r="CO42" s="361"/>
      <c r="CP42" s="361"/>
      <c r="CQ42" s="361"/>
      <c r="CR42" s="361"/>
      <c r="CS42" s="361"/>
      <c r="CT42" s="361"/>
      <c r="CU42" s="361"/>
      <c r="CV42" s="137"/>
      <c r="CW42" s="178"/>
      <c r="CX42" s="178"/>
      <c r="CY42" s="178"/>
      <c r="CZ42" s="178"/>
      <c r="DA42" s="178"/>
      <c r="DB42" s="178"/>
      <c r="DC42" s="178"/>
      <c r="DD42" s="178"/>
      <c r="DE42" s="178"/>
      <c r="DF42" s="178"/>
      <c r="DG42" s="178"/>
      <c r="DH42" s="361"/>
      <c r="DI42" s="370"/>
      <c r="DJ42" s="361"/>
      <c r="DK42" s="370"/>
      <c r="DL42" s="178"/>
      <c r="DM42" s="178"/>
      <c r="DN42" s="361"/>
      <c r="DO42" s="370"/>
      <c r="DP42" s="361"/>
      <c r="DQ42" s="178"/>
      <c r="DR42" s="178"/>
      <c r="DS42" s="178"/>
      <c r="DT42" s="361"/>
      <c r="DU42" s="178"/>
      <c r="DV42" s="370"/>
      <c r="DW42" s="178"/>
      <c r="DX42" s="178"/>
      <c r="DY42" s="178"/>
      <c r="DZ42" s="178"/>
      <c r="EA42" s="370"/>
      <c r="EB42" s="178"/>
      <c r="EC42" s="178"/>
      <c r="ED42" s="370"/>
      <c r="EE42" s="178"/>
      <c r="EF42" s="178"/>
      <c r="EG42" s="178"/>
      <c r="EH42" s="178"/>
      <c r="EI42" s="178"/>
      <c r="EJ42" s="178"/>
      <c r="EK42" s="178"/>
      <c r="EL42" s="178"/>
      <c r="EM42" s="178"/>
      <c r="EN42" s="178"/>
      <c r="EO42" s="178"/>
      <c r="EP42" s="178"/>
      <c r="EQ42" s="178"/>
      <c r="ER42" s="178"/>
    </row>
    <row r="43" spans="1:148" x14ac:dyDescent="0.25">
      <c r="A43" s="372"/>
      <c r="B43" s="179"/>
      <c r="C43" s="369"/>
      <c r="D43" s="178"/>
      <c r="E43" s="370"/>
      <c r="F43" s="178"/>
      <c r="G43" s="137"/>
      <c r="H43" s="370"/>
      <c r="I43" s="361"/>
      <c r="J43" s="370"/>
      <c r="K43" s="178"/>
      <c r="L43" s="370"/>
      <c r="M43" s="178"/>
      <c r="N43" s="370"/>
      <c r="O43" s="178"/>
      <c r="P43" s="370"/>
      <c r="Q43" s="178"/>
      <c r="R43" s="370"/>
      <c r="S43" s="178"/>
      <c r="T43" s="370"/>
      <c r="U43" s="361"/>
      <c r="W43" s="178"/>
      <c r="X43" s="178"/>
      <c r="Y43" s="178"/>
      <c r="Z43" s="370"/>
      <c r="AA43" s="178"/>
      <c r="AB43" s="370"/>
      <c r="AC43" s="178"/>
      <c r="AD43" s="178"/>
      <c r="AE43" s="371"/>
      <c r="AF43" s="178"/>
      <c r="AG43" s="371"/>
      <c r="AH43" s="178"/>
      <c r="AI43" s="371"/>
      <c r="AJ43" s="178"/>
      <c r="AK43" s="178"/>
      <c r="AL43" s="176"/>
      <c r="AM43" s="137"/>
      <c r="AN43" s="364"/>
      <c r="AO43" s="364"/>
      <c r="AP43" s="361"/>
      <c r="AQ43" s="370"/>
      <c r="AR43" s="178"/>
      <c r="AS43" s="365"/>
      <c r="AT43" s="365"/>
      <c r="AU43" s="364"/>
      <c r="AV43" s="178"/>
      <c r="AW43" s="361"/>
      <c r="AX43" s="370"/>
      <c r="AY43" s="178"/>
      <c r="AZ43" s="178"/>
      <c r="BA43" s="370"/>
      <c r="BB43" s="361"/>
      <c r="BC43" s="361"/>
      <c r="BD43" s="178"/>
      <c r="BE43" s="178"/>
      <c r="BF43" s="367"/>
      <c r="BG43" s="178"/>
      <c r="BH43" s="367"/>
      <c r="BI43" s="178"/>
      <c r="BJ43" s="178"/>
      <c r="BK43" s="361"/>
      <c r="BL43" s="137"/>
      <c r="BM43" s="361"/>
      <c r="BN43" s="137"/>
      <c r="BO43" s="178"/>
      <c r="BP43" s="361"/>
      <c r="BQ43" s="137"/>
      <c r="BR43" s="370"/>
      <c r="BS43" s="370"/>
      <c r="BT43" s="370"/>
      <c r="BU43" s="370"/>
      <c r="BV43" s="370"/>
      <c r="BW43" s="178"/>
      <c r="BX43" s="370"/>
      <c r="BY43" s="178"/>
      <c r="BZ43" s="178"/>
      <c r="CA43" s="370"/>
      <c r="CB43" s="178"/>
      <c r="CC43" s="370"/>
      <c r="CD43" s="178"/>
      <c r="CE43" s="178"/>
      <c r="CF43" s="178"/>
      <c r="CG43" s="370"/>
      <c r="CH43" s="361"/>
      <c r="CI43" s="361"/>
      <c r="CJ43" s="361"/>
      <c r="CK43" s="361"/>
      <c r="CL43" s="361"/>
      <c r="CM43" s="361"/>
      <c r="CN43" s="361"/>
      <c r="CO43" s="361"/>
      <c r="CP43" s="361"/>
      <c r="CQ43" s="361"/>
      <c r="CR43" s="361"/>
      <c r="CS43" s="361"/>
      <c r="CT43" s="361"/>
      <c r="CU43" s="361"/>
      <c r="CV43" s="137"/>
      <c r="CW43" s="178"/>
      <c r="CX43" s="178"/>
      <c r="CY43" s="178"/>
      <c r="CZ43" s="178"/>
      <c r="DA43" s="178"/>
      <c r="DB43" s="178"/>
      <c r="DC43" s="178"/>
      <c r="DD43" s="178"/>
      <c r="DE43" s="178"/>
      <c r="DF43" s="178"/>
      <c r="DG43" s="178"/>
      <c r="DH43" s="361"/>
      <c r="DI43" s="370"/>
      <c r="DJ43" s="361"/>
      <c r="DK43" s="370"/>
      <c r="DL43" s="178"/>
      <c r="DM43" s="178"/>
      <c r="DN43" s="361"/>
      <c r="DO43" s="370"/>
      <c r="DP43" s="361"/>
      <c r="DQ43" s="178"/>
      <c r="DR43" s="178"/>
      <c r="DS43" s="178"/>
      <c r="DT43" s="361"/>
      <c r="DU43" s="178"/>
      <c r="DV43" s="370"/>
      <c r="DW43" s="178"/>
      <c r="DX43" s="178"/>
      <c r="DY43" s="178"/>
      <c r="DZ43" s="178"/>
      <c r="EA43" s="370"/>
      <c r="EB43" s="178"/>
      <c r="EC43" s="178"/>
      <c r="ED43" s="370"/>
      <c r="EE43" s="178"/>
      <c r="EF43" s="178"/>
      <c r="EG43" s="178"/>
      <c r="EH43" s="178"/>
      <c r="EI43" s="178"/>
      <c r="EJ43" s="178"/>
      <c r="EK43" s="178"/>
      <c r="EL43" s="178"/>
      <c r="EM43" s="178"/>
      <c r="EN43" s="178"/>
      <c r="EO43" s="178"/>
      <c r="EP43" s="178"/>
      <c r="EQ43" s="178"/>
      <c r="ER43" s="178"/>
    </row>
    <row r="44" spans="1:148" x14ac:dyDescent="0.25">
      <c r="A44" s="372"/>
      <c r="B44" s="179"/>
      <c r="C44" s="369"/>
      <c r="D44" s="178"/>
      <c r="E44" s="370"/>
      <c r="F44" s="178"/>
      <c r="G44" s="137"/>
      <c r="H44" s="370"/>
      <c r="I44" s="361"/>
      <c r="J44" s="370"/>
      <c r="K44" s="178"/>
      <c r="L44" s="370"/>
      <c r="M44" s="178"/>
      <c r="N44" s="370"/>
      <c r="O44" s="178"/>
      <c r="P44" s="370"/>
      <c r="Q44" s="178"/>
      <c r="R44" s="370"/>
      <c r="S44" s="178"/>
      <c r="T44" s="370"/>
      <c r="U44" s="361"/>
      <c r="W44" s="178"/>
      <c r="X44" s="178"/>
      <c r="Y44" s="178"/>
      <c r="Z44" s="370"/>
      <c r="AA44" s="178"/>
      <c r="AB44" s="370"/>
      <c r="AC44" s="178"/>
      <c r="AD44" s="178"/>
      <c r="AE44" s="371"/>
      <c r="AF44" s="178"/>
      <c r="AG44" s="371"/>
      <c r="AH44" s="178"/>
      <c r="AI44" s="371"/>
      <c r="AJ44" s="178"/>
      <c r="AK44" s="178"/>
      <c r="AL44" s="176"/>
      <c r="AM44" s="137"/>
      <c r="AN44" s="364"/>
      <c r="AO44" s="364"/>
      <c r="AP44" s="361"/>
      <c r="AQ44" s="370"/>
      <c r="AR44" s="178"/>
      <c r="AS44" s="365"/>
      <c r="AT44" s="365"/>
      <c r="AU44" s="364"/>
      <c r="AV44" s="178"/>
      <c r="AW44" s="361"/>
      <c r="AX44" s="370"/>
      <c r="AY44" s="178"/>
      <c r="AZ44" s="178"/>
      <c r="BA44" s="370"/>
      <c r="BB44" s="361"/>
      <c r="BC44" s="361"/>
      <c r="BD44" s="178"/>
      <c r="BE44" s="178"/>
      <c r="BF44" s="367"/>
      <c r="BG44" s="178"/>
      <c r="BH44" s="367"/>
      <c r="BI44" s="178"/>
      <c r="BJ44" s="178"/>
      <c r="BK44" s="361"/>
      <c r="BL44" s="137"/>
      <c r="BM44" s="361"/>
      <c r="BN44" s="137"/>
      <c r="BO44" s="178"/>
      <c r="BP44" s="361"/>
      <c r="BQ44" s="137"/>
      <c r="BR44" s="370"/>
      <c r="BS44" s="370"/>
      <c r="BT44" s="370"/>
      <c r="BU44" s="370"/>
      <c r="BV44" s="370"/>
      <c r="BW44" s="178"/>
      <c r="BX44" s="370"/>
      <c r="BY44" s="178"/>
      <c r="BZ44" s="178"/>
      <c r="CA44" s="370"/>
      <c r="CB44" s="178"/>
      <c r="CC44" s="370"/>
      <c r="CD44" s="178"/>
      <c r="CE44" s="178"/>
      <c r="CF44" s="178"/>
      <c r="CG44" s="370"/>
      <c r="CH44" s="361"/>
      <c r="CI44" s="361"/>
      <c r="CJ44" s="361"/>
      <c r="CK44" s="361"/>
      <c r="CL44" s="361"/>
      <c r="CM44" s="361"/>
      <c r="CN44" s="361"/>
      <c r="CO44" s="361"/>
      <c r="CP44" s="361"/>
      <c r="CQ44" s="361"/>
      <c r="CR44" s="361"/>
      <c r="CS44" s="361"/>
      <c r="CT44" s="361"/>
      <c r="CU44" s="361"/>
      <c r="CV44" s="137"/>
      <c r="CW44" s="178"/>
      <c r="CX44" s="178"/>
      <c r="CY44" s="178"/>
      <c r="CZ44" s="178"/>
      <c r="DA44" s="178"/>
      <c r="DB44" s="178"/>
      <c r="DC44" s="178"/>
      <c r="DD44" s="178"/>
      <c r="DE44" s="178"/>
      <c r="DF44" s="178"/>
      <c r="DG44" s="178"/>
      <c r="DH44" s="361"/>
      <c r="DI44" s="370"/>
      <c r="DJ44" s="361"/>
      <c r="DK44" s="370"/>
      <c r="DL44" s="178"/>
      <c r="DM44" s="178"/>
      <c r="DN44" s="361"/>
      <c r="DO44" s="370"/>
      <c r="DP44" s="361"/>
      <c r="DQ44" s="178"/>
      <c r="DR44" s="178"/>
      <c r="DS44" s="178"/>
      <c r="DT44" s="361"/>
      <c r="DU44" s="178"/>
      <c r="DV44" s="370"/>
      <c r="DW44" s="178"/>
      <c r="DX44" s="178"/>
      <c r="DY44" s="178"/>
      <c r="DZ44" s="178"/>
      <c r="EA44" s="370"/>
      <c r="EB44" s="178"/>
      <c r="EC44" s="178"/>
      <c r="ED44" s="370"/>
      <c r="EE44" s="178"/>
      <c r="EF44" s="178"/>
      <c r="EG44" s="178"/>
      <c r="EH44" s="178"/>
      <c r="EI44" s="178"/>
      <c r="EJ44" s="178"/>
      <c r="EK44" s="178"/>
      <c r="EL44" s="178"/>
      <c r="EM44" s="178"/>
      <c r="EN44" s="178"/>
      <c r="EO44" s="178"/>
      <c r="EP44" s="178"/>
      <c r="EQ44" s="178"/>
      <c r="ER44" s="178"/>
    </row>
    <row r="45" spans="1:148" x14ac:dyDescent="0.25">
      <c r="A45" s="372"/>
      <c r="B45" s="179"/>
      <c r="C45" s="369"/>
      <c r="D45" s="178"/>
      <c r="E45" s="370"/>
      <c r="F45" s="178"/>
      <c r="G45" s="137"/>
      <c r="H45" s="370"/>
      <c r="I45" s="361"/>
      <c r="J45" s="370"/>
      <c r="K45" s="178"/>
      <c r="L45" s="370"/>
      <c r="M45" s="178"/>
      <c r="N45" s="370"/>
      <c r="O45" s="178"/>
      <c r="P45" s="370"/>
      <c r="Q45" s="178"/>
      <c r="R45" s="370"/>
      <c r="S45" s="178"/>
      <c r="T45" s="370"/>
      <c r="U45" s="361"/>
      <c r="W45" s="178"/>
      <c r="X45" s="178"/>
      <c r="Y45" s="178"/>
      <c r="Z45" s="370"/>
      <c r="AA45" s="178"/>
      <c r="AB45" s="370"/>
      <c r="AC45" s="178"/>
      <c r="AD45" s="178"/>
      <c r="AE45" s="371"/>
      <c r="AF45" s="178"/>
      <c r="AG45" s="371"/>
      <c r="AH45" s="178"/>
      <c r="AI45" s="371"/>
      <c r="AJ45" s="178"/>
      <c r="AK45" s="178"/>
      <c r="AL45" s="176"/>
      <c r="AM45" s="137"/>
      <c r="AN45" s="364"/>
      <c r="AO45" s="364"/>
      <c r="AP45" s="361"/>
      <c r="AQ45" s="370"/>
      <c r="AR45" s="178"/>
      <c r="AS45" s="365"/>
      <c r="AT45" s="365"/>
      <c r="AU45" s="364"/>
      <c r="AV45" s="178"/>
      <c r="AW45" s="361"/>
      <c r="AX45" s="370"/>
      <c r="AY45" s="178"/>
      <c r="AZ45" s="178"/>
      <c r="BA45" s="370"/>
      <c r="BB45" s="361"/>
      <c r="BC45" s="361"/>
      <c r="BD45" s="178"/>
      <c r="BE45" s="178"/>
      <c r="BF45" s="367"/>
      <c r="BG45" s="178"/>
      <c r="BH45" s="367"/>
      <c r="BI45" s="178"/>
      <c r="BJ45" s="178"/>
      <c r="BK45" s="361"/>
      <c r="BL45" s="137"/>
      <c r="BM45" s="361"/>
      <c r="BN45" s="137"/>
      <c r="BO45" s="178"/>
      <c r="BP45" s="361"/>
      <c r="BQ45" s="137"/>
      <c r="BR45" s="370"/>
      <c r="BS45" s="370"/>
      <c r="BT45" s="370"/>
      <c r="BU45" s="370"/>
      <c r="BV45" s="370"/>
      <c r="BW45" s="178"/>
      <c r="BX45" s="370"/>
      <c r="BY45" s="178"/>
      <c r="BZ45" s="178"/>
      <c r="CA45" s="370"/>
      <c r="CB45" s="178"/>
      <c r="CC45" s="370"/>
      <c r="CD45" s="178"/>
      <c r="CE45" s="178"/>
      <c r="CF45" s="178"/>
      <c r="CG45" s="370"/>
      <c r="CH45" s="361"/>
      <c r="CI45" s="361"/>
      <c r="CJ45" s="361"/>
      <c r="CK45" s="361"/>
      <c r="CL45" s="361"/>
      <c r="CM45" s="361"/>
      <c r="CN45" s="361"/>
      <c r="CO45" s="361"/>
      <c r="CP45" s="361"/>
      <c r="CQ45" s="361"/>
      <c r="CR45" s="361"/>
      <c r="CS45" s="361"/>
      <c r="CT45" s="361"/>
      <c r="CU45" s="361"/>
      <c r="CV45" s="137"/>
      <c r="CW45" s="178"/>
      <c r="CX45" s="178"/>
      <c r="CY45" s="178"/>
      <c r="CZ45" s="178"/>
      <c r="DA45" s="178"/>
      <c r="DB45" s="178"/>
      <c r="DC45" s="178"/>
      <c r="DD45" s="178"/>
      <c r="DE45" s="178"/>
      <c r="DF45" s="178"/>
      <c r="DG45" s="178"/>
      <c r="DH45" s="361"/>
      <c r="DI45" s="370"/>
      <c r="DJ45" s="361"/>
      <c r="DK45" s="370"/>
      <c r="DL45" s="178"/>
      <c r="DM45" s="178"/>
      <c r="DN45" s="361"/>
      <c r="DO45" s="370"/>
      <c r="DP45" s="361"/>
      <c r="DQ45" s="178"/>
      <c r="DR45" s="178"/>
      <c r="DS45" s="178"/>
      <c r="DT45" s="361"/>
      <c r="DU45" s="178"/>
      <c r="DV45" s="370"/>
      <c r="DW45" s="178"/>
      <c r="DX45" s="178"/>
      <c r="DY45" s="178"/>
      <c r="DZ45" s="178"/>
      <c r="EA45" s="370"/>
      <c r="EB45" s="178"/>
      <c r="EC45" s="178"/>
      <c r="ED45" s="370"/>
      <c r="EE45" s="178"/>
      <c r="EF45" s="178"/>
      <c r="EG45" s="178"/>
      <c r="EH45" s="178"/>
      <c r="EI45" s="178"/>
      <c r="EJ45" s="178"/>
      <c r="EK45" s="178"/>
      <c r="EL45" s="178"/>
      <c r="EM45" s="178"/>
      <c r="EN45" s="178"/>
      <c r="EO45" s="178"/>
      <c r="EP45" s="178"/>
      <c r="EQ45" s="178"/>
      <c r="ER45" s="178"/>
    </row>
    <row r="46" spans="1:148" x14ac:dyDescent="0.25">
      <c r="A46" s="372"/>
      <c r="B46" s="179"/>
      <c r="C46" s="369"/>
      <c r="D46" s="178"/>
      <c r="E46" s="370"/>
      <c r="F46" s="178"/>
      <c r="G46" s="137"/>
      <c r="H46" s="370"/>
      <c r="I46" s="361"/>
      <c r="J46" s="370"/>
      <c r="K46" s="178"/>
      <c r="L46" s="370"/>
      <c r="M46" s="178"/>
      <c r="N46" s="370"/>
      <c r="O46" s="178"/>
      <c r="P46" s="370"/>
      <c r="Q46" s="178"/>
      <c r="R46" s="370"/>
      <c r="S46" s="178"/>
      <c r="T46" s="370"/>
      <c r="U46" s="361"/>
      <c r="W46" s="178"/>
      <c r="X46" s="178"/>
      <c r="Y46" s="178"/>
      <c r="Z46" s="370"/>
      <c r="AA46" s="178"/>
      <c r="AB46" s="370"/>
      <c r="AC46" s="178"/>
      <c r="AD46" s="178"/>
      <c r="AE46" s="371"/>
      <c r="AF46" s="178"/>
      <c r="AG46" s="371"/>
      <c r="AH46" s="178"/>
      <c r="AI46" s="371"/>
      <c r="AJ46" s="178"/>
      <c r="AK46" s="178"/>
      <c r="AL46" s="176"/>
      <c r="AM46" s="137"/>
      <c r="AN46" s="364"/>
      <c r="AO46" s="364"/>
      <c r="AP46" s="361"/>
      <c r="AQ46" s="370"/>
      <c r="AR46" s="178"/>
      <c r="AS46" s="365"/>
      <c r="AT46" s="365"/>
      <c r="AU46" s="364"/>
      <c r="AV46" s="178"/>
      <c r="AW46" s="361"/>
      <c r="AX46" s="370"/>
      <c r="AY46" s="178"/>
      <c r="AZ46" s="178"/>
      <c r="BA46" s="370"/>
      <c r="BB46" s="361"/>
      <c r="BC46" s="361"/>
      <c r="BD46" s="178"/>
      <c r="BE46" s="178"/>
      <c r="BF46" s="367"/>
      <c r="BG46" s="178"/>
      <c r="BH46" s="367"/>
      <c r="BI46" s="178"/>
      <c r="BJ46" s="178"/>
      <c r="BK46" s="361"/>
      <c r="BL46" s="137"/>
      <c r="BM46" s="361"/>
      <c r="BN46" s="137"/>
      <c r="BO46" s="178"/>
      <c r="BP46" s="361"/>
      <c r="BQ46" s="137"/>
      <c r="BR46" s="370"/>
      <c r="BS46" s="370"/>
      <c r="BT46" s="370"/>
      <c r="BU46" s="370"/>
      <c r="BV46" s="370"/>
      <c r="BW46" s="178"/>
      <c r="BX46" s="370"/>
      <c r="BY46" s="178"/>
      <c r="BZ46" s="178"/>
      <c r="CA46" s="370"/>
      <c r="CB46" s="178"/>
      <c r="CC46" s="370"/>
      <c r="CD46" s="178"/>
      <c r="CE46" s="178"/>
      <c r="CF46" s="178"/>
      <c r="CG46" s="370"/>
      <c r="CH46" s="361"/>
      <c r="CI46" s="361"/>
      <c r="CJ46" s="361"/>
      <c r="CK46" s="361"/>
      <c r="CL46" s="361"/>
      <c r="CM46" s="361"/>
      <c r="CN46" s="361"/>
      <c r="CO46" s="361"/>
      <c r="CP46" s="361"/>
      <c r="CQ46" s="361"/>
      <c r="CR46" s="361"/>
      <c r="CS46" s="361"/>
      <c r="CT46" s="361"/>
      <c r="CU46" s="361"/>
      <c r="CV46" s="137"/>
      <c r="CW46" s="178"/>
      <c r="CX46" s="178"/>
      <c r="CY46" s="178"/>
      <c r="CZ46" s="178"/>
      <c r="DA46" s="178"/>
      <c r="DB46" s="178"/>
      <c r="DC46" s="178"/>
      <c r="DD46" s="178"/>
      <c r="DE46" s="178"/>
      <c r="DF46" s="178"/>
      <c r="DG46" s="178"/>
      <c r="DH46" s="361"/>
      <c r="DI46" s="370"/>
      <c r="DJ46" s="361"/>
      <c r="DK46" s="370"/>
      <c r="DL46" s="178"/>
      <c r="DM46" s="178"/>
      <c r="DN46" s="361"/>
      <c r="DO46" s="370"/>
      <c r="DP46" s="361"/>
      <c r="DQ46" s="178"/>
      <c r="DR46" s="178"/>
      <c r="DS46" s="178"/>
      <c r="DT46" s="361"/>
      <c r="DU46" s="178"/>
      <c r="DV46" s="370"/>
      <c r="DW46" s="178"/>
      <c r="DX46" s="178"/>
      <c r="DY46" s="178"/>
      <c r="DZ46" s="178"/>
      <c r="EA46" s="370"/>
      <c r="EB46" s="178"/>
      <c r="EC46" s="178"/>
      <c r="ED46" s="370"/>
      <c r="EE46" s="178"/>
      <c r="EF46" s="178"/>
      <c r="EG46" s="178"/>
      <c r="EH46" s="178"/>
      <c r="EI46" s="178"/>
      <c r="EJ46" s="178"/>
      <c r="EK46" s="178"/>
      <c r="EL46" s="178"/>
      <c r="EM46" s="178"/>
      <c r="EN46" s="178"/>
      <c r="EO46" s="178"/>
      <c r="EP46" s="178"/>
      <c r="EQ46" s="178"/>
      <c r="ER46" s="178"/>
    </row>
    <row r="47" spans="1:148" x14ac:dyDescent="0.25">
      <c r="A47" s="372"/>
      <c r="B47" s="179"/>
      <c r="C47" s="369"/>
      <c r="D47" s="178"/>
      <c r="E47" s="370"/>
      <c r="F47" s="178"/>
      <c r="G47" s="137"/>
      <c r="H47" s="370"/>
      <c r="I47" s="361"/>
      <c r="J47" s="370"/>
      <c r="K47" s="178"/>
      <c r="L47" s="370"/>
      <c r="M47" s="178"/>
      <c r="N47" s="370"/>
      <c r="O47" s="178"/>
      <c r="P47" s="370"/>
      <c r="Q47" s="178"/>
      <c r="R47" s="370"/>
      <c r="S47" s="178"/>
      <c r="T47" s="370"/>
      <c r="U47" s="361"/>
      <c r="W47" s="178"/>
      <c r="X47" s="178"/>
      <c r="Y47" s="178"/>
      <c r="Z47" s="370"/>
      <c r="AA47" s="178"/>
      <c r="AB47" s="370"/>
      <c r="AC47" s="178"/>
      <c r="AD47" s="178"/>
      <c r="AE47" s="371"/>
      <c r="AF47" s="178"/>
      <c r="AG47" s="371"/>
      <c r="AH47" s="178"/>
      <c r="AI47" s="371"/>
      <c r="AJ47" s="178"/>
      <c r="AK47" s="178"/>
      <c r="AL47" s="176"/>
      <c r="AM47" s="137"/>
      <c r="AN47" s="364"/>
      <c r="AO47" s="364"/>
      <c r="AP47" s="361"/>
      <c r="AQ47" s="370"/>
      <c r="AR47" s="178"/>
      <c r="AS47" s="365"/>
      <c r="AT47" s="365"/>
      <c r="AU47" s="364"/>
      <c r="AV47" s="178"/>
      <c r="AW47" s="361"/>
      <c r="AX47" s="370"/>
      <c r="AY47" s="178"/>
      <c r="AZ47" s="178"/>
      <c r="BA47" s="370"/>
      <c r="BB47" s="361"/>
      <c r="BC47" s="361"/>
      <c r="BD47" s="178"/>
      <c r="BE47" s="178"/>
      <c r="BF47" s="367"/>
      <c r="BG47" s="178"/>
      <c r="BH47" s="367"/>
      <c r="BI47" s="178"/>
      <c r="BJ47" s="178"/>
      <c r="BK47" s="361"/>
      <c r="BL47" s="137"/>
      <c r="BM47" s="361"/>
      <c r="BN47" s="137"/>
      <c r="BO47" s="178"/>
      <c r="BP47" s="361"/>
      <c r="BQ47" s="137"/>
      <c r="BR47" s="370"/>
      <c r="BS47" s="370"/>
      <c r="BT47" s="370"/>
      <c r="BU47" s="370"/>
      <c r="BV47" s="370"/>
      <c r="BW47" s="178"/>
      <c r="BX47" s="370"/>
      <c r="BY47" s="178"/>
      <c r="BZ47" s="178"/>
      <c r="CA47" s="370"/>
      <c r="CB47" s="178"/>
      <c r="CC47" s="370"/>
      <c r="CD47" s="178"/>
      <c r="CE47" s="178"/>
      <c r="CF47" s="178"/>
      <c r="CG47" s="370"/>
      <c r="CH47" s="361"/>
      <c r="CI47" s="361"/>
      <c r="CJ47" s="361"/>
      <c r="CK47" s="361"/>
      <c r="CL47" s="361"/>
      <c r="CM47" s="361"/>
      <c r="CN47" s="361"/>
      <c r="CO47" s="361"/>
      <c r="CP47" s="361"/>
      <c r="CQ47" s="361"/>
      <c r="CR47" s="361"/>
      <c r="CS47" s="361"/>
      <c r="CT47" s="361"/>
      <c r="CU47" s="361"/>
      <c r="CV47" s="137"/>
      <c r="CW47" s="178"/>
      <c r="CX47" s="178"/>
      <c r="CY47" s="178"/>
      <c r="CZ47" s="178"/>
      <c r="DA47" s="178"/>
      <c r="DB47" s="178"/>
      <c r="DC47" s="178"/>
      <c r="DD47" s="178"/>
      <c r="DE47" s="178"/>
      <c r="DF47" s="178"/>
      <c r="DG47" s="178"/>
      <c r="DH47" s="361"/>
      <c r="DI47" s="370"/>
      <c r="DJ47" s="361"/>
      <c r="DK47" s="370"/>
      <c r="DL47" s="178"/>
      <c r="DM47" s="178"/>
      <c r="DN47" s="361"/>
      <c r="DO47" s="370"/>
      <c r="DP47" s="361"/>
      <c r="DQ47" s="178"/>
      <c r="DR47" s="178"/>
      <c r="DS47" s="178"/>
      <c r="DT47" s="361"/>
      <c r="DU47" s="178"/>
      <c r="DV47" s="370"/>
      <c r="DW47" s="178"/>
      <c r="DX47" s="178"/>
      <c r="DY47" s="178"/>
      <c r="DZ47" s="178"/>
      <c r="EA47" s="370"/>
      <c r="EB47" s="178"/>
      <c r="EC47" s="178"/>
      <c r="ED47" s="370"/>
      <c r="EE47" s="178"/>
      <c r="EF47" s="178"/>
      <c r="EG47" s="178"/>
      <c r="EH47" s="178"/>
      <c r="EI47" s="178"/>
      <c r="EJ47" s="178"/>
      <c r="EK47" s="178"/>
      <c r="EL47" s="178"/>
      <c r="EM47" s="178"/>
      <c r="EN47" s="178"/>
      <c r="EO47" s="178"/>
      <c r="EP47" s="178"/>
      <c r="EQ47" s="178"/>
      <c r="ER47" s="178"/>
    </row>
    <row r="48" spans="1:148" x14ac:dyDescent="0.25">
      <c r="A48" s="372"/>
      <c r="B48" s="179"/>
      <c r="C48" s="369"/>
      <c r="D48" s="178"/>
      <c r="E48" s="370"/>
      <c r="F48" s="178"/>
      <c r="G48" s="137"/>
      <c r="H48" s="370"/>
      <c r="I48" s="361"/>
      <c r="J48" s="370"/>
      <c r="K48" s="178"/>
      <c r="L48" s="370"/>
      <c r="M48" s="178"/>
      <c r="N48" s="370"/>
      <c r="O48" s="178"/>
      <c r="P48" s="370"/>
      <c r="Q48" s="178"/>
      <c r="R48" s="370"/>
      <c r="S48" s="178"/>
      <c r="T48" s="370"/>
      <c r="U48" s="361"/>
      <c r="W48" s="178"/>
      <c r="X48" s="178"/>
      <c r="Y48" s="178"/>
      <c r="Z48" s="370"/>
      <c r="AA48" s="178"/>
      <c r="AB48" s="370"/>
      <c r="AC48" s="178"/>
      <c r="AD48" s="178"/>
      <c r="AE48" s="371"/>
      <c r="AF48" s="178"/>
      <c r="AG48" s="371"/>
      <c r="AH48" s="178"/>
      <c r="AI48" s="371"/>
      <c r="AJ48" s="178"/>
      <c r="AK48" s="178"/>
      <c r="AL48" s="176"/>
      <c r="AM48" s="137"/>
      <c r="AN48" s="364"/>
      <c r="AO48" s="364"/>
      <c r="AP48" s="361"/>
      <c r="AQ48" s="370"/>
      <c r="AR48" s="178"/>
      <c r="AS48" s="365"/>
      <c r="AT48" s="365"/>
      <c r="AU48" s="364"/>
      <c r="AV48" s="178"/>
      <c r="AW48" s="361"/>
      <c r="AX48" s="370"/>
      <c r="AY48" s="178"/>
      <c r="AZ48" s="178"/>
      <c r="BA48" s="370"/>
      <c r="BB48" s="361"/>
      <c r="BC48" s="361"/>
      <c r="BD48" s="178"/>
      <c r="BE48" s="178"/>
      <c r="BF48" s="367"/>
      <c r="BG48" s="178"/>
      <c r="BH48" s="367"/>
      <c r="BI48" s="178"/>
      <c r="BJ48" s="178"/>
      <c r="BK48" s="361"/>
      <c r="BL48" s="137"/>
      <c r="BM48" s="361"/>
      <c r="BN48" s="137"/>
      <c r="BO48" s="178"/>
      <c r="BP48" s="361"/>
      <c r="BQ48" s="137"/>
      <c r="BR48" s="370"/>
      <c r="BS48" s="370"/>
      <c r="BT48" s="370"/>
      <c r="BU48" s="370"/>
      <c r="BV48" s="370"/>
      <c r="BW48" s="178"/>
      <c r="BX48" s="370"/>
      <c r="BY48" s="178"/>
      <c r="BZ48" s="178"/>
      <c r="CA48" s="370"/>
      <c r="CB48" s="178"/>
      <c r="CC48" s="370"/>
      <c r="CD48" s="178"/>
      <c r="CE48" s="178"/>
      <c r="CF48" s="178"/>
      <c r="CG48" s="370"/>
      <c r="CH48" s="361"/>
      <c r="CI48" s="361"/>
      <c r="CJ48" s="361"/>
      <c r="CK48" s="361"/>
      <c r="CL48" s="361"/>
      <c r="CM48" s="361"/>
      <c r="CN48" s="361"/>
      <c r="CO48" s="361"/>
      <c r="CP48" s="361"/>
      <c r="CQ48" s="361"/>
      <c r="CR48" s="361"/>
      <c r="CS48" s="361"/>
      <c r="CT48" s="361"/>
      <c r="CU48" s="361"/>
      <c r="CV48" s="137"/>
      <c r="CW48" s="178"/>
      <c r="CX48" s="178"/>
      <c r="CY48" s="178"/>
      <c r="CZ48" s="178"/>
      <c r="DA48" s="178"/>
      <c r="DB48" s="178"/>
      <c r="DC48" s="178"/>
      <c r="DD48" s="178"/>
      <c r="DE48" s="178"/>
      <c r="DF48" s="178"/>
      <c r="DG48" s="178"/>
      <c r="DH48" s="361"/>
      <c r="DI48" s="370"/>
      <c r="DJ48" s="361"/>
      <c r="DK48" s="370"/>
      <c r="DL48" s="178"/>
      <c r="DM48" s="178"/>
      <c r="DN48" s="361"/>
      <c r="DO48" s="370"/>
      <c r="DP48" s="361"/>
      <c r="DQ48" s="178"/>
      <c r="DR48" s="178"/>
      <c r="DS48" s="178"/>
      <c r="DT48" s="361"/>
      <c r="DU48" s="178"/>
      <c r="DV48" s="370"/>
      <c r="DW48" s="178"/>
      <c r="DX48" s="178"/>
      <c r="DY48" s="178"/>
      <c r="DZ48" s="178"/>
      <c r="EA48" s="370"/>
      <c r="EB48" s="178"/>
      <c r="EC48" s="178"/>
      <c r="ED48" s="370"/>
      <c r="EE48" s="178"/>
      <c r="EF48" s="178"/>
      <c r="EG48" s="178"/>
      <c r="EH48" s="178"/>
      <c r="EI48" s="178"/>
      <c r="EJ48" s="178"/>
      <c r="EK48" s="178"/>
      <c r="EL48" s="178"/>
      <c r="EM48" s="178"/>
      <c r="EN48" s="178"/>
      <c r="EO48" s="178"/>
      <c r="EP48" s="178"/>
      <c r="EQ48" s="178"/>
      <c r="ER48" s="178"/>
    </row>
    <row r="49" spans="1:148" x14ac:dyDescent="0.25">
      <c r="A49" s="372"/>
      <c r="B49" s="179"/>
      <c r="C49" s="369"/>
      <c r="D49" s="178"/>
      <c r="E49" s="370"/>
      <c r="F49" s="178"/>
      <c r="G49" s="137"/>
      <c r="H49" s="370"/>
      <c r="I49" s="361"/>
      <c r="J49" s="370"/>
      <c r="K49" s="178"/>
      <c r="L49" s="370"/>
      <c r="M49" s="178"/>
      <c r="N49" s="370"/>
      <c r="O49" s="178"/>
      <c r="P49" s="370"/>
      <c r="Q49" s="178"/>
      <c r="R49" s="370"/>
      <c r="S49" s="178"/>
      <c r="T49" s="370"/>
      <c r="U49" s="361"/>
      <c r="W49" s="178"/>
      <c r="X49" s="178"/>
      <c r="Y49" s="178"/>
      <c r="Z49" s="370"/>
      <c r="AA49" s="178"/>
      <c r="AB49" s="370"/>
      <c r="AC49" s="178"/>
      <c r="AD49" s="178"/>
      <c r="AE49" s="371"/>
      <c r="AF49" s="178"/>
      <c r="AG49" s="371"/>
      <c r="AH49" s="178"/>
      <c r="AI49" s="371"/>
      <c r="AJ49" s="178"/>
      <c r="AK49" s="178"/>
      <c r="AL49" s="176"/>
      <c r="AM49" s="137"/>
      <c r="AN49" s="364"/>
      <c r="AO49" s="364"/>
      <c r="AP49" s="361"/>
      <c r="AQ49" s="370"/>
      <c r="AR49" s="178"/>
      <c r="AS49" s="365"/>
      <c r="AT49" s="365"/>
      <c r="AU49" s="364"/>
      <c r="AV49" s="178"/>
      <c r="AW49" s="361"/>
      <c r="AX49" s="370"/>
      <c r="AY49" s="178"/>
      <c r="AZ49" s="178"/>
      <c r="BA49" s="370"/>
      <c r="BB49" s="361"/>
      <c r="BC49" s="361"/>
      <c r="BD49" s="178"/>
      <c r="BE49" s="178"/>
      <c r="BF49" s="367"/>
      <c r="BG49" s="178"/>
      <c r="BH49" s="367"/>
      <c r="BI49" s="178"/>
      <c r="BJ49" s="178"/>
      <c r="BK49" s="361"/>
      <c r="BL49" s="137"/>
      <c r="BM49" s="361"/>
      <c r="BN49" s="137"/>
      <c r="BO49" s="178"/>
      <c r="BP49" s="361"/>
      <c r="BQ49" s="137"/>
      <c r="BR49" s="370"/>
      <c r="BS49" s="370"/>
      <c r="BT49" s="370"/>
      <c r="BU49" s="370"/>
      <c r="BV49" s="370"/>
      <c r="BW49" s="178"/>
      <c r="BX49" s="370"/>
      <c r="BY49" s="178"/>
      <c r="BZ49" s="178"/>
      <c r="CA49" s="370"/>
      <c r="CB49" s="178"/>
      <c r="CC49" s="370"/>
      <c r="CD49" s="178"/>
      <c r="CE49" s="178"/>
      <c r="CF49" s="178"/>
      <c r="CG49" s="370"/>
      <c r="CH49" s="361"/>
      <c r="CI49" s="361"/>
      <c r="CJ49" s="361"/>
      <c r="CK49" s="361"/>
      <c r="CL49" s="361"/>
      <c r="CM49" s="361"/>
      <c r="CN49" s="361"/>
      <c r="CO49" s="361"/>
      <c r="CP49" s="361"/>
      <c r="CQ49" s="361"/>
      <c r="CR49" s="361"/>
      <c r="CS49" s="361"/>
      <c r="CT49" s="361"/>
      <c r="CU49" s="361"/>
      <c r="CV49" s="137"/>
      <c r="CW49" s="178"/>
      <c r="CX49" s="178"/>
      <c r="CY49" s="178"/>
      <c r="CZ49" s="178"/>
      <c r="DA49" s="178"/>
      <c r="DB49" s="178"/>
      <c r="DC49" s="178"/>
      <c r="DD49" s="178"/>
      <c r="DE49" s="178"/>
      <c r="DF49" s="178"/>
      <c r="DG49" s="178"/>
      <c r="DH49" s="361"/>
      <c r="DI49" s="370"/>
      <c r="DJ49" s="361"/>
      <c r="DK49" s="370"/>
      <c r="DL49" s="178"/>
      <c r="DM49" s="178"/>
      <c r="DN49" s="361"/>
      <c r="DO49" s="370"/>
      <c r="DP49" s="361"/>
      <c r="DQ49" s="178"/>
      <c r="DR49" s="178"/>
      <c r="DS49" s="178"/>
      <c r="DT49" s="361"/>
      <c r="DU49" s="178"/>
      <c r="DV49" s="370"/>
      <c r="DW49" s="178"/>
      <c r="DX49" s="178"/>
      <c r="DY49" s="178"/>
      <c r="DZ49" s="178"/>
      <c r="EA49" s="370"/>
      <c r="EB49" s="178"/>
      <c r="EC49" s="178"/>
      <c r="ED49" s="370"/>
      <c r="EE49" s="178"/>
      <c r="EF49" s="178"/>
      <c r="EG49" s="178"/>
      <c r="EH49" s="178"/>
      <c r="EI49" s="178"/>
      <c r="EJ49" s="178"/>
      <c r="EK49" s="178"/>
      <c r="EL49" s="178"/>
      <c r="EM49" s="178"/>
      <c r="EN49" s="178"/>
      <c r="EO49" s="178"/>
      <c r="EP49" s="178"/>
      <c r="EQ49" s="178"/>
      <c r="ER49" s="178"/>
    </row>
    <row r="50" spans="1:148" x14ac:dyDescent="0.25">
      <c r="A50" s="372"/>
      <c r="B50" s="179"/>
      <c r="C50" s="369"/>
      <c r="D50" s="178"/>
      <c r="E50" s="370"/>
      <c r="F50" s="178"/>
      <c r="G50" s="137"/>
      <c r="H50" s="370"/>
      <c r="I50" s="361"/>
      <c r="J50" s="370"/>
      <c r="K50" s="178"/>
      <c r="L50" s="370"/>
      <c r="M50" s="178"/>
      <c r="N50" s="370"/>
      <c r="O50" s="178"/>
      <c r="P50" s="370"/>
      <c r="Q50" s="178"/>
      <c r="R50" s="370"/>
      <c r="S50" s="178"/>
      <c r="T50" s="370"/>
      <c r="U50" s="361"/>
      <c r="W50" s="178"/>
      <c r="X50" s="178"/>
      <c r="Y50" s="178"/>
      <c r="Z50" s="370"/>
      <c r="AA50" s="178"/>
      <c r="AB50" s="370"/>
      <c r="AC50" s="178"/>
      <c r="AD50" s="178"/>
      <c r="AE50" s="371"/>
      <c r="AF50" s="178"/>
      <c r="AG50" s="371"/>
      <c r="AH50" s="178"/>
      <c r="AI50" s="371"/>
      <c r="AJ50" s="178"/>
      <c r="AK50" s="178"/>
      <c r="AL50" s="176"/>
      <c r="AM50" s="137"/>
      <c r="AN50" s="364"/>
      <c r="AO50" s="364"/>
      <c r="AP50" s="361"/>
      <c r="AQ50" s="370"/>
      <c r="AR50" s="178"/>
      <c r="AS50" s="365"/>
      <c r="AT50" s="365"/>
      <c r="AU50" s="364"/>
      <c r="AV50" s="178"/>
      <c r="AW50" s="361"/>
      <c r="AX50" s="370"/>
      <c r="AY50" s="178"/>
      <c r="AZ50" s="178"/>
      <c r="BA50" s="370"/>
      <c r="BB50" s="361"/>
      <c r="BC50" s="361"/>
      <c r="BD50" s="178"/>
      <c r="BE50" s="178"/>
      <c r="BF50" s="367"/>
      <c r="BG50" s="178"/>
      <c r="BH50" s="367"/>
      <c r="BI50" s="178"/>
      <c r="BJ50" s="178"/>
      <c r="BK50" s="361"/>
      <c r="BL50" s="137"/>
      <c r="BM50" s="361"/>
      <c r="BN50" s="137"/>
      <c r="BO50" s="178"/>
      <c r="BP50" s="361"/>
      <c r="BQ50" s="137"/>
      <c r="BR50" s="370"/>
      <c r="BS50" s="370"/>
      <c r="BT50" s="370"/>
      <c r="BU50" s="370"/>
      <c r="BV50" s="370"/>
      <c r="BW50" s="178"/>
      <c r="BX50" s="370"/>
      <c r="BY50" s="178"/>
      <c r="BZ50" s="178"/>
      <c r="CA50" s="370"/>
      <c r="CB50" s="178"/>
      <c r="CC50" s="370"/>
      <c r="CD50" s="178"/>
      <c r="CE50" s="178"/>
      <c r="CF50" s="178"/>
      <c r="CG50" s="370"/>
      <c r="CH50" s="361"/>
      <c r="CI50" s="361"/>
      <c r="CJ50" s="361"/>
      <c r="CK50" s="361"/>
      <c r="CL50" s="361"/>
      <c r="CM50" s="361"/>
      <c r="CN50" s="361"/>
      <c r="CO50" s="361"/>
      <c r="CP50" s="361"/>
      <c r="CQ50" s="361"/>
      <c r="CR50" s="361"/>
      <c r="CS50" s="361"/>
      <c r="CT50" s="361"/>
      <c r="CU50" s="361"/>
      <c r="CV50" s="137"/>
      <c r="CW50" s="178"/>
      <c r="CX50" s="178"/>
      <c r="CY50" s="178"/>
      <c r="CZ50" s="178"/>
      <c r="DA50" s="178"/>
      <c r="DB50" s="178"/>
      <c r="DC50" s="178"/>
      <c r="DD50" s="178"/>
      <c r="DE50" s="178"/>
      <c r="DF50" s="178"/>
      <c r="DG50" s="178"/>
      <c r="DH50" s="361"/>
      <c r="DI50" s="370"/>
      <c r="DJ50" s="361"/>
      <c r="DK50" s="370"/>
      <c r="DL50" s="178"/>
      <c r="DM50" s="178"/>
      <c r="DN50" s="361"/>
      <c r="DO50" s="370"/>
      <c r="DP50" s="361"/>
      <c r="DQ50" s="178"/>
      <c r="DR50" s="178"/>
      <c r="DS50" s="178"/>
      <c r="DT50" s="361"/>
      <c r="DU50" s="178"/>
      <c r="DV50" s="370"/>
      <c r="DW50" s="178"/>
      <c r="DX50" s="178"/>
      <c r="DY50" s="178"/>
      <c r="DZ50" s="178"/>
      <c r="EA50" s="370"/>
      <c r="EB50" s="178"/>
      <c r="EC50" s="178"/>
      <c r="ED50" s="370"/>
      <c r="EE50" s="178"/>
      <c r="EF50" s="178"/>
      <c r="EG50" s="178"/>
      <c r="EH50" s="178"/>
      <c r="EI50" s="178"/>
      <c r="EJ50" s="178"/>
      <c r="EK50" s="178"/>
      <c r="EL50" s="178"/>
      <c r="EM50" s="178"/>
      <c r="EN50" s="178"/>
      <c r="EO50" s="178"/>
      <c r="EP50" s="178"/>
      <c r="EQ50" s="178"/>
      <c r="ER50" s="178"/>
    </row>
    <row r="51" spans="1:148" x14ac:dyDescent="0.25">
      <c r="A51" s="372"/>
      <c r="B51" s="179"/>
      <c r="C51" s="369"/>
      <c r="D51" s="178"/>
      <c r="E51" s="370"/>
      <c r="F51" s="178"/>
      <c r="G51" s="137"/>
      <c r="H51" s="370"/>
      <c r="I51" s="361"/>
      <c r="J51" s="370"/>
      <c r="K51" s="178"/>
      <c r="L51" s="370"/>
      <c r="M51" s="178"/>
      <c r="N51" s="370"/>
      <c r="O51" s="178"/>
      <c r="P51" s="370"/>
      <c r="Q51" s="178"/>
      <c r="R51" s="370"/>
      <c r="S51" s="178"/>
      <c r="T51" s="370"/>
      <c r="U51" s="361"/>
      <c r="W51" s="178"/>
      <c r="X51" s="178"/>
      <c r="Y51" s="178"/>
      <c r="Z51" s="370"/>
      <c r="AA51" s="178"/>
      <c r="AB51" s="370"/>
      <c r="AC51" s="178"/>
      <c r="AD51" s="178"/>
      <c r="AE51" s="371"/>
      <c r="AF51" s="178"/>
      <c r="AG51" s="371"/>
      <c r="AH51" s="178"/>
      <c r="AI51" s="371"/>
      <c r="AJ51" s="178"/>
      <c r="AK51" s="178"/>
      <c r="AL51" s="176"/>
      <c r="AM51" s="137"/>
      <c r="AN51" s="364"/>
      <c r="AO51" s="364"/>
      <c r="AP51" s="361"/>
      <c r="AQ51" s="370"/>
      <c r="AR51" s="178"/>
      <c r="AS51" s="365"/>
      <c r="AT51" s="365"/>
      <c r="AU51" s="364"/>
      <c r="AV51" s="178"/>
      <c r="AW51" s="361"/>
      <c r="AX51" s="370"/>
      <c r="AY51" s="178"/>
      <c r="AZ51" s="178"/>
      <c r="BA51" s="370"/>
      <c r="BB51" s="361"/>
      <c r="BC51" s="361"/>
      <c r="BD51" s="178"/>
      <c r="BE51" s="178"/>
      <c r="BF51" s="367"/>
      <c r="BG51" s="178"/>
      <c r="BH51" s="367"/>
      <c r="BI51" s="178"/>
      <c r="BJ51" s="178"/>
      <c r="BK51" s="361"/>
      <c r="BL51" s="137"/>
      <c r="BM51" s="361"/>
      <c r="BN51" s="137"/>
      <c r="BO51" s="178"/>
      <c r="BP51" s="361"/>
      <c r="BQ51" s="137"/>
      <c r="BR51" s="370"/>
      <c r="BS51" s="370"/>
      <c r="BT51" s="370"/>
      <c r="BU51" s="370"/>
      <c r="BV51" s="370"/>
      <c r="BW51" s="178"/>
      <c r="BX51" s="370"/>
      <c r="BY51" s="178"/>
      <c r="BZ51" s="178"/>
      <c r="CA51" s="370"/>
      <c r="CB51" s="178"/>
      <c r="CC51" s="370"/>
      <c r="CD51" s="178"/>
      <c r="CE51" s="178"/>
      <c r="CF51" s="178"/>
      <c r="CG51" s="370"/>
      <c r="CH51" s="361"/>
      <c r="CI51" s="361"/>
      <c r="CJ51" s="361"/>
      <c r="CK51" s="361"/>
      <c r="CL51" s="361"/>
      <c r="CM51" s="361"/>
      <c r="CN51" s="361"/>
      <c r="CO51" s="361"/>
      <c r="CP51" s="361"/>
      <c r="CQ51" s="361"/>
      <c r="CR51" s="361"/>
      <c r="CS51" s="361"/>
      <c r="CT51" s="361"/>
      <c r="CU51" s="361"/>
      <c r="CV51" s="137"/>
      <c r="CW51" s="178"/>
      <c r="CX51" s="178"/>
      <c r="CY51" s="178"/>
      <c r="CZ51" s="178"/>
      <c r="DA51" s="178"/>
      <c r="DB51" s="178"/>
      <c r="DC51" s="178"/>
      <c r="DD51" s="178"/>
      <c r="DE51" s="178"/>
      <c r="DF51" s="178"/>
      <c r="DG51" s="178"/>
      <c r="DH51" s="361"/>
      <c r="DI51" s="370"/>
      <c r="DJ51" s="361"/>
      <c r="DK51" s="370"/>
      <c r="DL51" s="178"/>
      <c r="DM51" s="178"/>
      <c r="DN51" s="361"/>
      <c r="DO51" s="370"/>
      <c r="DP51" s="361"/>
      <c r="DQ51" s="178"/>
      <c r="DR51" s="178"/>
      <c r="DS51" s="178"/>
      <c r="DT51" s="361"/>
      <c r="DU51" s="178"/>
      <c r="DV51" s="370"/>
      <c r="DW51" s="178"/>
      <c r="DX51" s="178"/>
      <c r="DY51" s="178"/>
      <c r="DZ51" s="178"/>
      <c r="EA51" s="370"/>
      <c r="EB51" s="178"/>
      <c r="EC51" s="178"/>
      <c r="ED51" s="370"/>
      <c r="EE51" s="178"/>
      <c r="EF51" s="178"/>
      <c r="EG51" s="178"/>
      <c r="EH51" s="178"/>
      <c r="EI51" s="178"/>
      <c r="EJ51" s="178"/>
      <c r="EK51" s="178"/>
      <c r="EL51" s="178"/>
      <c r="EM51" s="178"/>
      <c r="EN51" s="178"/>
      <c r="EO51" s="178"/>
      <c r="EP51" s="178"/>
      <c r="EQ51" s="178"/>
      <c r="ER51" s="178"/>
    </row>
    <row r="52" spans="1:148" x14ac:dyDescent="0.25">
      <c r="A52" s="372"/>
      <c r="B52" s="179"/>
      <c r="C52" s="369"/>
      <c r="D52" s="178"/>
      <c r="E52" s="370"/>
      <c r="F52" s="178"/>
      <c r="G52" s="137"/>
      <c r="H52" s="370"/>
      <c r="I52" s="361"/>
      <c r="J52" s="370"/>
      <c r="K52" s="178"/>
      <c r="L52" s="370"/>
      <c r="M52" s="178"/>
      <c r="N52" s="370"/>
      <c r="O52" s="178"/>
      <c r="P52" s="370"/>
      <c r="Q52" s="178"/>
      <c r="R52" s="370"/>
      <c r="S52" s="178"/>
      <c r="T52" s="370"/>
      <c r="U52" s="361"/>
      <c r="W52" s="178"/>
      <c r="X52" s="178"/>
      <c r="Y52" s="178"/>
      <c r="Z52" s="370"/>
      <c r="AA52" s="178"/>
      <c r="AB52" s="370"/>
      <c r="AC52" s="178"/>
      <c r="AD52" s="178"/>
      <c r="AE52" s="371"/>
      <c r="AF52" s="178"/>
      <c r="AG52" s="371"/>
      <c r="AH52" s="178"/>
      <c r="AI52" s="371"/>
      <c r="AJ52" s="178"/>
      <c r="AK52" s="178"/>
      <c r="AL52" s="176"/>
      <c r="AM52" s="137"/>
      <c r="AN52" s="364"/>
      <c r="AO52" s="364"/>
      <c r="AP52" s="361"/>
      <c r="AQ52" s="370"/>
      <c r="AR52" s="178"/>
      <c r="AS52" s="365"/>
      <c r="AT52" s="365"/>
      <c r="AU52" s="364"/>
      <c r="AV52" s="178"/>
      <c r="AW52" s="361"/>
      <c r="AX52" s="370"/>
      <c r="AY52" s="178"/>
      <c r="AZ52" s="178"/>
      <c r="BA52" s="370"/>
      <c r="BB52" s="361"/>
      <c r="BC52" s="361"/>
      <c r="BD52" s="178"/>
      <c r="BE52" s="178"/>
      <c r="BF52" s="367"/>
      <c r="BG52" s="178"/>
      <c r="BH52" s="367"/>
      <c r="BI52" s="178"/>
      <c r="BJ52" s="178"/>
      <c r="BK52" s="361"/>
      <c r="BL52" s="137"/>
      <c r="BM52" s="361"/>
      <c r="BN52" s="137"/>
      <c r="BO52" s="178"/>
      <c r="BP52" s="361"/>
      <c r="BQ52" s="137"/>
      <c r="BR52" s="370"/>
      <c r="BS52" s="370"/>
      <c r="BT52" s="370"/>
      <c r="BU52" s="370"/>
      <c r="BV52" s="370"/>
      <c r="BW52" s="178"/>
      <c r="BX52" s="370"/>
      <c r="BY52" s="178"/>
      <c r="BZ52" s="178"/>
      <c r="CA52" s="370"/>
      <c r="CB52" s="178"/>
      <c r="CC52" s="370"/>
      <c r="CD52" s="178"/>
      <c r="CE52" s="178"/>
      <c r="CF52" s="178"/>
      <c r="CG52" s="370"/>
      <c r="CH52" s="361"/>
      <c r="CI52" s="361"/>
      <c r="CJ52" s="361"/>
      <c r="CK52" s="361"/>
      <c r="CL52" s="361"/>
      <c r="CM52" s="361"/>
      <c r="CN52" s="361"/>
      <c r="CO52" s="361"/>
      <c r="CP52" s="361"/>
      <c r="CQ52" s="361"/>
      <c r="CR52" s="361"/>
      <c r="CS52" s="361"/>
      <c r="CT52" s="361"/>
      <c r="CU52" s="361"/>
      <c r="CV52" s="137"/>
      <c r="CW52" s="178"/>
      <c r="CX52" s="178"/>
      <c r="CY52" s="178"/>
      <c r="CZ52" s="178"/>
      <c r="DA52" s="178"/>
      <c r="DB52" s="178"/>
      <c r="DC52" s="178"/>
      <c r="DD52" s="178"/>
      <c r="DE52" s="178"/>
      <c r="DF52" s="178"/>
      <c r="DG52" s="178"/>
      <c r="DH52" s="361"/>
      <c r="DI52" s="370"/>
      <c r="DJ52" s="361"/>
      <c r="DK52" s="370"/>
      <c r="DL52" s="178"/>
      <c r="DM52" s="178"/>
      <c r="DN52" s="361"/>
      <c r="DO52" s="370"/>
      <c r="DP52" s="361"/>
      <c r="DQ52" s="178"/>
      <c r="DR52" s="178"/>
      <c r="DS52" s="178"/>
      <c r="DT52" s="361"/>
      <c r="DU52" s="178"/>
      <c r="DV52" s="370"/>
      <c r="DW52" s="178"/>
      <c r="DX52" s="178"/>
      <c r="DY52" s="178"/>
      <c r="DZ52" s="178"/>
      <c r="EA52" s="370"/>
      <c r="EB52" s="178"/>
      <c r="EC52" s="178"/>
      <c r="ED52" s="370"/>
      <c r="EE52" s="178"/>
      <c r="EF52" s="178"/>
      <c r="EG52" s="178"/>
      <c r="EH52" s="178"/>
      <c r="EI52" s="178"/>
      <c r="EJ52" s="178"/>
      <c r="EK52" s="178"/>
      <c r="EL52" s="178"/>
      <c r="EM52" s="178"/>
      <c r="EN52" s="178"/>
      <c r="EO52" s="178"/>
      <c r="EP52" s="178"/>
      <c r="EQ52" s="178"/>
      <c r="ER52" s="178"/>
    </row>
    <row r="53" spans="1:148" x14ac:dyDescent="0.25">
      <c r="A53" s="372"/>
      <c r="B53" s="179"/>
      <c r="C53" s="369"/>
      <c r="D53" s="178"/>
      <c r="E53" s="370"/>
      <c r="F53" s="178"/>
      <c r="G53" s="137"/>
      <c r="H53" s="370"/>
      <c r="I53" s="361"/>
      <c r="J53" s="370"/>
      <c r="K53" s="178"/>
      <c r="L53" s="370"/>
      <c r="M53" s="178"/>
      <c r="N53" s="370"/>
      <c r="O53" s="178"/>
      <c r="P53" s="370"/>
      <c r="Q53" s="178"/>
      <c r="R53" s="370"/>
      <c r="S53" s="178"/>
      <c r="T53" s="370"/>
      <c r="U53" s="361"/>
      <c r="W53" s="178"/>
      <c r="X53" s="178"/>
      <c r="Y53" s="178"/>
      <c r="Z53" s="370"/>
      <c r="AA53" s="178"/>
      <c r="AB53" s="370"/>
      <c r="AC53" s="178"/>
      <c r="AD53" s="178"/>
      <c r="AE53" s="371"/>
      <c r="AF53" s="178"/>
      <c r="AG53" s="371"/>
      <c r="AH53" s="178"/>
      <c r="AI53" s="371"/>
      <c r="AJ53" s="178"/>
      <c r="AK53" s="178"/>
      <c r="AL53" s="176"/>
      <c r="AM53" s="137"/>
      <c r="AN53" s="364"/>
      <c r="AO53" s="364"/>
      <c r="AP53" s="361"/>
      <c r="AQ53" s="370"/>
      <c r="AR53" s="178"/>
      <c r="AS53" s="365"/>
      <c r="AT53" s="365"/>
      <c r="AU53" s="364"/>
      <c r="AV53" s="178"/>
      <c r="AW53" s="361"/>
      <c r="AX53" s="370"/>
      <c r="AY53" s="178"/>
      <c r="AZ53" s="178"/>
      <c r="BA53" s="370"/>
      <c r="BB53" s="361"/>
      <c r="BC53" s="361"/>
      <c r="BD53" s="178"/>
      <c r="BE53" s="178"/>
      <c r="BF53" s="367"/>
      <c r="BG53" s="178"/>
      <c r="BH53" s="367"/>
      <c r="BI53" s="178"/>
      <c r="BJ53" s="178"/>
      <c r="BK53" s="361"/>
      <c r="BL53" s="137"/>
      <c r="BM53" s="361"/>
      <c r="BN53" s="137"/>
      <c r="BO53" s="178"/>
      <c r="BP53" s="361"/>
      <c r="BQ53" s="137"/>
      <c r="BR53" s="370"/>
      <c r="BS53" s="370"/>
      <c r="BT53" s="370"/>
      <c r="BU53" s="370"/>
      <c r="BV53" s="370"/>
      <c r="BW53" s="178"/>
      <c r="BX53" s="370"/>
      <c r="BY53" s="178"/>
      <c r="BZ53" s="178"/>
      <c r="CA53" s="370"/>
      <c r="CB53" s="178"/>
      <c r="CC53" s="370"/>
      <c r="CD53" s="178"/>
      <c r="CE53" s="178"/>
      <c r="CF53" s="178"/>
      <c r="CG53" s="370"/>
      <c r="CH53" s="361"/>
      <c r="CI53" s="361"/>
      <c r="CJ53" s="361"/>
      <c r="CK53" s="361"/>
      <c r="CL53" s="361"/>
      <c r="CM53" s="361"/>
      <c r="CN53" s="361"/>
      <c r="CO53" s="361"/>
      <c r="CP53" s="361"/>
      <c r="CQ53" s="361"/>
      <c r="CR53" s="361"/>
      <c r="CS53" s="361"/>
      <c r="CT53" s="361"/>
      <c r="CU53" s="361"/>
      <c r="CV53" s="137"/>
      <c r="CW53" s="178"/>
      <c r="CX53" s="178"/>
      <c r="CY53" s="178"/>
      <c r="CZ53" s="178"/>
      <c r="DA53" s="178"/>
      <c r="DB53" s="178"/>
      <c r="DC53" s="178"/>
      <c r="DD53" s="178"/>
      <c r="DE53" s="178"/>
      <c r="DF53" s="178"/>
      <c r="DG53" s="178"/>
      <c r="DH53" s="361"/>
      <c r="DI53" s="370"/>
      <c r="DJ53" s="361"/>
      <c r="DK53" s="370"/>
      <c r="DL53" s="178"/>
      <c r="DM53" s="178"/>
      <c r="DN53" s="361"/>
      <c r="DO53" s="370"/>
      <c r="DP53" s="361"/>
      <c r="DQ53" s="178"/>
      <c r="DR53" s="178"/>
      <c r="DS53" s="178"/>
      <c r="DT53" s="361"/>
      <c r="DU53" s="178"/>
      <c r="DV53" s="370"/>
      <c r="DW53" s="178"/>
      <c r="DX53" s="178"/>
      <c r="DY53" s="178"/>
      <c r="DZ53" s="178"/>
      <c r="EA53" s="370"/>
      <c r="EB53" s="178"/>
      <c r="EC53" s="178"/>
      <c r="ED53" s="370"/>
      <c r="EE53" s="178"/>
      <c r="EF53" s="178"/>
      <c r="EG53" s="178"/>
      <c r="EH53" s="178"/>
      <c r="EI53" s="178"/>
      <c r="EJ53" s="178"/>
      <c r="EK53" s="178"/>
      <c r="EL53" s="178"/>
      <c r="EM53" s="178"/>
      <c r="EN53" s="178"/>
      <c r="EO53" s="178"/>
      <c r="EP53" s="178"/>
      <c r="EQ53" s="178"/>
      <c r="ER53" s="178"/>
    </row>
    <row r="54" spans="1:148" x14ac:dyDescent="0.25">
      <c r="A54" s="372"/>
      <c r="B54" s="179"/>
      <c r="C54" s="369"/>
      <c r="D54" s="178"/>
      <c r="E54" s="370"/>
      <c r="F54" s="178"/>
      <c r="G54" s="137"/>
      <c r="H54" s="370"/>
      <c r="I54" s="361"/>
      <c r="J54" s="370"/>
      <c r="K54" s="178"/>
      <c r="L54" s="370"/>
      <c r="M54" s="178"/>
      <c r="N54" s="370"/>
      <c r="O54" s="178"/>
      <c r="P54" s="370"/>
      <c r="Q54" s="178"/>
      <c r="R54" s="370"/>
      <c r="S54" s="178"/>
      <c r="T54" s="370"/>
      <c r="U54" s="361"/>
      <c r="W54" s="178"/>
      <c r="X54" s="178"/>
      <c r="Y54" s="178"/>
      <c r="Z54" s="370"/>
      <c r="AA54" s="178"/>
      <c r="AB54" s="370"/>
      <c r="AC54" s="178"/>
      <c r="AD54" s="178"/>
      <c r="AE54" s="371"/>
      <c r="AF54" s="178"/>
      <c r="AG54" s="371"/>
      <c r="AH54" s="178"/>
      <c r="AI54" s="371"/>
      <c r="AJ54" s="178"/>
      <c r="AK54" s="178"/>
      <c r="AL54" s="176"/>
      <c r="AM54" s="137"/>
      <c r="AN54" s="364"/>
      <c r="AO54" s="364"/>
      <c r="AP54" s="361"/>
      <c r="AQ54" s="370"/>
      <c r="AR54" s="178"/>
      <c r="AS54" s="365"/>
      <c r="AT54" s="365"/>
      <c r="AU54" s="364"/>
      <c r="AV54" s="178"/>
      <c r="AW54" s="361"/>
      <c r="AX54" s="370"/>
      <c r="AY54" s="178"/>
      <c r="AZ54" s="178"/>
      <c r="BA54" s="370"/>
      <c r="BB54" s="361"/>
      <c r="BC54" s="361"/>
      <c r="BD54" s="178"/>
      <c r="BE54" s="178"/>
      <c r="BF54" s="367"/>
      <c r="BG54" s="178"/>
      <c r="BH54" s="367"/>
      <c r="BI54" s="178"/>
      <c r="BJ54" s="178"/>
      <c r="BK54" s="361"/>
      <c r="BL54" s="137"/>
      <c r="BM54" s="361"/>
      <c r="BN54" s="137"/>
      <c r="BO54" s="178"/>
      <c r="BP54" s="361"/>
      <c r="BQ54" s="137"/>
      <c r="BR54" s="370"/>
      <c r="BS54" s="370"/>
      <c r="BT54" s="370"/>
      <c r="BU54" s="370"/>
      <c r="BV54" s="370"/>
      <c r="BW54" s="178"/>
      <c r="BX54" s="370"/>
      <c r="BY54" s="178"/>
      <c r="BZ54" s="178"/>
      <c r="CA54" s="370"/>
      <c r="CB54" s="178"/>
      <c r="CC54" s="370"/>
      <c r="CD54" s="178"/>
      <c r="CE54" s="178"/>
      <c r="CF54" s="178"/>
      <c r="CG54" s="370"/>
      <c r="CH54" s="361"/>
      <c r="CI54" s="361"/>
      <c r="CJ54" s="361"/>
      <c r="CK54" s="361"/>
      <c r="CL54" s="361"/>
      <c r="CM54" s="361"/>
      <c r="CN54" s="361"/>
      <c r="CO54" s="361"/>
      <c r="CP54" s="361"/>
      <c r="CQ54" s="361"/>
      <c r="CR54" s="361"/>
      <c r="CS54" s="361"/>
      <c r="CT54" s="361"/>
      <c r="CU54" s="361"/>
      <c r="CV54" s="137"/>
      <c r="CW54" s="178"/>
      <c r="CX54" s="178"/>
      <c r="CY54" s="178"/>
      <c r="CZ54" s="178"/>
      <c r="DA54" s="178"/>
      <c r="DB54" s="178"/>
      <c r="DC54" s="178"/>
      <c r="DD54" s="178"/>
      <c r="DE54" s="178"/>
      <c r="DF54" s="178"/>
      <c r="DG54" s="178"/>
      <c r="DH54" s="361"/>
      <c r="DI54" s="370"/>
      <c r="DJ54" s="361"/>
      <c r="DK54" s="370"/>
      <c r="DL54" s="178"/>
      <c r="DM54" s="178"/>
      <c r="DN54" s="361"/>
      <c r="DO54" s="370"/>
      <c r="DP54" s="361"/>
      <c r="DQ54" s="178"/>
      <c r="DR54" s="178"/>
      <c r="DS54" s="178"/>
      <c r="DT54" s="361"/>
      <c r="DU54" s="178"/>
      <c r="DV54" s="370"/>
      <c r="DW54" s="178"/>
      <c r="DX54" s="178"/>
      <c r="DY54" s="178"/>
      <c r="DZ54" s="178"/>
      <c r="EA54" s="370"/>
      <c r="EB54" s="178"/>
      <c r="EC54" s="178"/>
      <c r="ED54" s="370"/>
      <c r="EE54" s="178"/>
      <c r="EF54" s="178"/>
      <c r="EG54" s="178"/>
      <c r="EH54" s="178"/>
      <c r="EI54" s="178"/>
      <c r="EJ54" s="178"/>
      <c r="EK54" s="178"/>
      <c r="EL54" s="178"/>
      <c r="EM54" s="178"/>
      <c r="EN54" s="178"/>
      <c r="EO54" s="178"/>
      <c r="EP54" s="178"/>
      <c r="EQ54" s="178"/>
      <c r="ER54" s="178"/>
    </row>
    <row r="55" spans="1:148" x14ac:dyDescent="0.25">
      <c r="A55" s="372"/>
      <c r="B55" s="179"/>
      <c r="C55" s="369"/>
      <c r="D55" s="178"/>
      <c r="E55" s="370"/>
      <c r="F55" s="178"/>
      <c r="G55" s="137"/>
      <c r="H55" s="370"/>
      <c r="I55" s="361"/>
      <c r="J55" s="370"/>
      <c r="K55" s="178"/>
      <c r="L55" s="370"/>
      <c r="M55" s="178"/>
      <c r="N55" s="370"/>
      <c r="O55" s="178"/>
      <c r="P55" s="370"/>
      <c r="Q55" s="178"/>
      <c r="R55" s="370"/>
      <c r="S55" s="178"/>
      <c r="T55" s="370"/>
      <c r="U55" s="361"/>
      <c r="W55" s="178"/>
      <c r="X55" s="178"/>
      <c r="Y55" s="178"/>
      <c r="Z55" s="370"/>
      <c r="AA55" s="178"/>
      <c r="AB55" s="370"/>
      <c r="AC55" s="178"/>
      <c r="AD55" s="178"/>
      <c r="AE55" s="371"/>
      <c r="AF55" s="178"/>
      <c r="AG55" s="371"/>
      <c r="AH55" s="178"/>
      <c r="AI55" s="371"/>
      <c r="AJ55" s="178"/>
      <c r="AK55" s="178"/>
      <c r="AL55" s="176"/>
      <c r="AM55" s="137"/>
      <c r="AN55" s="364"/>
      <c r="AO55" s="364"/>
      <c r="AP55" s="361"/>
      <c r="AQ55" s="370"/>
      <c r="AR55" s="178"/>
      <c r="AS55" s="365"/>
      <c r="AT55" s="365"/>
      <c r="AU55" s="364"/>
      <c r="AV55" s="178"/>
      <c r="AW55" s="361"/>
      <c r="AX55" s="370"/>
      <c r="AY55" s="178"/>
      <c r="AZ55" s="178"/>
      <c r="BA55" s="370"/>
      <c r="BB55" s="361"/>
      <c r="BC55" s="361"/>
      <c r="BD55" s="178"/>
      <c r="BE55" s="178"/>
      <c r="BF55" s="367"/>
      <c r="BG55" s="178"/>
      <c r="BH55" s="367"/>
      <c r="BI55" s="178"/>
      <c r="BJ55" s="178"/>
      <c r="BK55" s="361"/>
      <c r="BL55" s="137"/>
      <c r="BM55" s="361"/>
      <c r="BN55" s="137"/>
      <c r="BO55" s="178"/>
      <c r="BP55" s="361"/>
      <c r="BQ55" s="137"/>
      <c r="BR55" s="370"/>
      <c r="BS55" s="370"/>
      <c r="BT55" s="370"/>
      <c r="BU55" s="370"/>
      <c r="BV55" s="370"/>
      <c r="BW55" s="178"/>
      <c r="BX55" s="370"/>
      <c r="BY55" s="178"/>
      <c r="BZ55" s="178"/>
      <c r="CA55" s="370"/>
      <c r="CB55" s="178"/>
      <c r="CC55" s="370"/>
      <c r="CD55" s="178"/>
      <c r="CE55" s="178"/>
      <c r="CF55" s="178"/>
      <c r="CG55" s="370"/>
      <c r="CH55" s="361"/>
      <c r="CI55" s="361"/>
      <c r="CJ55" s="361"/>
      <c r="CK55" s="361"/>
      <c r="CL55" s="361"/>
      <c r="CM55" s="361"/>
      <c r="CN55" s="361"/>
      <c r="CO55" s="361"/>
      <c r="CP55" s="361"/>
      <c r="CQ55" s="361"/>
      <c r="CR55" s="361"/>
      <c r="CS55" s="361"/>
      <c r="CT55" s="361"/>
      <c r="CU55" s="361"/>
      <c r="CV55" s="137"/>
      <c r="CW55" s="178"/>
      <c r="CX55" s="178"/>
      <c r="CY55" s="178"/>
      <c r="CZ55" s="178"/>
      <c r="DA55" s="178"/>
      <c r="DB55" s="178"/>
      <c r="DC55" s="178"/>
      <c r="DD55" s="178"/>
      <c r="DE55" s="178"/>
      <c r="DF55" s="178"/>
      <c r="DG55" s="178"/>
      <c r="DH55" s="361"/>
      <c r="DI55" s="370"/>
      <c r="DJ55" s="361"/>
      <c r="DK55" s="370"/>
      <c r="DL55" s="178"/>
      <c r="DM55" s="178"/>
      <c r="DN55" s="361"/>
      <c r="DO55" s="370"/>
      <c r="DP55" s="361"/>
      <c r="DQ55" s="178"/>
      <c r="DR55" s="178"/>
      <c r="DS55" s="178"/>
      <c r="DT55" s="361"/>
      <c r="DU55" s="178"/>
      <c r="DV55" s="370"/>
      <c r="DW55" s="178"/>
      <c r="DX55" s="178"/>
      <c r="DY55" s="178"/>
      <c r="DZ55" s="178"/>
      <c r="EA55" s="370"/>
      <c r="EB55" s="178"/>
      <c r="EC55" s="178"/>
      <c r="ED55" s="370"/>
      <c r="EE55" s="178"/>
      <c r="EF55" s="178"/>
      <c r="EG55" s="178"/>
      <c r="EH55" s="178"/>
      <c r="EI55" s="178"/>
      <c r="EJ55" s="178"/>
      <c r="EK55" s="178"/>
      <c r="EL55" s="178"/>
      <c r="EM55" s="178"/>
      <c r="EN55" s="178"/>
      <c r="EO55" s="178"/>
      <c r="EP55" s="178"/>
      <c r="EQ55" s="178"/>
      <c r="ER55" s="178"/>
    </row>
    <row r="56" spans="1:148" x14ac:dyDescent="0.25">
      <c r="A56" s="372"/>
      <c r="B56" s="179"/>
      <c r="C56" s="369"/>
      <c r="D56" s="178"/>
      <c r="E56" s="370"/>
      <c r="F56" s="178"/>
      <c r="G56" s="137"/>
      <c r="H56" s="370"/>
      <c r="I56" s="361"/>
      <c r="J56" s="370"/>
      <c r="K56" s="178"/>
      <c r="L56" s="370"/>
      <c r="M56" s="178"/>
      <c r="N56" s="370"/>
      <c r="O56" s="178"/>
      <c r="P56" s="370"/>
      <c r="Q56" s="178"/>
      <c r="R56" s="370"/>
      <c r="S56" s="178"/>
      <c r="T56" s="370"/>
      <c r="U56" s="361"/>
      <c r="W56" s="178"/>
      <c r="X56" s="178"/>
      <c r="Y56" s="178"/>
      <c r="Z56" s="370"/>
      <c r="AA56" s="178"/>
      <c r="AB56" s="370"/>
      <c r="AC56" s="178"/>
      <c r="AD56" s="178"/>
      <c r="AE56" s="371"/>
      <c r="AF56" s="178"/>
      <c r="AG56" s="371"/>
      <c r="AH56" s="178"/>
      <c r="AI56" s="371"/>
      <c r="AJ56" s="178"/>
      <c r="AK56" s="178"/>
      <c r="AL56" s="176"/>
      <c r="AM56" s="137"/>
      <c r="AN56" s="364"/>
      <c r="AO56" s="364"/>
      <c r="AP56" s="361"/>
      <c r="AQ56" s="370"/>
      <c r="AR56" s="178"/>
      <c r="AS56" s="365"/>
      <c r="AT56" s="365"/>
      <c r="AU56" s="364"/>
      <c r="AV56" s="178"/>
      <c r="AW56" s="361"/>
      <c r="AX56" s="370"/>
      <c r="AY56" s="178"/>
      <c r="AZ56" s="178"/>
      <c r="BA56" s="370"/>
      <c r="BB56" s="361"/>
      <c r="BC56" s="361"/>
      <c r="BD56" s="178"/>
      <c r="BE56" s="178"/>
      <c r="BF56" s="367"/>
      <c r="BG56" s="178"/>
      <c r="BH56" s="367"/>
      <c r="BI56" s="178"/>
      <c r="BJ56" s="178"/>
      <c r="BK56" s="361"/>
      <c r="BL56" s="137"/>
      <c r="BM56" s="361"/>
      <c r="BN56" s="137"/>
      <c r="BO56" s="178"/>
      <c r="BP56" s="361"/>
      <c r="BQ56" s="137"/>
      <c r="BR56" s="370"/>
      <c r="BS56" s="370"/>
      <c r="BT56" s="370"/>
      <c r="BU56" s="370"/>
      <c r="BV56" s="370"/>
      <c r="BW56" s="178"/>
      <c r="BX56" s="370"/>
      <c r="BY56" s="178"/>
      <c r="BZ56" s="178"/>
      <c r="CA56" s="370"/>
      <c r="CB56" s="178"/>
      <c r="CC56" s="370"/>
      <c r="CD56" s="178"/>
      <c r="CE56" s="178"/>
      <c r="CF56" s="178"/>
      <c r="CG56" s="370"/>
      <c r="CH56" s="361"/>
      <c r="CI56" s="361"/>
      <c r="CJ56" s="361"/>
      <c r="CK56" s="361"/>
      <c r="CL56" s="361"/>
      <c r="CM56" s="361"/>
      <c r="CN56" s="361"/>
      <c r="CO56" s="361"/>
      <c r="CP56" s="361"/>
      <c r="CQ56" s="361"/>
      <c r="CR56" s="361"/>
      <c r="CS56" s="361"/>
      <c r="CT56" s="361"/>
      <c r="CU56" s="361"/>
      <c r="CV56" s="137"/>
      <c r="CW56" s="178"/>
      <c r="CX56" s="178"/>
      <c r="CY56" s="178"/>
      <c r="CZ56" s="178"/>
      <c r="DA56" s="178"/>
      <c r="DB56" s="178"/>
      <c r="DC56" s="178"/>
      <c r="DD56" s="178"/>
      <c r="DE56" s="178"/>
      <c r="DF56" s="178"/>
      <c r="DG56" s="178"/>
      <c r="DH56" s="361"/>
      <c r="DI56" s="370"/>
      <c r="DJ56" s="361"/>
      <c r="DK56" s="370"/>
      <c r="DL56" s="178"/>
      <c r="DM56" s="178"/>
      <c r="DN56" s="361"/>
      <c r="DO56" s="370"/>
      <c r="DP56" s="361"/>
      <c r="DQ56" s="178"/>
      <c r="DR56" s="178"/>
      <c r="DS56" s="178"/>
      <c r="DT56" s="361"/>
      <c r="DU56" s="178"/>
      <c r="DV56" s="370"/>
      <c r="DW56" s="178"/>
      <c r="DX56" s="178"/>
      <c r="DY56" s="178"/>
      <c r="DZ56" s="178"/>
      <c r="EA56" s="370"/>
      <c r="EB56" s="178"/>
      <c r="EC56" s="178"/>
      <c r="ED56" s="370"/>
      <c r="EE56" s="178"/>
      <c r="EF56" s="178"/>
      <c r="EG56" s="178"/>
      <c r="EH56" s="178"/>
      <c r="EI56" s="178"/>
      <c r="EJ56" s="178"/>
      <c r="EK56" s="178"/>
      <c r="EL56" s="178"/>
      <c r="EM56" s="178"/>
      <c r="EN56" s="178"/>
      <c r="EO56" s="178"/>
      <c r="EP56" s="178"/>
      <c r="EQ56" s="178"/>
      <c r="ER56" s="178"/>
    </row>
    <row r="57" spans="1:148" x14ac:dyDescent="0.25">
      <c r="A57" s="372"/>
      <c r="B57" s="179"/>
      <c r="C57" s="369"/>
      <c r="D57" s="178"/>
      <c r="E57" s="370"/>
      <c r="F57" s="178"/>
      <c r="G57" s="137"/>
      <c r="H57" s="370"/>
      <c r="I57" s="361"/>
      <c r="J57" s="370"/>
      <c r="K57" s="178"/>
      <c r="L57" s="370"/>
      <c r="M57" s="178"/>
      <c r="N57" s="370"/>
      <c r="O57" s="178"/>
      <c r="P57" s="370"/>
      <c r="Q57" s="178"/>
      <c r="R57" s="370"/>
      <c r="S57" s="178"/>
      <c r="T57" s="370"/>
      <c r="U57" s="361"/>
      <c r="W57" s="178"/>
      <c r="X57" s="178"/>
      <c r="Y57" s="178"/>
      <c r="Z57" s="370"/>
      <c r="AA57" s="178"/>
      <c r="AB57" s="370"/>
      <c r="AC57" s="178"/>
      <c r="AD57" s="178"/>
      <c r="AE57" s="371"/>
      <c r="AF57" s="178"/>
      <c r="AG57" s="371"/>
      <c r="AH57" s="178"/>
      <c r="AI57" s="371"/>
      <c r="AJ57" s="178"/>
      <c r="AK57" s="178"/>
      <c r="AL57" s="176"/>
      <c r="AM57" s="137"/>
      <c r="AN57" s="364"/>
      <c r="AO57" s="364"/>
      <c r="AP57" s="361"/>
      <c r="AQ57" s="370"/>
      <c r="AR57" s="178"/>
      <c r="AS57" s="365"/>
      <c r="AT57" s="365"/>
      <c r="AU57" s="364"/>
      <c r="AV57" s="178"/>
      <c r="AW57" s="361"/>
      <c r="AX57" s="370"/>
      <c r="AY57" s="178"/>
      <c r="AZ57" s="178"/>
      <c r="BA57" s="370"/>
      <c r="BB57" s="361"/>
      <c r="BC57" s="361"/>
      <c r="BD57" s="178"/>
      <c r="BE57" s="178"/>
      <c r="BF57" s="367"/>
      <c r="BG57" s="178"/>
      <c r="BH57" s="367"/>
      <c r="BI57" s="178"/>
      <c r="BJ57" s="178"/>
      <c r="BK57" s="361"/>
      <c r="BL57" s="137"/>
      <c r="BM57" s="361"/>
      <c r="BN57" s="137"/>
      <c r="BO57" s="178"/>
      <c r="BP57" s="361"/>
      <c r="BQ57" s="137"/>
      <c r="BR57" s="370"/>
      <c r="BS57" s="370"/>
      <c r="BT57" s="370"/>
      <c r="BU57" s="370"/>
      <c r="BV57" s="370"/>
      <c r="BW57" s="178"/>
      <c r="BX57" s="370"/>
      <c r="BY57" s="178"/>
      <c r="BZ57" s="178"/>
      <c r="CA57" s="370"/>
      <c r="CB57" s="178"/>
      <c r="CC57" s="370"/>
      <c r="CD57" s="178"/>
      <c r="CE57" s="178"/>
      <c r="CF57" s="178"/>
      <c r="CG57" s="370"/>
      <c r="CH57" s="361"/>
      <c r="CI57" s="361"/>
      <c r="CJ57" s="361"/>
      <c r="CK57" s="361"/>
      <c r="CL57" s="361"/>
      <c r="CM57" s="361"/>
      <c r="CN57" s="361"/>
      <c r="CO57" s="361"/>
      <c r="CP57" s="361"/>
      <c r="CQ57" s="361"/>
      <c r="CR57" s="361"/>
      <c r="CS57" s="361"/>
      <c r="CT57" s="361"/>
      <c r="CU57" s="361"/>
      <c r="CV57" s="137"/>
      <c r="CW57" s="178"/>
      <c r="CX57" s="178"/>
      <c r="CY57" s="178"/>
      <c r="CZ57" s="178"/>
      <c r="DA57" s="178"/>
      <c r="DB57" s="178"/>
      <c r="DC57" s="178"/>
      <c r="DD57" s="178"/>
      <c r="DE57" s="178"/>
      <c r="DF57" s="178"/>
      <c r="DG57" s="178"/>
      <c r="DH57" s="361"/>
      <c r="DI57" s="370"/>
      <c r="DJ57" s="361"/>
      <c r="DK57" s="370"/>
      <c r="DL57" s="178"/>
      <c r="DM57" s="178"/>
      <c r="DN57" s="361"/>
      <c r="DO57" s="370"/>
      <c r="DP57" s="361"/>
      <c r="DQ57" s="178"/>
      <c r="DR57" s="178"/>
      <c r="DS57" s="178"/>
      <c r="DT57" s="361"/>
      <c r="DU57" s="178"/>
      <c r="DV57" s="370"/>
      <c r="DW57" s="178"/>
      <c r="DX57" s="178"/>
      <c r="DY57" s="178"/>
      <c r="DZ57" s="178"/>
      <c r="EA57" s="370"/>
      <c r="EB57" s="178"/>
      <c r="EC57" s="178"/>
      <c r="ED57" s="370"/>
      <c r="EE57" s="178"/>
      <c r="EF57" s="178"/>
      <c r="EG57" s="178"/>
      <c r="EH57" s="178"/>
      <c r="EI57" s="178"/>
      <c r="EJ57" s="178"/>
      <c r="EK57" s="178"/>
      <c r="EL57" s="178"/>
      <c r="EM57" s="178"/>
      <c r="EN57" s="178"/>
      <c r="EO57" s="178"/>
      <c r="EP57" s="178"/>
      <c r="EQ57" s="178"/>
      <c r="ER57" s="178"/>
    </row>
    <row r="58" spans="1:148" x14ac:dyDescent="0.25">
      <c r="A58" s="372"/>
      <c r="B58" s="179"/>
      <c r="C58" s="369"/>
      <c r="D58" s="178"/>
      <c r="E58" s="370"/>
      <c r="F58" s="178"/>
      <c r="G58" s="137"/>
      <c r="H58" s="370"/>
      <c r="I58" s="361"/>
      <c r="J58" s="370"/>
      <c r="K58" s="178"/>
      <c r="L58" s="370"/>
      <c r="M58" s="178"/>
      <c r="N58" s="370"/>
      <c r="O58" s="178"/>
      <c r="P58" s="370"/>
      <c r="Q58" s="178"/>
      <c r="R58" s="370"/>
      <c r="S58" s="178"/>
      <c r="T58" s="370"/>
      <c r="U58" s="361"/>
      <c r="W58" s="178"/>
      <c r="X58" s="178"/>
      <c r="Y58" s="178"/>
      <c r="Z58" s="370"/>
      <c r="AA58" s="178"/>
      <c r="AB58" s="370"/>
      <c r="AC58" s="178"/>
      <c r="AD58" s="178"/>
      <c r="AE58" s="371"/>
      <c r="AF58" s="178"/>
      <c r="AG58" s="371"/>
      <c r="AH58" s="178"/>
      <c r="AI58" s="371"/>
      <c r="AJ58" s="178"/>
      <c r="AK58" s="178"/>
      <c r="AL58" s="176"/>
      <c r="AM58" s="137"/>
      <c r="AN58" s="364"/>
      <c r="AO58" s="364"/>
      <c r="AP58" s="361"/>
      <c r="AQ58" s="370"/>
      <c r="AR58" s="178"/>
      <c r="AS58" s="365"/>
      <c r="AT58" s="365"/>
      <c r="AU58" s="364"/>
      <c r="AV58" s="178"/>
      <c r="AW58" s="361"/>
      <c r="AX58" s="370"/>
      <c r="AY58" s="178"/>
      <c r="AZ58" s="178"/>
      <c r="BA58" s="370"/>
      <c r="BB58" s="361"/>
      <c r="BC58" s="361"/>
      <c r="BD58" s="178"/>
      <c r="BE58" s="178"/>
      <c r="BF58" s="367"/>
      <c r="BG58" s="178"/>
      <c r="BH58" s="367"/>
      <c r="BI58" s="178"/>
      <c r="BJ58" s="178"/>
      <c r="BK58" s="361"/>
      <c r="BL58" s="137"/>
      <c r="BM58" s="361"/>
      <c r="BN58" s="137"/>
      <c r="BO58" s="178"/>
      <c r="BP58" s="361"/>
      <c r="BQ58" s="137"/>
      <c r="BR58" s="370"/>
      <c r="BS58" s="370"/>
      <c r="BT58" s="370"/>
      <c r="BU58" s="370"/>
      <c r="BV58" s="370"/>
      <c r="BW58" s="178"/>
      <c r="BX58" s="370"/>
      <c r="BY58" s="178"/>
      <c r="BZ58" s="178"/>
      <c r="CA58" s="370"/>
      <c r="CB58" s="178"/>
      <c r="CC58" s="370"/>
      <c r="CD58" s="178"/>
      <c r="CE58" s="178"/>
      <c r="CF58" s="178"/>
      <c r="CG58" s="370"/>
      <c r="CH58" s="361"/>
      <c r="CI58" s="361"/>
      <c r="CJ58" s="361"/>
      <c r="CK58" s="361"/>
      <c r="CL58" s="361"/>
      <c r="CM58" s="361"/>
      <c r="CN58" s="361"/>
      <c r="CO58" s="361"/>
      <c r="CP58" s="361"/>
      <c r="CQ58" s="361"/>
      <c r="CR58" s="361"/>
      <c r="CS58" s="361"/>
      <c r="CT58" s="361"/>
      <c r="CU58" s="361"/>
      <c r="CV58" s="137"/>
      <c r="CW58" s="178"/>
      <c r="CX58" s="178"/>
      <c r="CY58" s="178"/>
      <c r="CZ58" s="178"/>
      <c r="DA58" s="178"/>
      <c r="DB58" s="178"/>
      <c r="DC58" s="178"/>
      <c r="DD58" s="178"/>
      <c r="DE58" s="178"/>
      <c r="DF58" s="178"/>
      <c r="DG58" s="178"/>
      <c r="DH58" s="361"/>
      <c r="DI58" s="370"/>
      <c r="DJ58" s="361"/>
      <c r="DK58" s="370"/>
      <c r="DL58" s="178"/>
      <c r="DM58" s="178"/>
      <c r="DN58" s="361"/>
      <c r="DO58" s="370"/>
      <c r="DP58" s="361"/>
      <c r="DQ58" s="178"/>
      <c r="DR58" s="178"/>
      <c r="DS58" s="178"/>
      <c r="DT58" s="361"/>
      <c r="DU58" s="178"/>
      <c r="DV58" s="370"/>
      <c r="DW58" s="178"/>
      <c r="DX58" s="178"/>
      <c r="DY58" s="178"/>
      <c r="DZ58" s="178"/>
      <c r="EA58" s="370"/>
      <c r="EB58" s="178"/>
      <c r="EC58" s="178"/>
      <c r="ED58" s="370"/>
      <c r="EE58" s="178"/>
      <c r="EF58" s="178"/>
      <c r="EG58" s="178"/>
      <c r="EH58" s="178"/>
      <c r="EI58" s="178"/>
      <c r="EJ58" s="178"/>
      <c r="EK58" s="178"/>
      <c r="EL58" s="178"/>
      <c r="EM58" s="178"/>
      <c r="EN58" s="178"/>
      <c r="EO58" s="178"/>
      <c r="EP58" s="178"/>
      <c r="EQ58" s="178"/>
      <c r="ER58" s="178"/>
    </row>
    <row r="59" spans="1:148" x14ac:dyDescent="0.25">
      <c r="A59" s="372"/>
      <c r="B59" s="179"/>
      <c r="C59" s="369"/>
      <c r="D59" s="178"/>
      <c r="E59" s="370"/>
      <c r="F59" s="178"/>
      <c r="G59" s="137"/>
      <c r="H59" s="370"/>
      <c r="I59" s="361"/>
      <c r="J59" s="370"/>
      <c r="K59" s="178"/>
      <c r="L59" s="370"/>
      <c r="M59" s="178"/>
      <c r="N59" s="370"/>
      <c r="O59" s="178"/>
      <c r="P59" s="370"/>
      <c r="Q59" s="178"/>
      <c r="R59" s="370"/>
      <c r="S59" s="178"/>
      <c r="T59" s="370"/>
      <c r="U59" s="361"/>
      <c r="W59" s="178"/>
      <c r="X59" s="178"/>
      <c r="Y59" s="178"/>
      <c r="Z59" s="370"/>
      <c r="AA59" s="178"/>
      <c r="AB59" s="370"/>
      <c r="AC59" s="178"/>
      <c r="AD59" s="178"/>
      <c r="AE59" s="371"/>
      <c r="AF59" s="178"/>
      <c r="AG59" s="371"/>
      <c r="AH59" s="178"/>
      <c r="AI59" s="371"/>
      <c r="AJ59" s="178"/>
      <c r="AK59" s="178"/>
      <c r="AL59" s="176"/>
      <c r="AM59" s="137"/>
      <c r="AN59" s="364"/>
      <c r="AO59" s="364"/>
      <c r="AP59" s="361"/>
      <c r="AQ59" s="370"/>
      <c r="AR59" s="178"/>
      <c r="AS59" s="365"/>
      <c r="AT59" s="365"/>
      <c r="AU59" s="364"/>
      <c r="AV59" s="178"/>
      <c r="AW59" s="361"/>
      <c r="AX59" s="370"/>
      <c r="AY59" s="178"/>
      <c r="AZ59" s="178"/>
      <c r="BA59" s="370"/>
      <c r="BB59" s="361"/>
      <c r="BC59" s="361"/>
      <c r="BD59" s="178"/>
      <c r="BE59" s="178"/>
      <c r="BF59" s="367"/>
      <c r="BG59" s="178"/>
      <c r="BH59" s="367"/>
      <c r="BI59" s="178"/>
      <c r="BJ59" s="178"/>
      <c r="BK59" s="361"/>
      <c r="BL59" s="137"/>
      <c r="BM59" s="361"/>
      <c r="BN59" s="137"/>
      <c r="BO59" s="178"/>
      <c r="BP59" s="361"/>
      <c r="BQ59" s="137"/>
      <c r="BR59" s="370"/>
      <c r="BS59" s="370"/>
      <c r="BT59" s="370"/>
      <c r="BU59" s="370"/>
      <c r="BV59" s="370"/>
      <c r="BW59" s="178"/>
      <c r="BX59" s="370"/>
      <c r="BY59" s="178"/>
      <c r="BZ59" s="178"/>
      <c r="CA59" s="370"/>
      <c r="CB59" s="178"/>
      <c r="CC59" s="370"/>
      <c r="CD59" s="178"/>
      <c r="CE59" s="178"/>
      <c r="CF59" s="178"/>
      <c r="CG59" s="370"/>
      <c r="CH59" s="361"/>
      <c r="CI59" s="361"/>
      <c r="CJ59" s="361"/>
      <c r="CK59" s="361"/>
      <c r="CL59" s="361"/>
      <c r="CM59" s="361"/>
      <c r="CN59" s="361"/>
      <c r="CO59" s="361"/>
      <c r="CP59" s="361"/>
      <c r="CQ59" s="361"/>
      <c r="CR59" s="361"/>
      <c r="CS59" s="361"/>
      <c r="CT59" s="361"/>
      <c r="CU59" s="361"/>
      <c r="CV59" s="137"/>
      <c r="CW59" s="178"/>
      <c r="CX59" s="178"/>
      <c r="CY59" s="178"/>
      <c r="CZ59" s="178"/>
      <c r="DA59" s="178"/>
      <c r="DB59" s="178"/>
      <c r="DC59" s="178"/>
      <c r="DD59" s="178"/>
      <c r="DE59" s="178"/>
      <c r="DF59" s="178"/>
      <c r="DG59" s="178"/>
      <c r="DH59" s="361"/>
      <c r="DI59" s="370"/>
      <c r="DJ59" s="361"/>
      <c r="DK59" s="370"/>
      <c r="DL59" s="178"/>
      <c r="DM59" s="178"/>
      <c r="DN59" s="361"/>
      <c r="DO59" s="370"/>
      <c r="DP59" s="361"/>
      <c r="DQ59" s="178"/>
      <c r="DR59" s="178"/>
      <c r="DS59" s="178"/>
      <c r="DT59" s="361"/>
      <c r="DU59" s="178"/>
      <c r="DV59" s="370"/>
      <c r="DW59" s="178"/>
      <c r="DX59" s="178"/>
      <c r="DY59" s="178"/>
      <c r="DZ59" s="178"/>
      <c r="EA59" s="370"/>
      <c r="EB59" s="178"/>
      <c r="EC59" s="178"/>
      <c r="ED59" s="370"/>
      <c r="EE59" s="178"/>
      <c r="EF59" s="178"/>
      <c r="EG59" s="178"/>
      <c r="EH59" s="178"/>
      <c r="EI59" s="178"/>
      <c r="EJ59" s="178"/>
      <c r="EK59" s="178"/>
      <c r="EL59" s="178"/>
      <c r="EM59" s="178"/>
      <c r="EN59" s="178"/>
      <c r="EO59" s="178"/>
      <c r="EP59" s="178"/>
      <c r="EQ59" s="178"/>
      <c r="ER59" s="178"/>
    </row>
    <row r="60" spans="1:148" x14ac:dyDescent="0.25">
      <c r="A60" s="372"/>
      <c r="B60" s="179"/>
      <c r="C60" s="369"/>
      <c r="D60" s="178"/>
      <c r="E60" s="370"/>
      <c r="F60" s="178"/>
      <c r="G60" s="137"/>
      <c r="H60" s="370"/>
      <c r="I60" s="361"/>
      <c r="J60" s="370"/>
      <c r="K60" s="178"/>
      <c r="L60" s="370"/>
      <c r="M60" s="178"/>
      <c r="N60" s="370"/>
      <c r="O60" s="178"/>
      <c r="P60" s="370"/>
      <c r="Q60" s="178"/>
      <c r="R60" s="370"/>
      <c r="S60" s="178"/>
      <c r="T60" s="370"/>
      <c r="U60" s="361"/>
      <c r="W60" s="178"/>
      <c r="X60" s="178"/>
      <c r="Y60" s="178"/>
      <c r="Z60" s="370"/>
      <c r="AA60" s="178"/>
      <c r="AB60" s="370"/>
      <c r="AC60" s="178"/>
      <c r="AD60" s="178"/>
      <c r="AE60" s="371"/>
      <c r="AF60" s="178"/>
      <c r="AG60" s="371"/>
      <c r="AH60" s="178"/>
      <c r="AI60" s="371"/>
      <c r="AJ60" s="178"/>
      <c r="AK60" s="178"/>
      <c r="AL60" s="176"/>
      <c r="AM60" s="137"/>
      <c r="AN60" s="364"/>
      <c r="AO60" s="364"/>
      <c r="AP60" s="361"/>
      <c r="AQ60" s="370"/>
      <c r="AR60" s="178"/>
      <c r="AS60" s="365"/>
      <c r="AT60" s="365"/>
      <c r="AU60" s="364"/>
      <c r="AV60" s="178"/>
      <c r="AW60" s="361"/>
      <c r="AX60" s="370"/>
      <c r="AY60" s="178"/>
      <c r="AZ60" s="178"/>
      <c r="BA60" s="370"/>
      <c r="BB60" s="361"/>
      <c r="BC60" s="361"/>
      <c r="BD60" s="178"/>
      <c r="BE60" s="178"/>
      <c r="BF60" s="367"/>
      <c r="BG60" s="178"/>
      <c r="BH60" s="367"/>
      <c r="BI60" s="178"/>
      <c r="BJ60" s="178"/>
      <c r="BK60" s="361"/>
      <c r="BL60" s="137"/>
      <c r="BM60" s="361"/>
      <c r="BN60" s="137"/>
      <c r="BO60" s="178"/>
      <c r="BP60" s="361"/>
      <c r="BQ60" s="137"/>
      <c r="BR60" s="370"/>
      <c r="BS60" s="370"/>
      <c r="BT60" s="370"/>
      <c r="BU60" s="370"/>
      <c r="BV60" s="370"/>
      <c r="BW60" s="178"/>
      <c r="BX60" s="370"/>
      <c r="BY60" s="178"/>
      <c r="BZ60" s="178"/>
      <c r="CA60" s="370"/>
      <c r="CB60" s="178"/>
      <c r="CC60" s="370"/>
      <c r="CD60" s="178"/>
      <c r="CE60" s="178"/>
      <c r="CF60" s="178"/>
      <c r="CG60" s="370"/>
      <c r="CH60" s="361"/>
      <c r="CI60" s="361"/>
      <c r="CJ60" s="361"/>
      <c r="CK60" s="361"/>
      <c r="CL60" s="361"/>
      <c r="CM60" s="361"/>
      <c r="CN60" s="361"/>
      <c r="CO60" s="361"/>
      <c r="CP60" s="361"/>
      <c r="CQ60" s="361"/>
      <c r="CR60" s="361"/>
      <c r="CS60" s="361"/>
      <c r="CT60" s="361"/>
      <c r="CU60" s="361"/>
      <c r="CV60" s="137"/>
      <c r="CW60" s="178"/>
      <c r="CX60" s="178"/>
      <c r="CY60" s="178"/>
      <c r="CZ60" s="178"/>
      <c r="DA60" s="178"/>
      <c r="DB60" s="178"/>
      <c r="DC60" s="178"/>
      <c r="DD60" s="178"/>
      <c r="DE60" s="178"/>
      <c r="DF60" s="178"/>
      <c r="DG60" s="178"/>
      <c r="DH60" s="361"/>
      <c r="DI60" s="370"/>
      <c r="DJ60" s="361"/>
      <c r="DK60" s="370"/>
      <c r="DL60" s="178"/>
      <c r="DM60" s="178"/>
      <c r="DN60" s="361"/>
      <c r="DO60" s="370"/>
      <c r="DP60" s="361"/>
      <c r="DQ60" s="178"/>
      <c r="DR60" s="178"/>
      <c r="DS60" s="178"/>
      <c r="DT60" s="361"/>
      <c r="DU60" s="178"/>
      <c r="DV60" s="370"/>
      <c r="DW60" s="178"/>
      <c r="DX60" s="178"/>
      <c r="DY60" s="178"/>
      <c r="DZ60" s="178"/>
      <c r="EA60" s="370"/>
      <c r="EB60" s="178"/>
      <c r="EC60" s="178"/>
      <c r="ED60" s="370"/>
      <c r="EE60" s="178"/>
      <c r="EF60" s="178"/>
      <c r="EG60" s="178"/>
      <c r="EH60" s="178"/>
      <c r="EI60" s="178"/>
      <c r="EJ60" s="178"/>
      <c r="EK60" s="178"/>
      <c r="EL60" s="178"/>
      <c r="EM60" s="178"/>
      <c r="EN60" s="178"/>
      <c r="EO60" s="178"/>
      <c r="EP60" s="178"/>
      <c r="EQ60" s="178"/>
      <c r="ER60" s="178"/>
    </row>
    <row r="61" spans="1:148" x14ac:dyDescent="0.25">
      <c r="A61" s="372"/>
      <c r="B61" s="179"/>
      <c r="C61" s="369"/>
      <c r="D61" s="178"/>
      <c r="E61" s="370"/>
      <c r="F61" s="178"/>
      <c r="G61" s="137"/>
      <c r="H61" s="370"/>
      <c r="I61" s="361"/>
      <c r="J61" s="370"/>
      <c r="K61" s="178"/>
      <c r="L61" s="370"/>
      <c r="M61" s="178"/>
      <c r="N61" s="370"/>
      <c r="O61" s="178"/>
      <c r="P61" s="370"/>
      <c r="Q61" s="178"/>
      <c r="R61" s="370"/>
      <c r="S61" s="178"/>
      <c r="T61" s="370"/>
      <c r="U61" s="361"/>
      <c r="W61" s="178"/>
      <c r="X61" s="178"/>
      <c r="Y61" s="178"/>
      <c r="Z61" s="370"/>
      <c r="AA61" s="178"/>
      <c r="AB61" s="370"/>
      <c r="AC61" s="178"/>
      <c r="AD61" s="178"/>
      <c r="AE61" s="371"/>
      <c r="AF61" s="178"/>
      <c r="AG61" s="371"/>
      <c r="AH61" s="178"/>
      <c r="AI61" s="371"/>
      <c r="AJ61" s="178"/>
      <c r="AK61" s="178"/>
      <c r="AL61" s="176"/>
      <c r="AM61" s="137"/>
      <c r="AN61" s="364"/>
      <c r="AO61" s="364"/>
      <c r="AP61" s="361"/>
      <c r="AQ61" s="370"/>
      <c r="AR61" s="178"/>
      <c r="AS61" s="365"/>
      <c r="AT61" s="365"/>
      <c r="AU61" s="364"/>
      <c r="AV61" s="178"/>
      <c r="AW61" s="361"/>
      <c r="AX61" s="370"/>
      <c r="AY61" s="178"/>
      <c r="AZ61" s="178"/>
      <c r="BA61" s="370"/>
      <c r="BB61" s="361"/>
      <c r="BC61" s="361"/>
      <c r="BD61" s="178"/>
      <c r="BE61" s="178"/>
      <c r="BF61" s="367"/>
      <c r="BG61" s="178"/>
      <c r="BH61" s="367"/>
      <c r="BI61" s="178"/>
      <c r="BJ61" s="178"/>
      <c r="BK61" s="361"/>
      <c r="BL61" s="137"/>
      <c r="BM61" s="361"/>
      <c r="BN61" s="137"/>
      <c r="BO61" s="178"/>
      <c r="BP61" s="361"/>
      <c r="BQ61" s="137"/>
      <c r="BR61" s="370"/>
      <c r="BS61" s="370"/>
      <c r="BT61" s="370"/>
      <c r="BU61" s="370"/>
      <c r="BV61" s="370"/>
      <c r="BW61" s="178"/>
      <c r="BX61" s="370"/>
      <c r="BY61" s="178"/>
      <c r="BZ61" s="178"/>
      <c r="CA61" s="370"/>
      <c r="CB61" s="178"/>
      <c r="CC61" s="370"/>
      <c r="CD61" s="178"/>
      <c r="CE61" s="178"/>
      <c r="CF61" s="178"/>
      <c r="CG61" s="370"/>
      <c r="CH61" s="361"/>
      <c r="CI61" s="361"/>
      <c r="CJ61" s="361"/>
      <c r="CK61" s="361"/>
      <c r="CL61" s="361"/>
      <c r="CM61" s="361"/>
      <c r="CN61" s="361"/>
      <c r="CO61" s="361"/>
      <c r="CP61" s="361"/>
      <c r="CQ61" s="361"/>
      <c r="CR61" s="361"/>
      <c r="CS61" s="361"/>
      <c r="CT61" s="361"/>
      <c r="CU61" s="361"/>
      <c r="CV61" s="137"/>
      <c r="CW61" s="178"/>
      <c r="CX61" s="178"/>
      <c r="CY61" s="178"/>
      <c r="CZ61" s="178"/>
      <c r="DA61" s="178"/>
      <c r="DB61" s="178"/>
      <c r="DC61" s="178"/>
      <c r="DD61" s="178"/>
      <c r="DE61" s="178"/>
      <c r="DF61" s="178"/>
      <c r="DG61" s="178"/>
      <c r="DH61" s="361"/>
      <c r="DI61" s="370"/>
      <c r="DJ61" s="361"/>
      <c r="DK61" s="370"/>
      <c r="DL61" s="178"/>
      <c r="DM61" s="178"/>
      <c r="DN61" s="361"/>
      <c r="DO61" s="370"/>
      <c r="DP61" s="361"/>
      <c r="DQ61" s="178"/>
      <c r="DR61" s="178"/>
      <c r="DS61" s="178"/>
      <c r="DT61" s="361"/>
      <c r="DU61" s="178"/>
      <c r="DV61" s="370"/>
      <c r="DW61" s="178"/>
      <c r="DX61" s="178"/>
      <c r="DY61" s="178"/>
      <c r="DZ61" s="178"/>
      <c r="EA61" s="370"/>
      <c r="EB61" s="178"/>
      <c r="EC61" s="178"/>
      <c r="ED61" s="370"/>
      <c r="EE61" s="178"/>
      <c r="EF61" s="178"/>
      <c r="EG61" s="178"/>
      <c r="EH61" s="178"/>
      <c r="EI61" s="178"/>
      <c r="EJ61" s="178"/>
      <c r="EK61" s="178"/>
      <c r="EL61" s="178"/>
      <c r="EM61" s="178"/>
      <c r="EN61" s="178"/>
      <c r="EO61" s="178"/>
      <c r="EP61" s="178"/>
      <c r="EQ61" s="178"/>
      <c r="ER61" s="178"/>
    </row>
    <row r="62" spans="1:148" x14ac:dyDescent="0.25">
      <c r="A62" s="372"/>
      <c r="B62" s="179"/>
      <c r="C62" s="369"/>
      <c r="D62" s="178"/>
      <c r="E62" s="370"/>
      <c r="F62" s="178"/>
      <c r="G62" s="137"/>
      <c r="H62" s="370"/>
      <c r="I62" s="361"/>
      <c r="J62" s="370"/>
      <c r="K62" s="178"/>
      <c r="L62" s="370"/>
      <c r="M62" s="178"/>
      <c r="N62" s="370"/>
      <c r="O62" s="178"/>
      <c r="P62" s="370"/>
      <c r="Q62" s="178"/>
      <c r="R62" s="370"/>
      <c r="S62" s="178"/>
      <c r="T62" s="370"/>
      <c r="U62" s="361"/>
      <c r="W62" s="178"/>
      <c r="X62" s="178"/>
      <c r="Y62" s="178"/>
      <c r="Z62" s="370"/>
      <c r="AA62" s="178"/>
      <c r="AB62" s="370"/>
      <c r="AC62" s="178"/>
      <c r="AD62" s="178"/>
      <c r="AE62" s="371"/>
      <c r="AF62" s="178"/>
      <c r="AG62" s="371"/>
      <c r="AH62" s="178"/>
      <c r="AI62" s="371"/>
      <c r="AJ62" s="178"/>
      <c r="AK62" s="178"/>
      <c r="AL62" s="176"/>
      <c r="AM62" s="137"/>
      <c r="AN62" s="364"/>
      <c r="AO62" s="364"/>
      <c r="AP62" s="361"/>
      <c r="AQ62" s="370"/>
      <c r="AR62" s="178"/>
      <c r="AS62" s="365"/>
      <c r="AT62" s="365"/>
      <c r="AU62" s="364"/>
      <c r="AV62" s="178"/>
      <c r="AW62" s="361"/>
      <c r="AX62" s="370"/>
      <c r="AY62" s="178"/>
      <c r="AZ62" s="178"/>
      <c r="BA62" s="370"/>
      <c r="BB62" s="361"/>
      <c r="BC62" s="361"/>
      <c r="BD62" s="178"/>
      <c r="BE62" s="178"/>
      <c r="BF62" s="367"/>
      <c r="BG62" s="178"/>
      <c r="BH62" s="367"/>
      <c r="BI62" s="178"/>
      <c r="BJ62" s="178"/>
      <c r="BK62" s="361"/>
      <c r="BL62" s="137"/>
      <c r="BM62" s="361"/>
      <c r="BN62" s="137"/>
      <c r="BO62" s="178"/>
      <c r="BP62" s="361"/>
      <c r="BQ62" s="137"/>
      <c r="BR62" s="370"/>
      <c r="BS62" s="370"/>
      <c r="BT62" s="370"/>
      <c r="BU62" s="370"/>
      <c r="BV62" s="370"/>
      <c r="BW62" s="178"/>
      <c r="BX62" s="370"/>
      <c r="BY62" s="178"/>
      <c r="BZ62" s="178"/>
      <c r="CA62" s="370"/>
      <c r="CB62" s="178"/>
      <c r="CC62" s="370"/>
      <c r="CD62" s="178"/>
      <c r="CE62" s="178"/>
      <c r="CF62" s="178"/>
      <c r="CG62" s="370"/>
      <c r="CH62" s="361"/>
      <c r="CI62" s="361"/>
      <c r="CJ62" s="361"/>
      <c r="CK62" s="361"/>
      <c r="CL62" s="361"/>
      <c r="CM62" s="361"/>
      <c r="CN62" s="361"/>
      <c r="CO62" s="361"/>
      <c r="CP62" s="361"/>
      <c r="CQ62" s="361"/>
      <c r="CR62" s="361"/>
      <c r="CS62" s="361"/>
      <c r="CT62" s="361"/>
      <c r="CU62" s="361"/>
      <c r="CV62" s="137"/>
      <c r="CW62" s="178"/>
      <c r="CX62" s="178"/>
      <c r="CY62" s="178"/>
      <c r="CZ62" s="178"/>
      <c r="DA62" s="178"/>
      <c r="DB62" s="178"/>
      <c r="DC62" s="178"/>
      <c r="DD62" s="178"/>
      <c r="DE62" s="178"/>
      <c r="DF62" s="178"/>
      <c r="DG62" s="178"/>
      <c r="DH62" s="361"/>
      <c r="DI62" s="370"/>
      <c r="DJ62" s="361"/>
      <c r="DK62" s="370"/>
      <c r="DL62" s="178"/>
      <c r="DM62" s="178"/>
      <c r="DN62" s="361"/>
      <c r="DO62" s="370"/>
      <c r="DP62" s="361"/>
      <c r="DQ62" s="178"/>
      <c r="DR62" s="178"/>
      <c r="DS62" s="178"/>
      <c r="DT62" s="361"/>
      <c r="DU62" s="178"/>
      <c r="DV62" s="370"/>
      <c r="DW62" s="178"/>
      <c r="DX62" s="178"/>
      <c r="DY62" s="178"/>
      <c r="DZ62" s="178"/>
      <c r="EA62" s="370"/>
      <c r="EB62" s="178"/>
      <c r="EC62" s="178"/>
      <c r="ED62" s="370"/>
      <c r="EE62" s="178"/>
      <c r="EF62" s="178"/>
      <c r="EG62" s="178"/>
      <c r="EH62" s="178"/>
      <c r="EI62" s="178"/>
      <c r="EJ62" s="178"/>
      <c r="EK62" s="178"/>
      <c r="EL62" s="178"/>
      <c r="EM62" s="178"/>
      <c r="EN62" s="178"/>
      <c r="EO62" s="178"/>
      <c r="EP62" s="178"/>
      <c r="EQ62" s="178"/>
      <c r="ER62" s="178"/>
    </row>
    <row r="63" spans="1:148" x14ac:dyDescent="0.25">
      <c r="A63" s="372"/>
      <c r="B63" s="179"/>
      <c r="C63" s="369"/>
      <c r="D63" s="178"/>
      <c r="E63" s="370"/>
      <c r="F63" s="178"/>
      <c r="G63" s="137"/>
      <c r="H63" s="370"/>
      <c r="I63" s="361"/>
      <c r="J63" s="370"/>
      <c r="K63" s="178"/>
      <c r="L63" s="370"/>
      <c r="M63" s="178"/>
      <c r="N63" s="370"/>
      <c r="O63" s="178"/>
      <c r="P63" s="370"/>
      <c r="Q63" s="178"/>
      <c r="R63" s="370"/>
      <c r="S63" s="178"/>
      <c r="T63" s="370"/>
      <c r="U63" s="361"/>
      <c r="W63" s="178"/>
      <c r="X63" s="178"/>
      <c r="Y63" s="178"/>
      <c r="Z63" s="370"/>
      <c r="AA63" s="178"/>
      <c r="AB63" s="370"/>
      <c r="AC63" s="178"/>
      <c r="AD63" s="178"/>
      <c r="AE63" s="371"/>
      <c r="AF63" s="178"/>
      <c r="AG63" s="371"/>
      <c r="AH63" s="178"/>
      <c r="AI63" s="371"/>
      <c r="AJ63" s="178"/>
      <c r="AK63" s="178"/>
      <c r="AL63" s="176"/>
      <c r="AM63" s="137"/>
      <c r="AN63" s="364"/>
      <c r="AO63" s="364"/>
      <c r="AP63" s="361"/>
      <c r="AQ63" s="370"/>
      <c r="AR63" s="178"/>
      <c r="AS63" s="365"/>
      <c r="AT63" s="365"/>
      <c r="AU63" s="364"/>
      <c r="AV63" s="178"/>
      <c r="AW63" s="361"/>
      <c r="AX63" s="370"/>
      <c r="AY63" s="178"/>
      <c r="AZ63" s="178"/>
      <c r="BA63" s="370"/>
      <c r="BB63" s="361"/>
      <c r="BC63" s="361"/>
      <c r="BD63" s="178"/>
      <c r="BE63" s="178"/>
      <c r="BF63" s="367"/>
      <c r="BG63" s="178"/>
      <c r="BH63" s="367"/>
      <c r="BI63" s="178"/>
      <c r="BJ63" s="178"/>
      <c r="BK63" s="361"/>
      <c r="BL63" s="137"/>
      <c r="BM63" s="361"/>
      <c r="BN63" s="137"/>
      <c r="BO63" s="178"/>
      <c r="BP63" s="361"/>
      <c r="BQ63" s="137"/>
      <c r="BR63" s="370"/>
      <c r="BS63" s="370"/>
      <c r="BT63" s="370"/>
      <c r="BU63" s="370"/>
      <c r="BV63" s="370"/>
      <c r="BW63" s="178"/>
      <c r="BX63" s="370"/>
      <c r="BY63" s="178"/>
      <c r="BZ63" s="178"/>
      <c r="CA63" s="370"/>
      <c r="CB63" s="178"/>
      <c r="CC63" s="370"/>
      <c r="CD63" s="178"/>
      <c r="CE63" s="178"/>
      <c r="CF63" s="178"/>
      <c r="CG63" s="370"/>
      <c r="CH63" s="361"/>
      <c r="CI63" s="361"/>
      <c r="CJ63" s="361"/>
      <c r="CK63" s="361"/>
      <c r="CL63" s="361"/>
      <c r="CM63" s="361"/>
      <c r="CN63" s="361"/>
      <c r="CO63" s="361"/>
      <c r="CP63" s="361"/>
      <c r="CQ63" s="361"/>
      <c r="CR63" s="361"/>
      <c r="CS63" s="361"/>
      <c r="CT63" s="361"/>
      <c r="CU63" s="361"/>
      <c r="CV63" s="137"/>
      <c r="CW63" s="178"/>
      <c r="CX63" s="178"/>
      <c r="CY63" s="178"/>
      <c r="CZ63" s="178"/>
      <c r="DA63" s="178"/>
      <c r="DB63" s="178"/>
      <c r="DC63" s="178"/>
      <c r="DD63" s="178"/>
      <c r="DE63" s="178"/>
      <c r="DF63" s="178"/>
      <c r="DG63" s="178"/>
      <c r="DH63" s="361"/>
      <c r="DI63" s="370"/>
      <c r="DJ63" s="361"/>
      <c r="DK63" s="370"/>
      <c r="DL63" s="178"/>
      <c r="DM63" s="178"/>
      <c r="DN63" s="361"/>
      <c r="DO63" s="370"/>
      <c r="DP63" s="361"/>
      <c r="DQ63" s="178"/>
      <c r="DR63" s="178"/>
      <c r="DS63" s="178"/>
      <c r="DT63" s="361"/>
      <c r="DU63" s="178"/>
      <c r="DV63" s="370"/>
      <c r="DW63" s="178"/>
      <c r="DX63" s="178"/>
      <c r="DY63" s="178"/>
      <c r="DZ63" s="178"/>
      <c r="EA63" s="370"/>
      <c r="EB63" s="178"/>
      <c r="EC63" s="178"/>
      <c r="ED63" s="370"/>
      <c r="EE63" s="178"/>
      <c r="EF63" s="178"/>
      <c r="EG63" s="178"/>
      <c r="EH63" s="178"/>
      <c r="EI63" s="178"/>
      <c r="EJ63" s="178"/>
      <c r="EK63" s="178"/>
      <c r="EL63" s="178"/>
      <c r="EM63" s="178"/>
      <c r="EN63" s="178"/>
      <c r="EO63" s="178"/>
      <c r="EP63" s="178"/>
      <c r="EQ63" s="178"/>
      <c r="ER63" s="178"/>
    </row>
    <row r="64" spans="1:148" x14ac:dyDescent="0.25">
      <c r="A64" s="372"/>
      <c r="B64" s="179"/>
      <c r="C64" s="369"/>
      <c r="D64" s="178"/>
      <c r="E64" s="370"/>
      <c r="F64" s="178"/>
      <c r="G64" s="137"/>
      <c r="H64" s="370"/>
      <c r="I64" s="361"/>
      <c r="J64" s="370"/>
      <c r="K64" s="178"/>
      <c r="L64" s="370"/>
      <c r="M64" s="178"/>
      <c r="N64" s="370"/>
      <c r="O64" s="178"/>
      <c r="P64" s="370"/>
      <c r="Q64" s="178"/>
      <c r="R64" s="370"/>
      <c r="S64" s="178"/>
      <c r="T64" s="370"/>
      <c r="U64" s="361"/>
      <c r="W64" s="178"/>
      <c r="X64" s="178"/>
      <c r="Y64" s="178"/>
      <c r="Z64" s="370"/>
      <c r="AA64" s="178"/>
      <c r="AB64" s="370"/>
      <c r="AC64" s="178"/>
      <c r="AD64" s="178"/>
      <c r="AE64" s="371"/>
      <c r="AF64" s="178"/>
      <c r="AG64" s="371"/>
      <c r="AH64" s="178"/>
      <c r="AI64" s="371"/>
      <c r="AJ64" s="178"/>
      <c r="AK64" s="178"/>
      <c r="AL64" s="176"/>
      <c r="AM64" s="137"/>
      <c r="AN64" s="364"/>
      <c r="AO64" s="364"/>
      <c r="AP64" s="361"/>
      <c r="AQ64" s="370"/>
      <c r="AR64" s="178"/>
      <c r="AS64" s="365"/>
      <c r="AT64" s="365"/>
      <c r="AU64" s="364"/>
      <c r="AV64" s="178"/>
      <c r="AW64" s="361"/>
      <c r="AX64" s="370"/>
      <c r="AY64" s="178"/>
      <c r="AZ64" s="178"/>
      <c r="BA64" s="370"/>
      <c r="BB64" s="361"/>
      <c r="BC64" s="361"/>
      <c r="BD64" s="178"/>
      <c r="BE64" s="178"/>
      <c r="BF64" s="367"/>
      <c r="BG64" s="178"/>
      <c r="BH64" s="367"/>
      <c r="BI64" s="178"/>
      <c r="BJ64" s="178"/>
      <c r="BK64" s="361"/>
      <c r="BL64" s="137"/>
      <c r="BM64" s="361"/>
      <c r="BN64" s="137"/>
      <c r="BO64" s="178"/>
      <c r="BP64" s="361"/>
      <c r="BQ64" s="137"/>
      <c r="BR64" s="370"/>
      <c r="BS64" s="370"/>
      <c r="BT64" s="370"/>
      <c r="BU64" s="370"/>
      <c r="BV64" s="370"/>
      <c r="BW64" s="178"/>
      <c r="BX64" s="370"/>
      <c r="BY64" s="178"/>
      <c r="BZ64" s="178"/>
      <c r="CA64" s="370"/>
      <c r="CB64" s="178"/>
      <c r="CC64" s="370"/>
      <c r="CD64" s="178"/>
      <c r="CE64" s="178"/>
      <c r="CF64" s="178"/>
      <c r="CG64" s="370"/>
      <c r="CH64" s="361"/>
      <c r="CI64" s="361"/>
      <c r="CJ64" s="361"/>
      <c r="CK64" s="361"/>
      <c r="CL64" s="361"/>
      <c r="CM64" s="361"/>
      <c r="CN64" s="361"/>
      <c r="CO64" s="361"/>
      <c r="CP64" s="361"/>
      <c r="CQ64" s="361"/>
      <c r="CR64" s="361"/>
      <c r="CS64" s="361"/>
      <c r="CT64" s="361"/>
      <c r="CU64" s="361"/>
      <c r="CV64" s="137"/>
      <c r="CW64" s="178"/>
      <c r="CX64" s="178"/>
      <c r="CY64" s="178"/>
      <c r="CZ64" s="178"/>
      <c r="DA64" s="178"/>
      <c r="DB64" s="178"/>
      <c r="DC64" s="178"/>
      <c r="DD64" s="178"/>
      <c r="DE64" s="178"/>
      <c r="DF64" s="178"/>
      <c r="DG64" s="178"/>
      <c r="DH64" s="361"/>
      <c r="DI64" s="370"/>
      <c r="DJ64" s="361"/>
      <c r="DK64" s="370"/>
      <c r="DL64" s="178"/>
      <c r="DM64" s="178"/>
      <c r="DN64" s="361"/>
      <c r="DO64" s="370"/>
      <c r="DP64" s="361"/>
      <c r="DQ64" s="178"/>
      <c r="DR64" s="178"/>
      <c r="DS64" s="178"/>
      <c r="DT64" s="361"/>
      <c r="DU64" s="178"/>
      <c r="DV64" s="370"/>
      <c r="DW64" s="178"/>
      <c r="DX64" s="178"/>
      <c r="DY64" s="178"/>
      <c r="DZ64" s="178"/>
      <c r="EA64" s="370"/>
      <c r="EB64" s="178"/>
      <c r="EC64" s="178"/>
      <c r="ED64" s="370"/>
      <c r="EE64" s="178"/>
      <c r="EF64" s="178"/>
      <c r="EG64" s="178"/>
      <c r="EH64" s="178"/>
      <c r="EI64" s="178"/>
      <c r="EJ64" s="178"/>
      <c r="EK64" s="178"/>
      <c r="EL64" s="178"/>
      <c r="EM64" s="178"/>
      <c r="EN64" s="178"/>
      <c r="EO64" s="178"/>
      <c r="EP64" s="178"/>
      <c r="EQ64" s="178"/>
      <c r="ER64" s="178"/>
    </row>
    <row r="65" spans="1:148" x14ac:dyDescent="0.25">
      <c r="A65" s="372"/>
      <c r="B65" s="179"/>
      <c r="C65" s="369"/>
      <c r="D65" s="178"/>
      <c r="E65" s="370"/>
      <c r="F65" s="178"/>
      <c r="G65" s="137"/>
      <c r="H65" s="370"/>
      <c r="I65" s="361"/>
      <c r="J65" s="370"/>
      <c r="K65" s="178"/>
      <c r="L65" s="370"/>
      <c r="M65" s="178"/>
      <c r="N65" s="370"/>
      <c r="O65" s="178"/>
      <c r="P65" s="370"/>
      <c r="Q65" s="178"/>
      <c r="R65" s="370"/>
      <c r="S65" s="178"/>
      <c r="T65" s="370"/>
      <c r="U65" s="361"/>
      <c r="W65" s="178"/>
      <c r="X65" s="178"/>
      <c r="Y65" s="178"/>
      <c r="Z65" s="370"/>
      <c r="AA65" s="178"/>
      <c r="AB65" s="370"/>
      <c r="AC65" s="178"/>
      <c r="AD65" s="178"/>
      <c r="AE65" s="371"/>
      <c r="AF65" s="178"/>
      <c r="AG65" s="371"/>
      <c r="AH65" s="178"/>
      <c r="AI65" s="371"/>
      <c r="AJ65" s="178"/>
      <c r="AK65" s="178"/>
      <c r="AL65" s="176"/>
      <c r="AM65" s="137"/>
      <c r="AN65" s="364"/>
      <c r="AO65" s="364"/>
      <c r="AP65" s="361"/>
      <c r="AQ65" s="370"/>
      <c r="AR65" s="178"/>
      <c r="AS65" s="365"/>
      <c r="AT65" s="365"/>
      <c r="AU65" s="364"/>
      <c r="AV65" s="178"/>
      <c r="AW65" s="361"/>
      <c r="AX65" s="370"/>
      <c r="AY65" s="178"/>
      <c r="AZ65" s="178"/>
      <c r="BA65" s="370"/>
      <c r="BB65" s="361"/>
      <c r="BC65" s="361"/>
      <c r="BD65" s="178"/>
      <c r="BE65" s="178"/>
      <c r="BF65" s="367"/>
      <c r="BG65" s="178"/>
      <c r="BH65" s="367"/>
      <c r="BI65" s="178"/>
      <c r="BJ65" s="178"/>
      <c r="BK65" s="361"/>
      <c r="BL65" s="137"/>
      <c r="BM65" s="361"/>
      <c r="BN65" s="137"/>
      <c r="BO65" s="178"/>
      <c r="BP65" s="361"/>
      <c r="BQ65" s="137"/>
      <c r="BR65" s="370"/>
      <c r="BS65" s="370"/>
      <c r="BT65" s="370"/>
      <c r="BU65" s="370"/>
      <c r="BV65" s="370"/>
      <c r="BW65" s="178"/>
      <c r="BX65" s="370"/>
      <c r="BY65" s="178"/>
      <c r="BZ65" s="178"/>
      <c r="CA65" s="370"/>
      <c r="CB65" s="178"/>
      <c r="CC65" s="370"/>
      <c r="CD65" s="178"/>
      <c r="CE65" s="178"/>
      <c r="CF65" s="178"/>
      <c r="CG65" s="370"/>
      <c r="CH65" s="361"/>
      <c r="CI65" s="361"/>
      <c r="CJ65" s="361"/>
      <c r="CK65" s="361"/>
      <c r="CL65" s="361"/>
      <c r="CM65" s="361"/>
      <c r="CN65" s="361"/>
      <c r="CO65" s="361"/>
      <c r="CP65" s="361"/>
      <c r="CQ65" s="361"/>
      <c r="CR65" s="361"/>
      <c r="CS65" s="361"/>
      <c r="CT65" s="361"/>
      <c r="CU65" s="361"/>
      <c r="CV65" s="137"/>
      <c r="CW65" s="178"/>
      <c r="CX65" s="178"/>
      <c r="CY65" s="178"/>
      <c r="CZ65" s="178"/>
      <c r="DA65" s="178"/>
      <c r="DB65" s="178"/>
      <c r="DC65" s="178"/>
      <c r="DD65" s="178"/>
      <c r="DE65" s="178"/>
      <c r="DF65" s="178"/>
      <c r="DG65" s="178"/>
      <c r="DH65" s="361"/>
      <c r="DI65" s="370"/>
      <c r="DJ65" s="361"/>
      <c r="DK65" s="370"/>
      <c r="DL65" s="178"/>
      <c r="DM65" s="178"/>
      <c r="DN65" s="361"/>
      <c r="DO65" s="370"/>
      <c r="DP65" s="361"/>
      <c r="DQ65" s="178"/>
      <c r="DR65" s="178"/>
      <c r="DS65" s="178"/>
      <c r="DT65" s="361"/>
      <c r="DU65" s="178"/>
      <c r="DV65" s="370"/>
      <c r="DW65" s="178"/>
      <c r="DX65" s="178"/>
      <c r="DY65" s="178"/>
      <c r="DZ65" s="178"/>
      <c r="EA65" s="370"/>
      <c r="EB65" s="178"/>
      <c r="EC65" s="178"/>
      <c r="ED65" s="370"/>
      <c r="EE65" s="178"/>
      <c r="EF65" s="178"/>
      <c r="EG65" s="178"/>
      <c r="EH65" s="178"/>
      <c r="EI65" s="178"/>
      <c r="EJ65" s="178"/>
      <c r="EK65" s="178"/>
      <c r="EL65" s="178"/>
      <c r="EM65" s="178"/>
      <c r="EN65" s="178"/>
      <c r="EO65" s="178"/>
      <c r="EP65" s="178"/>
      <c r="EQ65" s="178"/>
      <c r="ER65" s="178"/>
    </row>
    <row r="66" spans="1:148" x14ac:dyDescent="0.25">
      <c r="A66" s="372"/>
      <c r="B66" s="373"/>
      <c r="C66" s="369"/>
      <c r="D66" s="178"/>
      <c r="E66" s="370"/>
      <c r="F66" s="178"/>
      <c r="G66" s="374"/>
      <c r="H66" s="370"/>
      <c r="I66" s="375"/>
      <c r="J66" s="370"/>
      <c r="K66" s="178"/>
      <c r="L66" s="370"/>
      <c r="M66" s="178"/>
      <c r="N66" s="370"/>
      <c r="O66" s="178"/>
      <c r="P66" s="370"/>
      <c r="Q66" s="178"/>
      <c r="R66" s="370"/>
      <c r="S66" s="178"/>
      <c r="T66" s="370"/>
      <c r="U66" s="375"/>
      <c r="W66" s="178"/>
      <c r="X66" s="178"/>
      <c r="Y66" s="178"/>
      <c r="Z66" s="370"/>
      <c r="AA66" s="178"/>
      <c r="AB66" s="370"/>
      <c r="AC66" s="178"/>
      <c r="AD66" s="178"/>
      <c r="AE66" s="371"/>
      <c r="AF66" s="178"/>
      <c r="AG66" s="371"/>
      <c r="AH66" s="178"/>
      <c r="AI66" s="371"/>
      <c r="AJ66" s="178"/>
      <c r="AK66" s="178"/>
      <c r="AL66" s="234"/>
      <c r="AM66" s="374"/>
      <c r="AN66" s="376"/>
      <c r="AO66" s="376"/>
      <c r="AP66" s="375"/>
      <c r="AQ66" s="370"/>
      <c r="AR66" s="178"/>
      <c r="AS66" s="377"/>
      <c r="AT66" s="377"/>
      <c r="AU66" s="376"/>
      <c r="AV66" s="178"/>
      <c r="AW66" s="378"/>
      <c r="AX66" s="370"/>
      <c r="AY66" s="178"/>
      <c r="AZ66" s="178"/>
      <c r="BA66" s="370"/>
      <c r="BB66" s="375"/>
      <c r="BC66" s="375"/>
      <c r="BD66" s="178"/>
      <c r="BE66" s="178"/>
      <c r="BF66" s="379"/>
      <c r="BG66" s="178"/>
      <c r="BH66" s="379"/>
      <c r="BI66" s="178"/>
      <c r="BJ66" s="178"/>
      <c r="BK66" s="375"/>
      <c r="BL66" s="374"/>
      <c r="BM66" s="375"/>
      <c r="BN66" s="374"/>
      <c r="BO66" s="178"/>
      <c r="BP66" s="375"/>
      <c r="BQ66" s="374"/>
      <c r="BR66" s="370"/>
      <c r="BS66" s="370"/>
      <c r="BT66" s="370"/>
      <c r="BU66" s="370"/>
      <c r="BV66" s="370"/>
      <c r="BW66" s="370"/>
      <c r="BX66" s="370"/>
      <c r="BY66" s="178"/>
      <c r="BZ66" s="178"/>
      <c r="CA66" s="370"/>
      <c r="CB66" s="178"/>
      <c r="CC66" s="370"/>
      <c r="CD66" s="178"/>
      <c r="CE66" s="178"/>
      <c r="CF66" s="178"/>
      <c r="CG66" s="370"/>
      <c r="CH66" s="375"/>
      <c r="CI66" s="375"/>
      <c r="CJ66" s="375"/>
      <c r="CK66" s="375"/>
      <c r="CL66" s="375"/>
      <c r="CM66" s="375"/>
      <c r="CN66" s="375"/>
      <c r="CO66" s="375"/>
      <c r="CP66" s="375"/>
      <c r="CQ66" s="375"/>
      <c r="CR66" s="375"/>
      <c r="CS66" s="375"/>
      <c r="CT66" s="375"/>
      <c r="CU66" s="375"/>
      <c r="CV66" s="374"/>
      <c r="CW66" s="178"/>
      <c r="CX66" s="178"/>
      <c r="CY66" s="178"/>
      <c r="CZ66" s="178"/>
      <c r="DA66" s="178"/>
      <c r="DB66" s="178"/>
      <c r="DC66" s="178"/>
      <c r="DD66" s="178"/>
      <c r="DE66" s="178"/>
      <c r="DF66" s="178"/>
      <c r="DG66" s="178"/>
      <c r="DH66" s="375"/>
      <c r="DI66" s="370"/>
      <c r="DJ66" s="375"/>
      <c r="DK66" s="370"/>
      <c r="DL66" s="178"/>
      <c r="DM66" s="178"/>
      <c r="DN66" s="375"/>
      <c r="DO66" s="370"/>
      <c r="DP66" s="375"/>
      <c r="DQ66" s="178"/>
      <c r="DR66" s="178"/>
      <c r="DS66" s="178"/>
      <c r="DT66" s="375"/>
      <c r="DU66" s="178"/>
      <c r="DV66" s="370"/>
      <c r="DW66" s="178"/>
      <c r="DX66" s="178"/>
      <c r="DY66" s="178"/>
      <c r="DZ66" s="178"/>
      <c r="EA66" s="370"/>
      <c r="EB66" s="178"/>
      <c r="EC66" s="178"/>
      <c r="ED66" s="370"/>
      <c r="EE66" s="178"/>
      <c r="EF66" s="178"/>
      <c r="EG66" s="178"/>
      <c r="EH66" s="178"/>
      <c r="EI66" s="178"/>
      <c r="EJ66" s="178"/>
      <c r="EK66" s="178"/>
      <c r="EL66" s="178"/>
      <c r="EM66" s="178"/>
      <c r="EN66" s="178"/>
      <c r="EO66" s="178"/>
      <c r="EP66" s="178"/>
      <c r="EQ66" s="178"/>
      <c r="ER66" s="178"/>
    </row>
    <row r="67" spans="1:148" x14ac:dyDescent="0.25">
      <c r="B67" s="179"/>
      <c r="D67" s="178"/>
      <c r="F67" s="178"/>
      <c r="I67" s="361"/>
      <c r="J67" s="178"/>
      <c r="K67" s="178"/>
      <c r="L67" s="178"/>
      <c r="M67" s="178"/>
      <c r="N67" s="178"/>
      <c r="O67" s="178"/>
      <c r="Q67" s="178"/>
      <c r="R67" s="178"/>
      <c r="S67" s="178"/>
      <c r="T67" s="178"/>
      <c r="W67" s="178"/>
      <c r="X67" s="178"/>
      <c r="Y67" s="178"/>
      <c r="Z67" s="178"/>
      <c r="AA67" s="178"/>
      <c r="AD67" s="178"/>
      <c r="AE67" s="178"/>
      <c r="AK67" s="178"/>
      <c r="AN67" s="364"/>
      <c r="AO67" s="364"/>
      <c r="AQ67" s="178"/>
      <c r="BE67" s="178"/>
      <c r="BF67" s="178"/>
      <c r="BN67" s="178"/>
      <c r="BP67" s="178"/>
      <c r="BQ67" s="361"/>
      <c r="BW67" s="370"/>
      <c r="BX67" s="178"/>
      <c r="CG67" s="178"/>
      <c r="CH67" s="178"/>
      <c r="CX67" s="178"/>
      <c r="ER67" s="178"/>
    </row>
    <row r="68" spans="1:148" x14ac:dyDescent="0.25">
      <c r="B68" s="179"/>
      <c r="D68" s="178"/>
      <c r="F68" s="178"/>
      <c r="I68" s="361"/>
      <c r="J68" s="178"/>
      <c r="K68" s="178"/>
      <c r="L68" s="178"/>
      <c r="M68" s="178"/>
      <c r="N68" s="178"/>
      <c r="O68" s="178"/>
      <c r="P68" s="178"/>
      <c r="Q68" s="178"/>
      <c r="R68" s="178"/>
      <c r="S68" s="178"/>
      <c r="T68" s="178"/>
      <c r="U68" s="178"/>
      <c r="W68" s="178"/>
      <c r="X68" s="178"/>
      <c r="Y68" s="178"/>
      <c r="Z68" s="178"/>
      <c r="AA68" s="178"/>
      <c r="AB68" s="178"/>
      <c r="AC68" s="178"/>
      <c r="AD68" s="178"/>
      <c r="AE68" s="178"/>
      <c r="AF68" s="178"/>
      <c r="AG68" s="178"/>
      <c r="AH68" s="178"/>
      <c r="AI68" s="178"/>
      <c r="AJ68" s="178"/>
      <c r="AK68" s="178"/>
      <c r="AL68" s="178"/>
      <c r="AM68" s="178"/>
      <c r="AN68" s="364"/>
      <c r="AO68" s="364"/>
      <c r="AP68" s="178"/>
      <c r="AQ68" s="178"/>
      <c r="AR68" s="178"/>
      <c r="AS68" s="380"/>
      <c r="AT68" s="380"/>
      <c r="AU68" s="178"/>
      <c r="AV68" s="178"/>
      <c r="AW68" s="178"/>
      <c r="AX68" s="178"/>
      <c r="AY68" s="178"/>
      <c r="AZ68" s="178"/>
      <c r="BA68" s="178"/>
      <c r="BB68" s="178"/>
      <c r="BC68" s="178"/>
      <c r="BE68" s="178"/>
      <c r="BF68" s="178"/>
      <c r="BH68" s="178"/>
      <c r="BJ68" s="178"/>
      <c r="BK68" s="178"/>
      <c r="BM68" s="178"/>
      <c r="BN68" s="178"/>
      <c r="BO68" s="178"/>
      <c r="BP68" s="178"/>
      <c r="BQ68" s="361"/>
      <c r="BW68" s="370"/>
      <c r="BX68" s="178"/>
      <c r="BY68" s="178"/>
      <c r="CE68" s="178"/>
      <c r="CF68" s="178"/>
      <c r="CG68" s="178"/>
      <c r="CH68" s="178"/>
      <c r="CI68" s="178"/>
      <c r="CJ68" s="178"/>
      <c r="CK68" s="178"/>
      <c r="CL68" s="178"/>
      <c r="CM68" s="178"/>
      <c r="CN68" s="178"/>
      <c r="CO68" s="178"/>
      <c r="CP68" s="178"/>
      <c r="CQ68" s="178"/>
      <c r="CS68" s="178"/>
      <c r="CU68" s="178"/>
      <c r="CV68" s="178"/>
      <c r="CW68" s="178"/>
      <c r="CX68" s="178"/>
      <c r="CY68" s="178"/>
      <c r="CZ68" s="178"/>
      <c r="DA68" s="178"/>
      <c r="DB68" s="178"/>
      <c r="DC68" s="178"/>
      <c r="DD68" s="178"/>
      <c r="DE68" s="178"/>
      <c r="DF68" s="178"/>
      <c r="DG68" s="178"/>
      <c r="DH68" s="178"/>
      <c r="DI68" s="178"/>
      <c r="DJ68" s="178"/>
      <c r="DK68" s="178"/>
      <c r="DM68" s="178"/>
      <c r="DN68" s="178"/>
      <c r="DO68" s="178"/>
      <c r="DP68" s="178"/>
      <c r="DQ68" s="178"/>
      <c r="DR68" s="178"/>
      <c r="DS68" s="178"/>
      <c r="DT68" s="178"/>
      <c r="DU68" s="178"/>
      <c r="DY68" s="178"/>
      <c r="DZ68" s="178"/>
      <c r="EA68" s="178"/>
      <c r="EB68" s="178"/>
      <c r="EC68" s="178"/>
      <c r="ED68" s="178"/>
      <c r="EE68" s="178"/>
      <c r="EF68" s="178"/>
      <c r="EG68" s="178"/>
      <c r="EH68" s="178"/>
      <c r="ER68" s="178"/>
    </row>
    <row r="69" spans="1:148" x14ac:dyDescent="0.25">
      <c r="B69" s="179"/>
      <c r="D69" s="178"/>
      <c r="F69" s="178"/>
      <c r="I69" s="361"/>
      <c r="J69" s="178"/>
      <c r="K69" s="178"/>
      <c r="L69" s="178"/>
      <c r="M69" s="178"/>
      <c r="N69" s="178"/>
      <c r="Q69" s="178"/>
      <c r="R69" s="178"/>
      <c r="S69" s="178"/>
      <c r="T69" s="178"/>
      <c r="W69" s="178"/>
      <c r="X69" s="178"/>
      <c r="Y69" s="178"/>
      <c r="Z69" s="178"/>
      <c r="AA69" s="178"/>
      <c r="AD69" s="178"/>
      <c r="AE69" s="178"/>
      <c r="AN69" s="364"/>
      <c r="AO69" s="364"/>
      <c r="BQ69" s="361"/>
      <c r="BW69" s="370"/>
      <c r="CG69" s="178"/>
      <c r="CH69" s="178"/>
      <c r="CX69" s="178"/>
      <c r="ER69" s="178"/>
    </row>
    <row r="70" spans="1:148" x14ac:dyDescent="0.25">
      <c r="B70" s="179"/>
      <c r="D70" s="178"/>
      <c r="F70" s="178"/>
      <c r="I70" s="361"/>
      <c r="J70" s="178"/>
      <c r="K70" s="178"/>
      <c r="L70" s="178"/>
      <c r="M70" s="178"/>
      <c r="N70" s="178"/>
      <c r="O70" s="178"/>
      <c r="Q70" s="178"/>
      <c r="R70" s="178"/>
      <c r="S70" s="178"/>
      <c r="T70" s="178"/>
      <c r="W70" s="178"/>
      <c r="X70" s="178"/>
      <c r="Y70" s="178"/>
      <c r="Z70" s="178"/>
      <c r="AA70" s="178"/>
      <c r="AD70" s="178"/>
      <c r="AE70" s="178"/>
      <c r="AK70" s="178"/>
      <c r="AN70" s="364"/>
      <c r="AO70" s="364"/>
      <c r="AQ70" s="178"/>
      <c r="BE70" s="178"/>
      <c r="BF70" s="178"/>
      <c r="BN70" s="178"/>
      <c r="BP70" s="178"/>
      <c r="BQ70" s="361"/>
      <c r="BW70" s="370"/>
      <c r="BX70" s="178"/>
      <c r="CG70" s="178"/>
      <c r="CH70" s="178"/>
      <c r="CX70" s="178"/>
      <c r="ER70" s="178"/>
    </row>
    <row r="71" spans="1:148" x14ac:dyDescent="0.25">
      <c r="B71" s="179"/>
      <c r="D71" s="178"/>
      <c r="F71" s="178"/>
      <c r="I71" s="361"/>
      <c r="J71" s="178"/>
      <c r="K71" s="178"/>
      <c r="L71" s="178"/>
      <c r="M71" s="178"/>
      <c r="N71" s="178"/>
      <c r="O71" s="178"/>
      <c r="Q71" s="178"/>
      <c r="R71" s="178"/>
      <c r="S71" s="178"/>
      <c r="T71" s="178"/>
      <c r="W71" s="178"/>
      <c r="X71" s="178"/>
      <c r="Y71" s="178"/>
      <c r="Z71" s="178"/>
      <c r="AA71" s="178"/>
      <c r="AD71" s="178"/>
      <c r="AE71" s="178"/>
      <c r="AK71" s="178"/>
      <c r="AN71" s="364"/>
      <c r="AO71" s="364"/>
      <c r="AQ71" s="178"/>
      <c r="BE71" s="178"/>
      <c r="BF71" s="178"/>
      <c r="BN71" s="178"/>
      <c r="BP71" s="178"/>
      <c r="BQ71" s="361"/>
      <c r="BW71" s="370"/>
      <c r="BX71" s="178"/>
      <c r="CG71" s="178"/>
      <c r="CH71" s="178"/>
      <c r="CX71" s="178"/>
      <c r="ER71" s="178"/>
    </row>
    <row r="72" spans="1:148" x14ac:dyDescent="0.25">
      <c r="B72" s="179"/>
      <c r="D72" s="178"/>
      <c r="F72" s="178"/>
      <c r="I72" s="361"/>
      <c r="J72" s="178"/>
      <c r="K72" s="178"/>
      <c r="L72" s="178"/>
      <c r="M72" s="178"/>
      <c r="N72" s="178"/>
      <c r="Q72" s="178"/>
      <c r="R72" s="178"/>
      <c r="S72" s="178"/>
      <c r="T72" s="178"/>
      <c r="W72" s="178"/>
      <c r="X72" s="178"/>
      <c r="Y72" s="178"/>
      <c r="Z72" s="178"/>
      <c r="AA72" s="178"/>
      <c r="AD72" s="178"/>
      <c r="AE72" s="178"/>
      <c r="AN72" s="364"/>
      <c r="AO72" s="364"/>
      <c r="BQ72" s="361"/>
      <c r="BW72" s="370"/>
      <c r="CG72" s="178"/>
      <c r="CH72" s="178"/>
      <c r="CX72" s="178"/>
      <c r="ER72" s="178"/>
    </row>
    <row r="73" spans="1:148" x14ac:dyDescent="0.25">
      <c r="B73" s="179"/>
      <c r="D73" s="178"/>
      <c r="F73" s="178"/>
      <c r="I73" s="361"/>
      <c r="J73" s="178"/>
      <c r="K73" s="178"/>
      <c r="L73" s="178"/>
      <c r="M73" s="178"/>
      <c r="N73" s="178"/>
      <c r="Q73" s="178"/>
      <c r="R73" s="178"/>
      <c r="S73" s="178"/>
      <c r="T73" s="178"/>
      <c r="W73" s="178"/>
      <c r="X73" s="178"/>
      <c r="Y73" s="178"/>
      <c r="Z73" s="178"/>
      <c r="AA73" s="178"/>
      <c r="AD73" s="178"/>
      <c r="AE73" s="178"/>
      <c r="AN73" s="364"/>
      <c r="AO73" s="364"/>
      <c r="BQ73" s="361"/>
      <c r="BW73" s="370"/>
      <c r="CG73" s="178"/>
      <c r="CH73" s="178"/>
      <c r="CX73" s="178"/>
    </row>
    <row r="74" spans="1:148" x14ac:dyDescent="0.25">
      <c r="B74" s="179"/>
      <c r="D74" s="178"/>
      <c r="F74" s="178"/>
      <c r="I74" s="361"/>
      <c r="J74" s="178"/>
      <c r="K74" s="178"/>
      <c r="L74" s="178"/>
      <c r="M74" s="178"/>
      <c r="N74" s="178"/>
      <c r="Q74" s="178"/>
      <c r="R74" s="178"/>
      <c r="S74" s="178"/>
      <c r="T74" s="178"/>
      <c r="W74" s="178"/>
      <c r="X74" s="178"/>
      <c r="Y74" s="178"/>
      <c r="Z74" s="178"/>
      <c r="AA74" s="178"/>
      <c r="AD74" s="178"/>
      <c r="AE74" s="178"/>
      <c r="AN74" s="364"/>
      <c r="AO74" s="364"/>
      <c r="BQ74" s="361"/>
      <c r="BW74" s="370"/>
      <c r="CG74" s="178"/>
      <c r="CH74" s="178"/>
      <c r="CX74" s="178"/>
    </row>
    <row r="75" spans="1:148" x14ac:dyDescent="0.25">
      <c r="B75" s="179"/>
      <c r="D75" s="178"/>
      <c r="F75" s="178"/>
      <c r="I75" s="361"/>
      <c r="J75" s="178"/>
      <c r="K75" s="178"/>
      <c r="L75" s="178"/>
      <c r="M75" s="178"/>
      <c r="N75" s="178"/>
      <c r="Q75" s="178"/>
      <c r="R75" s="178"/>
      <c r="S75" s="178"/>
      <c r="T75" s="178"/>
      <c r="W75" s="178"/>
      <c r="X75" s="178"/>
      <c r="Y75" s="178"/>
      <c r="Z75" s="178"/>
      <c r="AA75" s="178"/>
      <c r="AD75" s="178"/>
      <c r="AE75" s="178"/>
      <c r="AN75" s="364"/>
      <c r="AO75" s="364"/>
      <c r="BQ75" s="361"/>
      <c r="BW75" s="370"/>
      <c r="CG75" s="178"/>
      <c r="CH75" s="178"/>
      <c r="CX75" s="178"/>
    </row>
    <row r="76" spans="1:148" x14ac:dyDescent="0.25">
      <c r="B76" s="179"/>
      <c r="D76" s="178"/>
      <c r="F76" s="178"/>
      <c r="I76" s="361"/>
      <c r="J76" s="178"/>
      <c r="K76" s="178"/>
      <c r="L76" s="178"/>
      <c r="M76" s="178"/>
      <c r="N76" s="178"/>
      <c r="Q76" s="178"/>
      <c r="R76" s="178"/>
      <c r="S76" s="178"/>
      <c r="T76" s="178"/>
      <c r="W76" s="178"/>
      <c r="X76" s="178"/>
      <c r="Y76" s="178"/>
      <c r="Z76" s="178"/>
      <c r="AA76" s="178"/>
      <c r="AD76" s="178"/>
      <c r="AE76" s="178"/>
      <c r="AN76" s="364"/>
      <c r="AO76" s="364"/>
      <c r="BQ76" s="361"/>
      <c r="BW76" s="370"/>
      <c r="CG76" s="178"/>
      <c r="CH76" s="178"/>
      <c r="CX76" s="178"/>
    </row>
    <row r="77" spans="1:148" x14ac:dyDescent="0.25">
      <c r="B77" s="179"/>
      <c r="D77" s="178"/>
      <c r="F77" s="178"/>
      <c r="I77" s="361"/>
      <c r="J77" s="178"/>
      <c r="K77" s="178"/>
      <c r="L77" s="178"/>
      <c r="M77" s="178"/>
      <c r="N77" s="178"/>
      <c r="Q77" s="178"/>
      <c r="R77" s="178"/>
      <c r="S77" s="178"/>
      <c r="T77" s="178"/>
      <c r="W77" s="178"/>
      <c r="X77" s="178"/>
      <c r="Y77" s="178"/>
      <c r="Z77" s="178"/>
      <c r="AA77" s="178"/>
      <c r="AD77" s="178"/>
      <c r="AE77" s="178"/>
      <c r="AN77" s="364"/>
      <c r="AO77" s="364"/>
      <c r="BQ77" s="361"/>
      <c r="BW77" s="370"/>
      <c r="CG77" s="178"/>
      <c r="CH77" s="178"/>
      <c r="CX77" s="178"/>
    </row>
    <row r="78" spans="1:148" x14ac:dyDescent="0.25">
      <c r="B78" s="179"/>
      <c r="D78" s="178"/>
      <c r="F78" s="178"/>
      <c r="I78" s="361"/>
      <c r="J78" s="178"/>
      <c r="K78" s="178"/>
      <c r="L78" s="178"/>
      <c r="M78" s="178"/>
      <c r="N78" s="178"/>
      <c r="Q78" s="178"/>
      <c r="R78" s="178"/>
      <c r="S78" s="178"/>
      <c r="T78" s="178"/>
      <c r="W78" s="178"/>
      <c r="X78" s="178"/>
      <c r="Y78" s="178"/>
      <c r="Z78" s="178"/>
      <c r="AA78" s="178"/>
      <c r="AD78" s="178"/>
      <c r="AE78" s="178"/>
      <c r="AN78" s="364"/>
      <c r="AO78" s="364"/>
      <c r="BQ78" s="361"/>
      <c r="BW78" s="370"/>
      <c r="CG78" s="178"/>
      <c r="CH78" s="178"/>
      <c r="CX78" s="178"/>
    </row>
    <row r="79" spans="1:148" x14ac:dyDescent="0.25">
      <c r="B79" s="179"/>
      <c r="D79" s="178"/>
      <c r="F79" s="178"/>
      <c r="I79" s="361"/>
      <c r="J79" s="178"/>
      <c r="K79" s="178"/>
      <c r="L79" s="178"/>
      <c r="M79" s="178"/>
      <c r="N79" s="178"/>
      <c r="Q79" s="178"/>
      <c r="R79" s="178"/>
      <c r="S79" s="178"/>
      <c r="T79" s="178"/>
      <c r="W79" s="178"/>
      <c r="X79" s="178"/>
      <c r="Y79" s="178"/>
      <c r="Z79" s="178"/>
      <c r="AA79" s="178"/>
      <c r="AD79" s="178"/>
      <c r="AE79" s="178"/>
      <c r="AN79" s="364"/>
      <c r="AO79" s="364"/>
      <c r="BQ79" s="361"/>
      <c r="BW79" s="370"/>
      <c r="CG79" s="178"/>
      <c r="CH79" s="178"/>
      <c r="CX79" s="178"/>
    </row>
    <row r="80" spans="1:148" x14ac:dyDescent="0.25">
      <c r="B80" s="179"/>
      <c r="D80" s="178"/>
      <c r="F80" s="178"/>
      <c r="I80" s="361"/>
      <c r="J80" s="178"/>
      <c r="K80" s="178"/>
      <c r="L80" s="178"/>
      <c r="M80" s="178"/>
      <c r="N80" s="178"/>
      <c r="Q80" s="178"/>
      <c r="R80" s="178"/>
      <c r="S80" s="178"/>
      <c r="T80" s="178"/>
      <c r="W80" s="178"/>
      <c r="X80" s="178"/>
      <c r="Y80" s="178"/>
      <c r="Z80" s="178"/>
      <c r="AA80" s="178"/>
      <c r="AD80" s="178"/>
      <c r="AE80" s="178"/>
      <c r="AN80" s="364"/>
      <c r="AO80" s="364"/>
      <c r="BQ80" s="361"/>
      <c r="BW80" s="370"/>
      <c r="CG80" s="178"/>
      <c r="CH80" s="178"/>
      <c r="CX80" s="178"/>
    </row>
    <row r="81" spans="2:102" x14ac:dyDescent="0.25">
      <c r="B81" s="179"/>
      <c r="D81" s="178"/>
      <c r="F81" s="178"/>
      <c r="I81" s="361"/>
      <c r="J81" s="178"/>
      <c r="K81" s="178"/>
      <c r="L81" s="178"/>
      <c r="M81" s="178"/>
      <c r="N81" s="178"/>
      <c r="Q81" s="178"/>
      <c r="R81" s="178"/>
      <c r="S81" s="178"/>
      <c r="T81" s="178"/>
      <c r="W81" s="178"/>
      <c r="X81" s="178"/>
      <c r="Y81" s="178"/>
      <c r="Z81" s="178"/>
      <c r="AA81" s="178"/>
      <c r="AD81" s="178"/>
      <c r="AE81" s="178"/>
      <c r="AN81" s="364"/>
      <c r="AO81" s="364"/>
      <c r="BQ81" s="361"/>
      <c r="BW81" s="370"/>
      <c r="CG81" s="178"/>
      <c r="CH81" s="178"/>
      <c r="CX81" s="178"/>
    </row>
  </sheetData>
  <pageMargins left="0.7" right="0.7" top="0.75" bottom="0.75" header="0.3" footer="0.3"/>
  <pageSetup orientation="portrait" r:id="rId1"/>
  <legacy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I100"/>
  <sheetViews>
    <sheetView topLeftCell="DL1" workbookViewId="0"/>
  </sheetViews>
  <sheetFormatPr defaultRowHeight="15" x14ac:dyDescent="0.25"/>
  <cols>
    <col min="1" max="1" width="42.140625" style="342" bestFit="1" customWidth="1"/>
    <col min="2" max="2" width="13.140625" style="342" bestFit="1" customWidth="1"/>
    <col min="3" max="3" width="17.140625" style="342" bestFit="1" customWidth="1"/>
    <col min="4" max="4" width="35.5703125" style="342" bestFit="1" customWidth="1"/>
    <col min="5" max="5" width="13.5703125" style="342" bestFit="1" customWidth="1"/>
    <col min="6" max="6" width="14.42578125" style="342" bestFit="1" customWidth="1"/>
    <col min="7" max="7" width="17.28515625" style="342" bestFit="1" customWidth="1"/>
    <col min="8" max="8" width="14.5703125" style="342" bestFit="1" customWidth="1"/>
    <col min="9" max="9" width="26.85546875" style="342" bestFit="1" customWidth="1"/>
    <col min="10" max="10" width="14.5703125" style="342" bestFit="1" customWidth="1"/>
    <col min="11" max="11" width="43.42578125" style="342" bestFit="1" customWidth="1"/>
    <col min="12" max="12" width="14.5703125" style="342" bestFit="1" customWidth="1"/>
    <col min="13" max="13" width="39" style="342" bestFit="1" customWidth="1"/>
    <col min="14" max="14" width="14.5703125" style="342" bestFit="1" customWidth="1"/>
    <col min="15" max="15" width="16.7109375" style="342" bestFit="1" customWidth="1"/>
    <col min="16" max="18" width="14.5703125" style="342" bestFit="1" customWidth="1"/>
    <col min="19" max="19" width="21.85546875" style="342" bestFit="1" customWidth="1"/>
    <col min="20" max="20" width="19" style="342" bestFit="1" customWidth="1"/>
    <col min="21" max="21" width="14.5703125" style="342" bestFit="1" customWidth="1"/>
    <col min="22" max="22" width="18.5703125" style="342" bestFit="1" customWidth="1"/>
    <col min="23" max="23" width="14.5703125" style="342" bestFit="1" customWidth="1"/>
    <col min="24" max="24" width="16.28515625" style="342" bestFit="1" customWidth="1"/>
    <col min="25" max="25" width="17.85546875" style="342" bestFit="1" customWidth="1"/>
    <col min="26" max="26" width="15.5703125" style="342" bestFit="1" customWidth="1"/>
    <col min="27" max="27" width="17" style="342" bestFit="1" customWidth="1"/>
    <col min="28" max="28" width="8.85546875" style="342" bestFit="1" customWidth="1"/>
    <col min="29" max="29" width="18.5703125" style="342" bestFit="1" customWidth="1"/>
    <col min="30" max="30" width="13.5703125" style="342" bestFit="1" customWidth="1"/>
    <col min="31" max="31" width="16" style="342" bestFit="1" customWidth="1"/>
    <col min="32" max="32" width="17.28515625" style="342" bestFit="1" customWidth="1"/>
    <col min="33" max="33" width="18.7109375" style="342" bestFit="1" customWidth="1"/>
    <col min="34" max="34" width="38.7109375" style="342" customWidth="1"/>
    <col min="35" max="35" width="14.28515625" style="342" bestFit="1" customWidth="1"/>
    <col min="36" max="36" width="25.28515625" style="342" customWidth="1"/>
    <col min="37" max="37" width="17.28515625" style="342" bestFit="1" customWidth="1"/>
    <col min="38" max="38" width="15.5703125" style="342" bestFit="1" customWidth="1"/>
    <col min="39" max="39" width="26.5703125" style="342" bestFit="1" customWidth="1"/>
    <col min="40" max="40" width="15.5703125" style="342" bestFit="1" customWidth="1"/>
    <col min="41" max="41" width="35.42578125" style="342" bestFit="1" customWidth="1"/>
    <col min="42" max="42" width="24.42578125" style="342" bestFit="1" customWidth="1"/>
    <col min="43" max="43" width="26.140625" style="342" bestFit="1" customWidth="1"/>
    <col min="44" max="44" width="35.7109375" style="342" bestFit="1" customWidth="1"/>
    <col min="45" max="45" width="37.140625" style="342" bestFit="1" customWidth="1"/>
    <col min="46" max="46" width="18" style="342" bestFit="1" customWidth="1"/>
    <col min="47" max="47" width="18.7109375" style="342" bestFit="1" customWidth="1"/>
    <col min="48" max="48" width="18.85546875" style="342" bestFit="1" customWidth="1"/>
    <col min="49" max="49" width="93" style="342" bestFit="1" customWidth="1"/>
    <col min="50" max="50" width="15.5703125" style="342" bestFit="1" customWidth="1"/>
    <col min="51" max="51" width="20.5703125" style="342" bestFit="1" customWidth="1"/>
    <col min="52" max="52" width="15.5703125" style="342" bestFit="1" customWidth="1"/>
    <col min="53" max="54" width="15.5703125" style="342" customWidth="1"/>
    <col min="55" max="55" width="13.5703125" style="342" bestFit="1" customWidth="1"/>
    <col min="56" max="56" width="11.7109375" style="342" bestFit="1" customWidth="1"/>
    <col min="57" max="57" width="11.42578125" style="342" bestFit="1" customWidth="1"/>
    <col min="58" max="58" width="14.28515625" style="342" bestFit="1" customWidth="1"/>
    <col min="59" max="59" width="10.7109375" style="342" bestFit="1" customWidth="1"/>
    <col min="60" max="60" width="26" style="342" bestFit="1" customWidth="1"/>
    <col min="61" max="61" width="26.85546875" style="342" bestFit="1" customWidth="1"/>
    <col min="62" max="62" width="15.5703125" style="342" bestFit="1" customWidth="1"/>
    <col min="63" max="63" width="18.5703125" style="342" bestFit="1" customWidth="1"/>
    <col min="64" max="64" width="14.5703125" style="342" bestFit="1" customWidth="1"/>
    <col min="65" max="65" width="15.5703125" style="342" bestFit="1" customWidth="1"/>
    <col min="66" max="66" width="18.42578125" style="342" bestFit="1" customWidth="1"/>
    <col min="67" max="67" width="15.5703125" style="342" bestFit="1" customWidth="1"/>
    <col min="68" max="68" width="15" style="342" bestFit="1" customWidth="1"/>
    <col min="69" max="69" width="15.5703125" style="342" bestFit="1" customWidth="1"/>
    <col min="70" max="70" width="23.85546875" style="342" bestFit="1" customWidth="1"/>
    <col min="71" max="71" width="15.5703125" style="342" bestFit="1" customWidth="1"/>
    <col min="72" max="72" width="18.5703125" style="342" bestFit="1" customWidth="1"/>
    <col min="73" max="73" width="23.7109375" style="342" bestFit="1" customWidth="1"/>
    <col min="74" max="74" width="207.42578125" style="342" bestFit="1" customWidth="1"/>
    <col min="75" max="75" width="15.5703125" style="342" bestFit="1" customWidth="1"/>
    <col min="76" max="76" width="9.140625" style="342" bestFit="1" customWidth="1"/>
    <col min="77" max="77" width="15.5703125" style="342" bestFit="1" customWidth="1"/>
    <col min="78" max="78" width="9.140625" style="342" bestFit="1" customWidth="1"/>
    <col min="79" max="79" width="15.5703125" style="342" bestFit="1" customWidth="1"/>
    <col min="80" max="80" width="9.140625" style="342" bestFit="1" customWidth="1"/>
    <col min="81" max="81" width="15.5703125" style="342" bestFit="1" customWidth="1"/>
    <col min="82" max="82" width="11.140625" style="342" bestFit="1" customWidth="1"/>
    <col min="83" max="83" width="15.5703125" style="342" bestFit="1" customWidth="1"/>
    <col min="84" max="84" width="28" style="342" bestFit="1" customWidth="1"/>
    <col min="85" max="85" width="21" style="342" bestFit="1" customWidth="1"/>
    <col min="86" max="86" width="18.85546875" style="342" bestFit="1" customWidth="1"/>
    <col min="87" max="87" width="23.140625" style="342" bestFit="1" customWidth="1"/>
    <col min="88" max="88" width="18.7109375" style="342" bestFit="1" customWidth="1"/>
    <col min="89" max="89" width="13" style="342" bestFit="1" customWidth="1"/>
    <col min="90" max="90" width="15.42578125" style="342" bestFit="1" customWidth="1"/>
    <col min="91" max="91" width="19.5703125" style="342" bestFit="1" customWidth="1"/>
    <col min="92" max="92" width="15.42578125" style="342" bestFit="1" customWidth="1"/>
    <col min="93" max="93" width="25.28515625" style="342" bestFit="1" customWidth="1"/>
    <col min="94" max="94" width="24.5703125" style="342" bestFit="1" customWidth="1"/>
    <col min="95" max="95" width="15.5703125" style="342" bestFit="1" customWidth="1"/>
    <col min="96" max="96" width="25.140625" style="342" bestFit="1" customWidth="1"/>
    <col min="97" max="97" width="15.5703125" style="342" bestFit="1" customWidth="1"/>
    <col min="98" max="98" width="21" style="342" bestFit="1" customWidth="1"/>
    <col min="99" max="99" width="15.5703125" style="342" bestFit="1" customWidth="1"/>
    <col min="100" max="100" width="14" style="342" bestFit="1" customWidth="1"/>
    <col min="101" max="101" width="23.85546875" style="342" bestFit="1" customWidth="1"/>
    <col min="102" max="102" width="15.5703125" style="342" bestFit="1" customWidth="1"/>
    <col min="103" max="103" width="27.7109375" style="342" bestFit="1" customWidth="1"/>
    <col min="104" max="104" width="31" style="342" bestFit="1" customWidth="1"/>
    <col min="105" max="105" width="15.5703125" style="342" bestFit="1" customWidth="1"/>
    <col min="106" max="106" width="30.140625" style="342" bestFit="1" customWidth="1"/>
    <col min="107" max="107" width="15.5703125" style="342" bestFit="1" customWidth="1"/>
    <col min="108" max="108" width="14.85546875" style="342" bestFit="1" customWidth="1"/>
    <col min="109" max="109" width="38.85546875" style="342" bestFit="1" customWidth="1"/>
    <col min="110" max="110" width="31.42578125" style="342" bestFit="1" customWidth="1"/>
    <col min="111" max="111" width="29" style="342" bestFit="1" customWidth="1"/>
    <col min="112" max="112" width="15.5703125" style="342" bestFit="1" customWidth="1"/>
    <col min="113" max="113" width="14.42578125" style="342" bestFit="1" customWidth="1"/>
    <col min="114" max="114" width="41.28515625" style="342" bestFit="1" customWidth="1"/>
    <col min="115" max="115" width="35.28515625" style="342" bestFit="1" customWidth="1"/>
    <col min="116" max="116" width="32.85546875" style="342" bestFit="1" customWidth="1"/>
    <col min="117" max="117" width="15.5703125" style="342" bestFit="1" customWidth="1"/>
    <col min="118" max="118" width="17.85546875" style="342" bestFit="1" customWidth="1"/>
    <col min="119" max="119" width="22.5703125" style="342" bestFit="1" customWidth="1"/>
    <col min="120" max="120" width="13.42578125" style="342" bestFit="1" customWidth="1"/>
    <col min="121" max="121" width="14.85546875" style="342" bestFit="1" customWidth="1"/>
    <col min="122" max="122" width="24.28515625" style="342" bestFit="1" customWidth="1"/>
    <col min="123" max="123" width="15.5703125" style="342" bestFit="1" customWidth="1"/>
    <col min="124" max="124" width="25.42578125" style="342" bestFit="1" customWidth="1"/>
    <col min="125" max="125" width="24.28515625" style="342" bestFit="1" customWidth="1"/>
    <col min="126" max="126" width="18.7109375" style="342" bestFit="1" customWidth="1"/>
    <col min="127" max="127" width="15.140625" style="342" bestFit="1" customWidth="1"/>
    <col min="128" max="128" width="16.28515625" style="342" bestFit="1" customWidth="1"/>
    <col min="129" max="129" width="17.5703125" style="342" bestFit="1" customWidth="1"/>
    <col min="130" max="130" width="20.42578125" style="342" bestFit="1" customWidth="1"/>
    <col min="131" max="131" width="17.140625" style="342" bestFit="1" customWidth="1"/>
    <col min="132" max="132" width="72.28515625" style="342" customWidth="1"/>
    <col min="133" max="133" width="17.140625" style="342" bestFit="1" customWidth="1"/>
    <col min="134" max="134" width="12.42578125" style="342" bestFit="1" customWidth="1"/>
    <col min="135" max="135" width="17.5703125" style="342" bestFit="1" customWidth="1"/>
    <col min="136" max="136" width="19.7109375" style="342" bestFit="1" customWidth="1"/>
    <col min="137" max="137" width="17.5703125" style="342" bestFit="1" customWidth="1"/>
    <col min="138" max="138" width="13.140625" style="342" bestFit="1" customWidth="1"/>
    <col min="139" max="139" width="13.28515625" style="342" bestFit="1" customWidth="1"/>
  </cols>
  <sheetData>
    <row r="1" spans="1:139" s="172" customFormat="1" x14ac:dyDescent="0.25">
      <c r="A1" s="342"/>
      <c r="B1" s="342"/>
      <c r="C1" s="342"/>
      <c r="D1" s="342" t="s">
        <v>15</v>
      </c>
      <c r="E1" s="342" t="s">
        <v>15</v>
      </c>
      <c r="F1" s="342" t="s">
        <v>13</v>
      </c>
      <c r="G1" s="342" t="s">
        <v>15</v>
      </c>
      <c r="H1" s="342" t="s">
        <v>15</v>
      </c>
      <c r="I1" s="172" t="s">
        <v>22</v>
      </c>
      <c r="J1" s="172" t="s">
        <v>22</v>
      </c>
      <c r="K1" s="172" t="s">
        <v>22</v>
      </c>
      <c r="L1" s="172" t="s">
        <v>22</v>
      </c>
      <c r="M1" s="342" t="s">
        <v>16</v>
      </c>
      <c r="N1" s="342" t="s">
        <v>16</v>
      </c>
      <c r="O1" s="342" t="s">
        <v>13</v>
      </c>
      <c r="P1" s="342" t="s">
        <v>13</v>
      </c>
      <c r="Q1" s="342" t="s">
        <v>15</v>
      </c>
      <c r="R1" s="342" t="s">
        <v>15</v>
      </c>
      <c r="S1" s="342" t="s">
        <v>15554</v>
      </c>
      <c r="T1" s="342" t="s">
        <v>15554</v>
      </c>
      <c r="U1" s="342" t="s">
        <v>15554</v>
      </c>
      <c r="V1" s="342" t="s">
        <v>13</v>
      </c>
      <c r="W1" s="342" t="s">
        <v>13</v>
      </c>
      <c r="X1" s="342" t="s">
        <v>16</v>
      </c>
      <c r="Y1" s="342" t="s">
        <v>15554</v>
      </c>
      <c r="Z1" s="342" t="s">
        <v>15554</v>
      </c>
      <c r="AA1" s="342" t="s">
        <v>15554</v>
      </c>
      <c r="AB1" s="342" t="s">
        <v>15554</v>
      </c>
      <c r="AC1" s="342" t="s">
        <v>13</v>
      </c>
      <c r="AD1" s="342" t="s">
        <v>13</v>
      </c>
      <c r="AE1" s="342" t="s">
        <v>13</v>
      </c>
      <c r="AF1" s="342" t="s">
        <v>13</v>
      </c>
      <c r="AG1" s="342" t="s">
        <v>13</v>
      </c>
      <c r="AH1" s="342" t="s">
        <v>13</v>
      </c>
      <c r="AI1" s="342" t="s">
        <v>13</v>
      </c>
      <c r="AJ1" s="342" t="s">
        <v>12</v>
      </c>
      <c r="AK1" s="342" t="s">
        <v>12</v>
      </c>
      <c r="AL1" s="342" t="s">
        <v>12</v>
      </c>
      <c r="AM1" s="342" t="s">
        <v>13</v>
      </c>
      <c r="AN1" s="342" t="s">
        <v>13</v>
      </c>
      <c r="AO1" s="342" t="s">
        <v>19</v>
      </c>
      <c r="AP1" s="342" t="s">
        <v>19</v>
      </c>
      <c r="AQ1" s="342" t="s">
        <v>19</v>
      </c>
      <c r="AR1" s="342" t="s">
        <v>19</v>
      </c>
      <c r="AS1" s="342" t="s">
        <v>13</v>
      </c>
      <c r="AT1" s="342" t="s">
        <v>19</v>
      </c>
      <c r="AU1" s="342"/>
      <c r="AV1" s="342"/>
      <c r="AW1" s="342" t="s">
        <v>13</v>
      </c>
      <c r="AX1" s="342" t="s">
        <v>13</v>
      </c>
      <c r="AY1" s="342" t="s">
        <v>13</v>
      </c>
      <c r="AZ1" s="342" t="s">
        <v>13</v>
      </c>
      <c r="BA1" s="342"/>
      <c r="BB1" s="342"/>
      <c r="BC1" s="342" t="s">
        <v>16</v>
      </c>
      <c r="BD1" s="342" t="s">
        <v>16</v>
      </c>
      <c r="BE1" s="342" t="s">
        <v>16</v>
      </c>
      <c r="BF1" s="342" t="s">
        <v>15</v>
      </c>
      <c r="BG1" s="342" t="s">
        <v>15</v>
      </c>
      <c r="BH1" s="342" t="s">
        <v>15</v>
      </c>
      <c r="BI1" s="342" t="s">
        <v>15</v>
      </c>
      <c r="BJ1" s="342" t="s">
        <v>12</v>
      </c>
      <c r="BK1" s="342" t="s">
        <v>12</v>
      </c>
      <c r="BL1" s="342" t="s">
        <v>12</v>
      </c>
      <c r="BM1" s="342"/>
      <c r="BN1" s="342" t="s">
        <v>15</v>
      </c>
      <c r="BO1" s="342" t="s">
        <v>15</v>
      </c>
      <c r="BP1" s="342" t="s">
        <v>15</v>
      </c>
      <c r="BQ1" s="342" t="s">
        <v>15</v>
      </c>
      <c r="BR1" s="342"/>
      <c r="BS1" s="342"/>
      <c r="BT1" s="342" t="s">
        <v>12</v>
      </c>
      <c r="BU1" s="342" t="s">
        <v>12</v>
      </c>
      <c r="BV1" s="342" t="s">
        <v>12</v>
      </c>
      <c r="BW1" s="342" t="s">
        <v>12</v>
      </c>
      <c r="BX1" s="342"/>
      <c r="BY1" s="342"/>
      <c r="BZ1" s="342"/>
      <c r="CA1" s="342"/>
      <c r="CB1" s="342"/>
      <c r="CC1" s="342"/>
      <c r="CD1" s="342"/>
      <c r="CE1" s="342"/>
      <c r="CF1" s="342"/>
      <c r="CG1" s="342"/>
      <c r="CH1" s="342" t="s">
        <v>12</v>
      </c>
      <c r="CI1" s="342" t="s">
        <v>13</v>
      </c>
      <c r="CJ1" s="342" t="s">
        <v>13</v>
      </c>
      <c r="CK1" s="342" t="s">
        <v>13</v>
      </c>
      <c r="CL1" s="342" t="s">
        <v>13</v>
      </c>
      <c r="CM1" s="342" t="s">
        <v>13</v>
      </c>
      <c r="CN1" s="342" t="s">
        <v>16</v>
      </c>
      <c r="CO1" s="342" t="s">
        <v>16</v>
      </c>
      <c r="CP1" s="342" t="s">
        <v>16</v>
      </c>
      <c r="CQ1" s="342"/>
      <c r="CR1" s="342" t="s">
        <v>13</v>
      </c>
      <c r="CS1" s="342" t="s">
        <v>13</v>
      </c>
      <c r="CT1" s="342" t="s">
        <v>16</v>
      </c>
      <c r="CU1" s="342" t="s">
        <v>16</v>
      </c>
      <c r="CV1" s="342" t="s">
        <v>16</v>
      </c>
      <c r="CW1" s="342" t="s">
        <v>16</v>
      </c>
      <c r="CX1" s="342"/>
      <c r="CY1" s="342" t="s">
        <v>16</v>
      </c>
      <c r="CZ1" s="342" t="s">
        <v>16</v>
      </c>
      <c r="DA1" s="342" t="s">
        <v>16</v>
      </c>
      <c r="DB1" s="342" t="s">
        <v>16</v>
      </c>
      <c r="DC1" s="342" t="s">
        <v>16</v>
      </c>
      <c r="DD1" s="342" t="s">
        <v>16</v>
      </c>
      <c r="DE1" s="342" t="s">
        <v>16</v>
      </c>
      <c r="DF1" s="342" t="s">
        <v>16</v>
      </c>
      <c r="DG1" s="342" t="s">
        <v>16</v>
      </c>
      <c r="DH1" s="342" t="s">
        <v>16</v>
      </c>
      <c r="DI1" s="342" t="s">
        <v>16</v>
      </c>
      <c r="DJ1" s="342" t="s">
        <v>16</v>
      </c>
      <c r="DK1" s="342"/>
      <c r="DL1" s="342" t="s">
        <v>16</v>
      </c>
      <c r="DM1" s="342" t="s">
        <v>16</v>
      </c>
      <c r="DN1" s="342" t="s">
        <v>16</v>
      </c>
      <c r="DO1" s="342" t="s">
        <v>16</v>
      </c>
      <c r="DP1" s="342"/>
      <c r="DQ1" s="342" t="s">
        <v>16</v>
      </c>
      <c r="DR1" s="342"/>
      <c r="DS1" s="342"/>
      <c r="DT1" s="342" t="s">
        <v>13</v>
      </c>
      <c r="DU1" s="342" t="s">
        <v>13</v>
      </c>
      <c r="DV1" s="342"/>
      <c r="DW1" s="342" t="s">
        <v>16</v>
      </c>
      <c r="DX1" s="342"/>
      <c r="DY1" s="342"/>
      <c r="DZ1" s="342"/>
      <c r="EA1" s="342"/>
      <c r="EB1" s="342"/>
      <c r="EC1" s="342"/>
      <c r="ED1" s="342"/>
      <c r="EE1" s="342"/>
      <c r="EF1" s="342"/>
      <c r="EG1" s="342"/>
      <c r="EH1" s="342"/>
      <c r="EI1" s="342"/>
    </row>
    <row r="2" spans="1:139" ht="90" x14ac:dyDescent="0.25">
      <c r="A2" s="144" t="s">
        <v>8705</v>
      </c>
      <c r="B2" s="145"/>
      <c r="C2" s="145"/>
      <c r="D2" s="145"/>
      <c r="E2" s="145"/>
      <c r="F2" s="145"/>
      <c r="G2" s="144" t="s">
        <v>8706</v>
      </c>
      <c r="H2" s="145"/>
      <c r="I2" s="145"/>
      <c r="J2" s="145"/>
      <c r="K2" s="145" t="s">
        <v>8727</v>
      </c>
      <c r="L2" s="145"/>
      <c r="M2" s="145" t="s">
        <v>8728</v>
      </c>
      <c r="N2" s="145"/>
      <c r="O2" s="145"/>
      <c r="P2" s="145"/>
      <c r="Q2" s="145"/>
      <c r="R2" s="145"/>
      <c r="S2" s="152" t="s">
        <v>8729</v>
      </c>
      <c r="T2" s="145"/>
      <c r="U2" s="145"/>
      <c r="V2" s="144" t="s">
        <v>8707</v>
      </c>
      <c r="W2" s="145"/>
      <c r="X2" s="145"/>
      <c r="Y2" s="145"/>
      <c r="Z2" s="145"/>
      <c r="AA2" s="145"/>
      <c r="AB2" s="145"/>
      <c r="AC2" s="144" t="s">
        <v>8708</v>
      </c>
      <c r="AD2" s="145"/>
      <c r="AE2" s="152" t="s">
        <v>8730</v>
      </c>
      <c r="AF2" s="546" t="s">
        <v>8731</v>
      </c>
      <c r="AG2" s="546"/>
      <c r="AH2" s="145" t="s">
        <v>8732</v>
      </c>
      <c r="AI2" s="145"/>
      <c r="AJ2" s="152" t="s">
        <v>8733</v>
      </c>
      <c r="AK2" s="145"/>
      <c r="AL2" s="152" t="s">
        <v>8734</v>
      </c>
      <c r="AM2" s="145" t="s">
        <v>8735</v>
      </c>
      <c r="AN2" s="145"/>
      <c r="AO2" s="145"/>
      <c r="AP2" s="145"/>
      <c r="AQ2" s="145"/>
      <c r="AR2" s="145"/>
      <c r="AS2" s="152" t="s">
        <v>8736</v>
      </c>
      <c r="AT2" s="145"/>
      <c r="AU2" s="146" t="s">
        <v>8737</v>
      </c>
      <c r="AV2" s="144" t="s">
        <v>8710</v>
      </c>
      <c r="AW2" s="152" t="s">
        <v>8738</v>
      </c>
      <c r="AX2" s="145"/>
      <c r="AY2" s="145"/>
      <c r="AZ2" s="145"/>
      <c r="BA2" s="145"/>
      <c r="BB2" s="145"/>
      <c r="BC2" s="145"/>
      <c r="BD2" s="145"/>
      <c r="BE2" s="145"/>
      <c r="BF2" s="145"/>
      <c r="BG2" s="145"/>
      <c r="BH2" s="144" t="s">
        <v>8739</v>
      </c>
      <c r="BI2" s="146"/>
      <c r="BJ2" s="144" t="s">
        <v>8740</v>
      </c>
      <c r="BK2" s="145"/>
      <c r="BL2" s="145"/>
      <c r="BM2" s="145"/>
      <c r="BN2" s="145"/>
      <c r="BO2" s="145"/>
      <c r="BP2" s="145"/>
      <c r="BQ2" s="145"/>
      <c r="BR2" s="145"/>
      <c r="BS2" s="145"/>
      <c r="BT2" s="144" t="s">
        <v>8711</v>
      </c>
      <c r="BU2" s="145"/>
      <c r="BV2" s="145"/>
      <c r="BW2" s="145"/>
      <c r="BX2" s="145"/>
      <c r="BY2" s="145"/>
      <c r="BZ2" s="145"/>
      <c r="CA2" s="145"/>
      <c r="CB2" s="145"/>
      <c r="CC2" s="145"/>
      <c r="CD2" s="145"/>
      <c r="CE2" s="145"/>
      <c r="CF2" s="145"/>
      <c r="CG2" s="145"/>
      <c r="CH2" s="145"/>
      <c r="CI2" s="144" t="s">
        <v>8712</v>
      </c>
      <c r="CJ2" s="145"/>
      <c r="CK2" s="145"/>
      <c r="CL2" s="145"/>
      <c r="CM2" s="145"/>
      <c r="CN2" s="145"/>
      <c r="CO2" s="145"/>
      <c r="CP2" s="146"/>
      <c r="CQ2" s="144" t="s">
        <v>8713</v>
      </c>
      <c r="CR2" s="145"/>
      <c r="CS2" s="145"/>
      <c r="CT2" s="145"/>
      <c r="CU2" s="145"/>
      <c r="CV2" s="145"/>
      <c r="CW2" s="146"/>
      <c r="CX2" s="144" t="s">
        <v>8741</v>
      </c>
      <c r="CY2" s="145"/>
      <c r="CZ2" s="145"/>
      <c r="DA2" s="145"/>
      <c r="DB2" s="145"/>
      <c r="DC2" s="145"/>
      <c r="DD2" s="145"/>
      <c r="DE2" s="146"/>
      <c r="DF2" s="145" t="s">
        <v>8742</v>
      </c>
      <c r="DG2" s="145"/>
      <c r="DH2" s="145"/>
      <c r="DI2" s="145"/>
      <c r="DJ2" s="145"/>
      <c r="DK2" s="145"/>
      <c r="DL2" s="145"/>
      <c r="DM2" s="145"/>
      <c r="DN2" s="145"/>
      <c r="DO2" s="145"/>
      <c r="DP2" s="145" t="s">
        <v>8743</v>
      </c>
      <c r="DQ2" s="145" t="s">
        <v>8744</v>
      </c>
      <c r="DR2" s="144" t="s">
        <v>8714</v>
      </c>
      <c r="DS2" s="146"/>
      <c r="DT2" s="145" t="s">
        <v>8745</v>
      </c>
      <c r="DU2" s="145"/>
      <c r="DV2" s="146"/>
      <c r="DW2" s="147" t="s">
        <v>8715</v>
      </c>
      <c r="DX2" s="143" t="s">
        <v>8716</v>
      </c>
      <c r="DY2" s="143"/>
      <c r="DZ2" s="143"/>
      <c r="EA2" s="143"/>
      <c r="EB2" s="143"/>
      <c r="EC2" s="143"/>
      <c r="ED2" s="143"/>
      <c r="EE2" s="143"/>
      <c r="EF2" s="143"/>
      <c r="EG2" s="143"/>
      <c r="EH2" s="143"/>
      <c r="EI2" s="143"/>
    </row>
    <row r="3" spans="1:139" ht="45" x14ac:dyDescent="0.25">
      <c r="A3" s="139"/>
      <c r="B3" s="140"/>
      <c r="C3" s="140"/>
      <c r="D3" s="140"/>
      <c r="E3" s="140"/>
      <c r="F3" s="140"/>
      <c r="G3" s="139" t="s">
        <v>7283</v>
      </c>
      <c r="H3" s="140"/>
      <c r="I3" s="140" t="s">
        <v>8746</v>
      </c>
      <c r="J3" s="140"/>
      <c r="K3" s="140" t="s">
        <v>8747</v>
      </c>
      <c r="L3" s="140"/>
      <c r="M3" s="140" t="s">
        <v>8748</v>
      </c>
      <c r="N3" s="140"/>
      <c r="O3" s="151" t="s">
        <v>8749</v>
      </c>
      <c r="P3" s="140"/>
      <c r="Q3" s="140"/>
      <c r="R3" s="140"/>
      <c r="S3" s="140" t="s">
        <v>8750</v>
      </c>
      <c r="T3" s="140"/>
      <c r="U3" s="140"/>
      <c r="V3" s="139" t="s">
        <v>8718</v>
      </c>
      <c r="W3" s="140"/>
      <c r="X3" s="140"/>
      <c r="Y3" s="140" t="s">
        <v>8751</v>
      </c>
      <c r="Z3" s="140"/>
      <c r="AA3" s="140"/>
      <c r="AB3" s="140"/>
      <c r="AC3" s="139" t="s">
        <v>8719</v>
      </c>
      <c r="AD3" s="140"/>
      <c r="AE3" s="140"/>
      <c r="AF3" s="140"/>
      <c r="AG3" s="140"/>
      <c r="AH3" s="140" t="s">
        <v>8752</v>
      </c>
      <c r="AI3" s="140" t="s">
        <v>8153</v>
      </c>
      <c r="AJ3" s="140" t="s">
        <v>8753</v>
      </c>
      <c r="AK3" s="140"/>
      <c r="AL3" s="140"/>
      <c r="AM3" s="140" t="s">
        <v>8741</v>
      </c>
      <c r="AN3" s="140"/>
      <c r="AO3" s="140" t="s">
        <v>8754</v>
      </c>
      <c r="AP3" s="140"/>
      <c r="AQ3" s="140"/>
      <c r="AR3" s="140"/>
      <c r="AS3" s="140"/>
      <c r="AT3" s="140"/>
      <c r="AU3" s="141" t="s">
        <v>8755</v>
      </c>
      <c r="AV3" s="139" t="s">
        <v>8633</v>
      </c>
      <c r="AW3" s="140" t="s">
        <v>8721</v>
      </c>
      <c r="AX3" s="140"/>
      <c r="AY3" s="140"/>
      <c r="AZ3" s="140"/>
      <c r="BA3" s="174"/>
      <c r="BB3" s="174"/>
      <c r="BC3" s="140" t="s">
        <v>8756</v>
      </c>
      <c r="BD3" s="140"/>
      <c r="BE3" s="174"/>
      <c r="BF3" s="174"/>
      <c r="BG3" s="140"/>
      <c r="BH3" s="140"/>
      <c r="BI3" s="141"/>
      <c r="BJ3" s="139" t="s">
        <v>8631</v>
      </c>
      <c r="BK3" s="140" t="s">
        <v>8632</v>
      </c>
      <c r="BL3" s="140"/>
      <c r="BM3" s="140" t="s">
        <v>8633</v>
      </c>
      <c r="BN3" s="140" t="s">
        <v>8757</v>
      </c>
      <c r="BO3" s="140"/>
      <c r="BP3" s="140"/>
      <c r="BQ3" s="140"/>
      <c r="BR3" s="140" t="s">
        <v>128</v>
      </c>
      <c r="BS3" s="140"/>
      <c r="BT3" s="139"/>
      <c r="BU3" s="140"/>
      <c r="BV3" s="140"/>
      <c r="BW3" s="148" t="s">
        <v>8711</v>
      </c>
      <c r="BX3" s="150" t="s">
        <v>8758</v>
      </c>
      <c r="BY3" s="148"/>
      <c r="BZ3" s="148"/>
      <c r="CA3" s="148"/>
      <c r="CB3" s="148"/>
      <c r="CC3" s="148"/>
      <c r="CD3" s="148"/>
      <c r="CE3" s="148"/>
      <c r="CF3" s="148"/>
      <c r="CG3" s="148"/>
      <c r="CH3" s="149"/>
      <c r="CI3" s="139" t="s">
        <v>8759</v>
      </c>
      <c r="CJ3" s="140"/>
      <c r="CK3" s="140"/>
      <c r="CL3" s="140"/>
      <c r="CM3" s="140"/>
      <c r="CN3" s="140" t="s">
        <v>8722</v>
      </c>
      <c r="CO3" s="140"/>
      <c r="CP3" s="141"/>
      <c r="CQ3" s="139" t="s">
        <v>8705</v>
      </c>
      <c r="CR3" s="140"/>
      <c r="CS3" s="140"/>
      <c r="CT3" s="140"/>
      <c r="CU3" s="140"/>
      <c r="CV3" s="140"/>
      <c r="CW3" s="141"/>
      <c r="CX3" s="139" t="s">
        <v>8705</v>
      </c>
      <c r="CY3" s="140"/>
      <c r="CZ3" s="140"/>
      <c r="DA3" s="140"/>
      <c r="DB3" s="140"/>
      <c r="DC3" s="140"/>
      <c r="DD3" s="140"/>
      <c r="DE3" s="153" t="s">
        <v>8760</v>
      </c>
      <c r="DF3" s="140" t="s">
        <v>8706</v>
      </c>
      <c r="DG3" s="140"/>
      <c r="DH3" s="140"/>
      <c r="DI3" s="140"/>
      <c r="DJ3" s="140"/>
      <c r="DK3" s="140"/>
      <c r="DL3" s="140" t="s">
        <v>8761</v>
      </c>
      <c r="DM3" s="140"/>
      <c r="DN3" s="140"/>
      <c r="DO3" s="140"/>
      <c r="DP3" s="140" t="s">
        <v>8762</v>
      </c>
      <c r="DQ3" s="140"/>
      <c r="DR3" s="139" t="s">
        <v>8705</v>
      </c>
      <c r="DS3" s="141"/>
      <c r="DT3" s="140" t="s">
        <v>8705</v>
      </c>
      <c r="DU3" s="140"/>
      <c r="DV3" s="141" t="s">
        <v>8763</v>
      </c>
      <c r="DW3" s="142"/>
      <c r="DX3" s="138" t="s">
        <v>8723</v>
      </c>
      <c r="DY3" s="138"/>
      <c r="DZ3" s="138"/>
      <c r="EA3" s="138"/>
      <c r="EB3" s="138"/>
      <c r="EC3" s="138"/>
      <c r="ED3" s="138"/>
      <c r="EE3" s="138"/>
      <c r="EF3" s="138"/>
      <c r="EG3" s="138"/>
      <c r="EH3" s="138"/>
      <c r="EI3" s="138"/>
    </row>
    <row r="4" spans="1:139"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t="s">
        <v>10386</v>
      </c>
      <c r="AV4"/>
      <c r="AW4"/>
      <c r="AX4"/>
      <c r="AY4"/>
      <c r="AZ4"/>
      <c r="BA4" s="172"/>
      <c r="BB4" s="172"/>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row>
    <row r="5" spans="1:139" s="133" customFormat="1" ht="45" x14ac:dyDescent="0.25">
      <c r="A5" s="154" t="s">
        <v>8689</v>
      </c>
      <c r="B5" s="155" t="s">
        <v>8598</v>
      </c>
      <c r="C5" s="124" t="s">
        <v>8725</v>
      </c>
      <c r="D5" s="156" t="s">
        <v>8599</v>
      </c>
      <c r="E5" s="124" t="s">
        <v>9000</v>
      </c>
      <c r="F5" s="157" t="s">
        <v>8600</v>
      </c>
      <c r="G5" s="128" t="s">
        <v>241</v>
      </c>
      <c r="H5" s="124" t="s">
        <v>9001</v>
      </c>
      <c r="I5" s="125" t="s">
        <v>8601</v>
      </c>
      <c r="J5" s="124" t="s">
        <v>9057</v>
      </c>
      <c r="K5" s="158" t="s">
        <v>8602</v>
      </c>
      <c r="L5" s="124" t="s">
        <v>10445</v>
      </c>
      <c r="M5" s="159" t="s">
        <v>8603</v>
      </c>
      <c r="N5" s="124" t="s">
        <v>10446</v>
      </c>
      <c r="O5" s="159" t="s">
        <v>8604</v>
      </c>
      <c r="P5" s="124" t="s">
        <v>9088</v>
      </c>
      <c r="Q5" s="156" t="s">
        <v>8605</v>
      </c>
      <c r="R5" s="124" t="s">
        <v>9008</v>
      </c>
      <c r="S5" s="158" t="s">
        <v>8606</v>
      </c>
      <c r="T5" s="158" t="s">
        <v>8607</v>
      </c>
      <c r="U5" s="124" t="s">
        <v>10447</v>
      </c>
      <c r="V5" s="160" t="s">
        <v>8608</v>
      </c>
      <c r="W5" s="124" t="s">
        <v>10448</v>
      </c>
      <c r="X5" s="161" t="s">
        <v>8609</v>
      </c>
      <c r="Y5" s="125" t="s">
        <v>8610</v>
      </c>
      <c r="Z5" s="124" t="s">
        <v>10453</v>
      </c>
      <c r="AA5" s="125" t="s">
        <v>8611</v>
      </c>
      <c r="AB5" s="125" t="s">
        <v>8726</v>
      </c>
      <c r="AC5" s="162" t="s">
        <v>8613</v>
      </c>
      <c r="AD5" s="124" t="s">
        <v>8828</v>
      </c>
      <c r="AE5" s="161" t="s">
        <v>8827</v>
      </c>
      <c r="AF5" s="161" t="s">
        <v>8615</v>
      </c>
      <c r="AG5" s="161" t="s">
        <v>8616</v>
      </c>
      <c r="AH5" s="161" t="s">
        <v>251</v>
      </c>
      <c r="AI5" s="124" t="s">
        <v>8694</v>
      </c>
      <c r="AJ5" s="130" t="s">
        <v>8617</v>
      </c>
      <c r="AK5" s="124" t="s">
        <v>8831</v>
      </c>
      <c r="AL5" s="130" t="s">
        <v>8832</v>
      </c>
      <c r="AM5" s="158" t="s">
        <v>8618</v>
      </c>
      <c r="AN5" s="124" t="s">
        <v>9089</v>
      </c>
      <c r="AO5" s="163" t="s">
        <v>8619</v>
      </c>
      <c r="AP5" s="163" t="s">
        <v>8620</v>
      </c>
      <c r="AQ5" s="163" t="s">
        <v>8621</v>
      </c>
      <c r="AR5" s="163" t="s">
        <v>8622</v>
      </c>
      <c r="AS5" s="157" t="s">
        <v>8623</v>
      </c>
      <c r="AT5" s="163" t="s">
        <v>8624</v>
      </c>
      <c r="AU5" s="164" t="s">
        <v>8625</v>
      </c>
      <c r="AV5" s="165" t="s">
        <v>8626</v>
      </c>
      <c r="AW5" s="161" t="s">
        <v>8839</v>
      </c>
      <c r="AX5" s="124" t="s">
        <v>10454</v>
      </c>
      <c r="AY5" s="163" t="s">
        <v>8627</v>
      </c>
      <c r="AZ5" s="124" t="s">
        <v>10455</v>
      </c>
      <c r="BA5" s="485" t="s">
        <v>8696</v>
      </c>
      <c r="BB5" s="124" t="s">
        <v>9003</v>
      </c>
      <c r="BC5" s="161" t="s">
        <v>8628</v>
      </c>
      <c r="BD5" s="161" t="s">
        <v>8629</v>
      </c>
      <c r="BE5" s="161" t="s">
        <v>8630</v>
      </c>
      <c r="BF5" s="156" t="s">
        <v>294</v>
      </c>
      <c r="BG5" s="124" t="s">
        <v>9004</v>
      </c>
      <c r="BH5" s="164" t="s">
        <v>297</v>
      </c>
      <c r="BI5" s="124" t="s">
        <v>9005</v>
      </c>
      <c r="BJ5" s="129" t="s">
        <v>8631</v>
      </c>
      <c r="BK5" s="157" t="s">
        <v>8632</v>
      </c>
      <c r="BL5" s="124" t="s">
        <v>10456</v>
      </c>
      <c r="BM5" s="130" t="s">
        <v>8633</v>
      </c>
      <c r="BN5" s="156" t="s">
        <v>8634</v>
      </c>
      <c r="BO5" s="124" t="s">
        <v>9006</v>
      </c>
      <c r="BP5" s="156" t="s">
        <v>8637</v>
      </c>
      <c r="BQ5" s="124" t="s">
        <v>9007</v>
      </c>
      <c r="BR5" s="166" t="s">
        <v>8638</v>
      </c>
      <c r="BS5" s="124" t="s">
        <v>8764</v>
      </c>
      <c r="BT5" s="129" t="s">
        <v>4592</v>
      </c>
      <c r="BU5" s="124" t="s">
        <v>10387</v>
      </c>
      <c r="BV5" s="130" t="s">
        <v>8639</v>
      </c>
      <c r="BW5" s="130" t="s">
        <v>8640</v>
      </c>
      <c r="BX5" s="130" t="s">
        <v>8641</v>
      </c>
      <c r="BY5" s="124" t="s">
        <v>8765</v>
      </c>
      <c r="BZ5" s="130" t="s">
        <v>4593</v>
      </c>
      <c r="CA5" s="124" t="s">
        <v>8766</v>
      </c>
      <c r="CB5" s="130" t="s">
        <v>4594</v>
      </c>
      <c r="CC5" s="124" t="s">
        <v>8767</v>
      </c>
      <c r="CD5" s="130" t="s">
        <v>4595</v>
      </c>
      <c r="CE5" s="124" t="s">
        <v>8768</v>
      </c>
      <c r="CF5" s="130" t="s">
        <v>8769</v>
      </c>
      <c r="CG5" s="124" t="s">
        <v>8770</v>
      </c>
      <c r="CH5" s="167" t="s">
        <v>4600</v>
      </c>
      <c r="CI5" s="162" t="s">
        <v>8643</v>
      </c>
      <c r="CJ5" s="161" t="s">
        <v>8644</v>
      </c>
      <c r="CK5" s="161" t="s">
        <v>8645</v>
      </c>
      <c r="CL5" s="161" t="s">
        <v>8646</v>
      </c>
      <c r="CM5" s="157" t="s">
        <v>8647</v>
      </c>
      <c r="CN5" s="157" t="s">
        <v>15766</v>
      </c>
      <c r="CO5" s="157" t="s">
        <v>8841</v>
      </c>
      <c r="CP5" s="131" t="s">
        <v>8842</v>
      </c>
      <c r="CQ5" s="154" t="s">
        <v>8648</v>
      </c>
      <c r="CR5" s="157" t="s">
        <v>8649</v>
      </c>
      <c r="CS5" s="124" t="s">
        <v>10458</v>
      </c>
      <c r="CT5" s="157" t="s">
        <v>8650</v>
      </c>
      <c r="CU5" s="124" t="s">
        <v>10461</v>
      </c>
      <c r="CV5" s="157" t="s">
        <v>8651</v>
      </c>
      <c r="CW5" s="127" t="s">
        <v>10459</v>
      </c>
      <c r="CX5" s="154" t="s">
        <v>8774</v>
      </c>
      <c r="CY5" s="157" t="s">
        <v>8652</v>
      </c>
      <c r="CZ5" s="124" t="s">
        <v>10462</v>
      </c>
      <c r="DA5" s="124" t="s">
        <v>10469</v>
      </c>
      <c r="DB5" s="157" t="s">
        <v>8654</v>
      </c>
      <c r="DC5" s="124" t="s">
        <v>10463</v>
      </c>
      <c r="DD5" s="157" t="s">
        <v>8655</v>
      </c>
      <c r="DE5" s="127" t="s">
        <v>10464</v>
      </c>
      <c r="DF5" s="161" t="s">
        <v>15154</v>
      </c>
      <c r="DG5" s="157" t="s">
        <v>8657</v>
      </c>
      <c r="DH5" s="157" t="s">
        <v>8658</v>
      </c>
      <c r="DI5" s="157" t="s">
        <v>8659</v>
      </c>
      <c r="DJ5" s="124" t="s">
        <v>10465</v>
      </c>
      <c r="DK5" s="124" t="s">
        <v>8776</v>
      </c>
      <c r="DL5" s="161" t="s">
        <v>15155</v>
      </c>
      <c r="DM5" s="157" t="s">
        <v>8660</v>
      </c>
      <c r="DN5" s="157" t="s">
        <v>8661</v>
      </c>
      <c r="DO5" s="124" t="s">
        <v>10466</v>
      </c>
      <c r="DP5" s="157" t="s">
        <v>8662</v>
      </c>
      <c r="DQ5" s="157" t="s">
        <v>8663</v>
      </c>
      <c r="DR5" s="154" t="s">
        <v>8664</v>
      </c>
      <c r="DS5" s="168" t="s">
        <v>8665</v>
      </c>
      <c r="DT5" s="157" t="s">
        <v>8666</v>
      </c>
      <c r="DU5" s="124" t="s">
        <v>10467</v>
      </c>
      <c r="DV5" s="168" t="s">
        <v>8667</v>
      </c>
      <c r="DW5" s="169" t="s">
        <v>8697</v>
      </c>
      <c r="DX5" s="163" t="s">
        <v>8698</v>
      </c>
      <c r="DY5" s="163" t="s">
        <v>8699</v>
      </c>
      <c r="DZ5" s="170" t="s">
        <v>8700</v>
      </c>
      <c r="EA5" s="170" t="s">
        <v>8777</v>
      </c>
      <c r="EB5" s="201" t="s">
        <v>10652</v>
      </c>
      <c r="EC5" s="163" t="s">
        <v>10653</v>
      </c>
      <c r="ED5" s="125" t="s">
        <v>10654</v>
      </c>
      <c r="EE5" s="125" t="s">
        <v>10655</v>
      </c>
      <c r="EF5" s="170" t="s">
        <v>8702</v>
      </c>
      <c r="EG5" s="170" t="s">
        <v>8778</v>
      </c>
      <c r="EH5" s="161" t="s">
        <v>8719</v>
      </c>
      <c r="EI5" s="161" t="s">
        <v>10468</v>
      </c>
    </row>
    <row r="6" spans="1:139" s="216" customFormat="1" ht="15" customHeight="1" x14ac:dyDescent="0.25">
      <c r="A6" s="135"/>
      <c r="B6" s="278"/>
      <c r="C6" s="134"/>
      <c r="D6" s="254"/>
      <c r="E6" s="213"/>
      <c r="F6" s="258"/>
      <c r="G6" s="279"/>
      <c r="H6" s="213"/>
      <c r="I6" s="280"/>
      <c r="J6" s="213"/>
      <c r="K6" s="258"/>
      <c r="L6" s="213"/>
      <c r="M6" s="159"/>
      <c r="N6" s="213"/>
      <c r="O6" s="159"/>
      <c r="P6" s="213"/>
      <c r="Q6" s="254"/>
      <c r="R6" s="213"/>
      <c r="S6" s="258"/>
      <c r="T6" s="258"/>
      <c r="U6" s="213"/>
      <c r="V6" s="281"/>
      <c r="W6" s="213"/>
      <c r="X6" s="274"/>
      <c r="Y6" s="176"/>
      <c r="Z6" s="213"/>
      <c r="AA6" s="282"/>
      <c r="AB6" s="280"/>
      <c r="AC6" s="283"/>
      <c r="AD6" s="213"/>
      <c r="AE6" s="274"/>
      <c r="AF6" s="274"/>
      <c r="AG6" s="274"/>
      <c r="AH6" s="284"/>
      <c r="AI6" s="175"/>
      <c r="AJ6" s="285"/>
      <c r="AK6" s="213"/>
      <c r="AL6" s="269"/>
      <c r="AM6" s="258"/>
      <c r="AN6" s="213"/>
      <c r="AO6" s="270"/>
      <c r="AP6" s="270"/>
      <c r="AQ6" s="270"/>
      <c r="AR6" s="270"/>
      <c r="AS6" s="258"/>
      <c r="AT6" s="270"/>
      <c r="AU6" s="286"/>
      <c r="AV6" s="287"/>
      <c r="AW6" s="274"/>
      <c r="AX6" s="213"/>
      <c r="AY6" s="270"/>
      <c r="AZ6" s="213"/>
      <c r="BA6" s="468"/>
      <c r="BB6" s="213"/>
      <c r="BC6" s="274"/>
      <c r="BD6" s="274"/>
      <c r="BE6" s="274"/>
      <c r="BF6" s="263"/>
      <c r="BG6" s="213"/>
      <c r="BH6" s="286"/>
      <c r="BI6" s="213"/>
      <c r="BJ6" s="288"/>
      <c r="BK6" s="258"/>
      <c r="BL6" s="213"/>
      <c r="BM6" s="269"/>
      <c r="BN6" s="254"/>
      <c r="BO6" s="213"/>
      <c r="BP6" s="254"/>
      <c r="BQ6" s="213"/>
      <c r="BR6" s="289"/>
      <c r="BS6" s="175"/>
      <c r="BT6" s="285"/>
      <c r="BU6" s="213"/>
      <c r="BV6" s="269"/>
      <c r="BW6" s="269"/>
      <c r="BX6" s="269"/>
      <c r="BY6" s="175"/>
      <c r="BZ6" s="269"/>
      <c r="CA6" s="175"/>
      <c r="CB6" s="269"/>
      <c r="CC6" s="175"/>
      <c r="CD6" s="269"/>
      <c r="CE6" s="175"/>
      <c r="CF6" s="269"/>
      <c r="CG6" s="175"/>
      <c r="CH6" s="290"/>
      <c r="CI6" s="283"/>
      <c r="CJ6" s="274"/>
      <c r="CK6" s="274"/>
      <c r="CL6" s="274"/>
      <c r="CM6" s="258"/>
      <c r="CN6" s="258"/>
      <c r="CO6" s="258"/>
      <c r="CP6" s="291"/>
      <c r="CQ6" s="292"/>
      <c r="CR6" s="258"/>
      <c r="CS6" s="213"/>
      <c r="CT6" s="258"/>
      <c r="CU6" s="213"/>
      <c r="CV6" s="258"/>
      <c r="CW6" s="213"/>
      <c r="CX6" s="292"/>
      <c r="CY6" s="258"/>
      <c r="CZ6" s="213"/>
      <c r="DA6" s="175"/>
      <c r="DB6" s="258"/>
      <c r="DC6" s="213"/>
      <c r="DD6" s="258"/>
      <c r="DE6" s="213"/>
      <c r="DF6" s="274"/>
      <c r="DG6" s="258"/>
      <c r="DH6" s="258"/>
      <c r="DI6" s="258"/>
      <c r="DJ6" s="213"/>
      <c r="DK6" s="175"/>
      <c r="DL6" s="283"/>
      <c r="DM6" s="258"/>
      <c r="DN6" s="258"/>
      <c r="DO6" s="213"/>
      <c r="DP6" s="258"/>
      <c r="DQ6" s="258"/>
      <c r="DR6" s="292"/>
      <c r="DS6" s="293"/>
      <c r="DT6" s="258"/>
      <c r="DU6" s="213"/>
      <c r="DV6" s="293"/>
      <c r="DW6" s="294"/>
      <c r="DX6" s="259"/>
      <c r="DY6" s="259"/>
      <c r="DZ6" s="256"/>
      <c r="EA6" s="256"/>
      <c r="EB6" s="259"/>
      <c r="EC6" s="259"/>
      <c r="ED6" s="276"/>
      <c r="EE6" s="276"/>
      <c r="EF6" s="256"/>
      <c r="EG6" s="256"/>
      <c r="EH6" s="257"/>
      <c r="EI6" s="257"/>
    </row>
    <row r="7" spans="1:139" s="216" customFormat="1" ht="15" customHeight="1" x14ac:dyDescent="0.25">
      <c r="A7" s="135"/>
      <c r="B7" s="278"/>
      <c r="C7" s="134"/>
      <c r="D7" s="254"/>
      <c r="E7" s="213"/>
      <c r="F7" s="258"/>
      <c r="G7" s="279"/>
      <c r="H7" s="213"/>
      <c r="I7" s="280"/>
      <c r="J7" s="213"/>
      <c r="K7" s="258"/>
      <c r="L7" s="213"/>
      <c r="M7" s="159"/>
      <c r="N7" s="213"/>
      <c r="O7" s="159"/>
      <c r="P7" s="213"/>
      <c r="Q7" s="254"/>
      <c r="R7" s="213"/>
      <c r="S7" s="258"/>
      <c r="T7" s="258"/>
      <c r="U7" s="213"/>
      <c r="V7" s="281"/>
      <c r="W7" s="213"/>
      <c r="X7" s="274"/>
      <c r="Y7" s="176"/>
      <c r="Z7" s="213"/>
      <c r="AA7" s="282"/>
      <c r="AB7" s="280"/>
      <c r="AC7" s="283"/>
      <c r="AD7" s="213"/>
      <c r="AE7" s="274"/>
      <c r="AF7" s="274"/>
      <c r="AG7" s="274"/>
      <c r="AH7" s="284"/>
      <c r="AI7" s="175"/>
      <c r="AJ7" s="285"/>
      <c r="AK7" s="213"/>
      <c r="AL7" s="269"/>
      <c r="AM7" s="258"/>
      <c r="AN7" s="213"/>
      <c r="AO7" s="270"/>
      <c r="AP7" s="270"/>
      <c r="AQ7" s="270"/>
      <c r="AR7" s="270"/>
      <c r="AS7" s="258"/>
      <c r="AT7" s="270"/>
      <c r="AU7" s="286"/>
      <c r="AV7" s="287"/>
      <c r="AW7" s="274"/>
      <c r="AX7" s="213"/>
      <c r="AY7" s="270"/>
      <c r="AZ7" s="213"/>
      <c r="BA7" s="468"/>
      <c r="BB7" s="213"/>
      <c r="BC7" s="274"/>
      <c r="BD7" s="274"/>
      <c r="BE7" s="274"/>
      <c r="BF7" s="263"/>
      <c r="BG7" s="213"/>
      <c r="BH7" s="286"/>
      <c r="BI7" s="213"/>
      <c r="BJ7" s="288"/>
      <c r="BK7" s="258"/>
      <c r="BL7" s="213"/>
      <c r="BM7" s="269"/>
      <c r="BN7" s="254"/>
      <c r="BO7" s="213"/>
      <c r="BP7" s="254"/>
      <c r="BQ7" s="213"/>
      <c r="BR7" s="289"/>
      <c r="BS7" s="175"/>
      <c r="BT7" s="285"/>
      <c r="BU7" s="213"/>
      <c r="BV7" s="269"/>
      <c r="BW7" s="269"/>
      <c r="BX7" s="269"/>
      <c r="BY7" s="175"/>
      <c r="BZ7" s="269"/>
      <c r="CA7" s="175"/>
      <c r="CB7" s="269"/>
      <c r="CC7" s="175"/>
      <c r="CD7" s="269"/>
      <c r="CE7" s="175"/>
      <c r="CF7" s="269"/>
      <c r="CG7" s="175"/>
      <c r="CH7" s="290"/>
      <c r="CI7" s="283"/>
      <c r="CJ7" s="274"/>
      <c r="CK7" s="274"/>
      <c r="CL7" s="274"/>
      <c r="CM7" s="258"/>
      <c r="CN7" s="258"/>
      <c r="CO7" s="258"/>
      <c r="CP7" s="291"/>
      <c r="CQ7" s="292"/>
      <c r="CR7" s="258"/>
      <c r="CS7" s="213"/>
      <c r="CT7" s="258"/>
      <c r="CU7" s="213"/>
      <c r="CV7" s="258"/>
      <c r="CW7" s="213"/>
      <c r="CX7" s="292"/>
      <c r="CY7" s="258"/>
      <c r="CZ7" s="213"/>
      <c r="DA7" s="175"/>
      <c r="DB7" s="258"/>
      <c r="DC7" s="213"/>
      <c r="DD7" s="258"/>
      <c r="DE7" s="213"/>
      <c r="DF7" s="274"/>
      <c r="DG7" s="258"/>
      <c r="DH7" s="258"/>
      <c r="DI7" s="258"/>
      <c r="DJ7" s="213"/>
      <c r="DK7" s="175"/>
      <c r="DL7" s="283"/>
      <c r="DM7" s="258"/>
      <c r="DN7" s="258"/>
      <c r="DO7" s="213"/>
      <c r="DP7" s="258"/>
      <c r="DQ7" s="258"/>
      <c r="DR7" s="292"/>
      <c r="DS7" s="293"/>
      <c r="DT7" s="258"/>
      <c r="DU7" s="213"/>
      <c r="DV7" s="293"/>
      <c r="DW7" s="294"/>
      <c r="DX7" s="259"/>
      <c r="DY7" s="259"/>
      <c r="DZ7" s="256"/>
      <c r="EA7" s="256"/>
      <c r="EB7" s="259"/>
      <c r="EC7" s="259"/>
      <c r="ED7" s="276"/>
      <c r="EE7" s="276"/>
      <c r="EF7" s="256"/>
      <c r="EG7" s="256"/>
      <c r="EH7" s="257"/>
      <c r="EI7" s="257"/>
    </row>
    <row r="8" spans="1:139" s="216" customFormat="1" ht="15" customHeight="1" x14ac:dyDescent="0.25">
      <c r="A8" s="137"/>
      <c r="B8" s="136"/>
      <c r="C8" s="360"/>
      <c r="D8" s="361"/>
      <c r="E8" s="137"/>
      <c r="F8" s="361"/>
      <c r="G8" s="137"/>
      <c r="H8" s="137"/>
      <c r="I8" s="361"/>
      <c r="J8" s="137"/>
      <c r="K8" s="361"/>
      <c r="L8" s="137"/>
      <c r="M8" s="361"/>
      <c r="N8" s="137"/>
      <c r="O8" s="361"/>
      <c r="P8" s="137"/>
      <c r="Q8" s="361"/>
      <c r="R8" s="137"/>
      <c r="S8" s="361"/>
      <c r="T8" s="361"/>
      <c r="U8" s="137"/>
      <c r="V8" s="361"/>
      <c r="W8" s="137"/>
      <c r="X8" s="362"/>
      <c r="Y8" s="176"/>
      <c r="Z8" s="137"/>
      <c r="AA8" s="364"/>
      <c r="AB8" s="361"/>
      <c r="AC8" s="362"/>
      <c r="AD8" s="137"/>
      <c r="AE8" s="362"/>
      <c r="AF8" s="362"/>
      <c r="AG8" s="362"/>
      <c r="AH8" s="364"/>
      <c r="AI8" s="361"/>
      <c r="AJ8" s="361"/>
      <c r="AK8" s="137"/>
      <c r="AL8" s="361"/>
      <c r="AM8" s="361"/>
      <c r="AN8" s="137"/>
      <c r="AO8" s="361"/>
      <c r="AP8" s="361"/>
      <c r="AQ8" s="361"/>
      <c r="AR8" s="361"/>
      <c r="AS8" s="361"/>
      <c r="AT8" s="361"/>
      <c r="AU8" s="361"/>
      <c r="AV8" s="362"/>
      <c r="AW8" s="362"/>
      <c r="AX8" s="137"/>
      <c r="AY8" s="361"/>
      <c r="AZ8" s="137"/>
      <c r="BA8" s="137"/>
      <c r="BB8" s="137"/>
      <c r="BC8" s="362"/>
      <c r="BD8" s="362"/>
      <c r="BE8" s="362"/>
      <c r="BF8" s="137"/>
      <c r="BG8" s="137"/>
      <c r="BH8" s="361"/>
      <c r="BI8" s="137"/>
      <c r="BJ8" s="137"/>
      <c r="BK8" s="361"/>
      <c r="BL8" s="137"/>
      <c r="BM8" s="361"/>
      <c r="BN8" s="361"/>
      <c r="BO8" s="137"/>
      <c r="BP8" s="361"/>
      <c r="BQ8" s="137"/>
      <c r="BR8" s="362"/>
      <c r="BS8" s="361"/>
      <c r="BT8" s="361"/>
      <c r="BU8" s="137"/>
      <c r="BV8" s="361"/>
      <c r="BW8" s="361"/>
      <c r="BX8" s="361"/>
      <c r="BY8" s="361"/>
      <c r="BZ8" s="361"/>
      <c r="CA8" s="361"/>
      <c r="CB8" s="361"/>
      <c r="CC8" s="361"/>
      <c r="CD8" s="361"/>
      <c r="CE8" s="361"/>
      <c r="CF8" s="361"/>
      <c r="CG8" s="361"/>
      <c r="CH8" s="361"/>
      <c r="CI8" s="362"/>
      <c r="CJ8" s="362"/>
      <c r="CK8" s="362"/>
      <c r="CL8" s="362"/>
      <c r="CM8" s="361"/>
      <c r="CN8" s="361"/>
      <c r="CO8" s="361"/>
      <c r="CP8" s="361"/>
      <c r="CQ8" s="361"/>
      <c r="CR8" s="361"/>
      <c r="CS8" s="137"/>
      <c r="CT8" s="361"/>
      <c r="CU8" s="137"/>
      <c r="CV8" s="361"/>
      <c r="CW8" s="137"/>
      <c r="CX8" s="361"/>
      <c r="CY8" s="361"/>
      <c r="CZ8" s="137"/>
      <c r="DA8" s="361"/>
      <c r="DB8" s="361"/>
      <c r="DC8" s="137"/>
      <c r="DD8" s="361"/>
      <c r="DE8" s="137"/>
      <c r="DF8" s="362"/>
      <c r="DG8" s="361"/>
      <c r="DH8" s="361"/>
      <c r="DI8" s="361"/>
      <c r="DJ8" s="137"/>
      <c r="DK8" s="361"/>
      <c r="DL8" s="362"/>
      <c r="DM8" s="361"/>
      <c r="DN8" s="361"/>
      <c r="DO8" s="137"/>
      <c r="DP8" s="361"/>
      <c r="DQ8" s="361"/>
      <c r="DR8" s="361"/>
      <c r="DS8" s="361"/>
      <c r="DT8" s="361"/>
      <c r="DU8" s="137"/>
      <c r="DV8" s="361"/>
      <c r="DW8" s="361"/>
      <c r="DX8" s="277"/>
      <c r="DY8" s="277"/>
      <c r="DZ8" s="385"/>
      <c r="EA8" s="385"/>
      <c r="EB8" s="277"/>
      <c r="EC8" s="277"/>
      <c r="ED8" s="277"/>
      <c r="EE8" s="277"/>
      <c r="EF8" s="385"/>
      <c r="EG8" s="385"/>
      <c r="EH8" s="385"/>
      <c r="EI8" s="385"/>
    </row>
    <row r="9" spans="1:139" x14ac:dyDescent="0.25">
      <c r="A9" s="137"/>
      <c r="B9" s="136"/>
      <c r="C9" s="360"/>
      <c r="D9" s="361"/>
      <c r="E9" s="137"/>
      <c r="F9" s="361"/>
      <c r="G9" s="137"/>
      <c r="H9" s="137"/>
      <c r="I9" s="361"/>
      <c r="J9" s="137"/>
      <c r="K9" s="361"/>
      <c r="L9" s="137"/>
      <c r="M9" s="361"/>
      <c r="N9" s="137"/>
      <c r="O9" s="361"/>
      <c r="P9" s="137"/>
      <c r="Q9" s="361"/>
      <c r="R9" s="137"/>
      <c r="S9" s="361"/>
      <c r="T9" s="361"/>
      <c r="U9" s="137"/>
      <c r="V9" s="361"/>
      <c r="W9" s="137"/>
      <c r="X9" s="362"/>
      <c r="Y9" s="176"/>
      <c r="Z9" s="137"/>
      <c r="AA9" s="364"/>
      <c r="AB9" s="361"/>
      <c r="AC9" s="362"/>
      <c r="AD9" s="137"/>
      <c r="AE9" s="362"/>
      <c r="AF9" s="362"/>
      <c r="AG9" s="362"/>
      <c r="AH9" s="364"/>
      <c r="AI9" s="361"/>
      <c r="AJ9" s="361"/>
      <c r="AK9" s="137"/>
      <c r="AL9" s="361"/>
      <c r="AM9" s="361"/>
      <c r="AN9" s="137"/>
      <c r="AO9" s="361"/>
      <c r="AP9" s="361"/>
      <c r="AQ9" s="361"/>
      <c r="AR9" s="361"/>
      <c r="AS9" s="361"/>
      <c r="AT9" s="361"/>
      <c r="AU9" s="361"/>
      <c r="AV9" s="362"/>
      <c r="AW9" s="362"/>
      <c r="AX9" s="137"/>
      <c r="AY9" s="361"/>
      <c r="AZ9" s="137"/>
      <c r="BA9" s="137"/>
      <c r="BB9" s="137"/>
      <c r="BC9" s="362"/>
      <c r="BD9" s="362"/>
      <c r="BE9" s="362"/>
      <c r="BF9" s="137"/>
      <c r="BG9" s="137"/>
      <c r="BH9" s="361"/>
      <c r="BI9" s="137"/>
      <c r="BJ9" s="137"/>
      <c r="BK9" s="361"/>
      <c r="BL9" s="137"/>
      <c r="BM9" s="361"/>
      <c r="BN9" s="361"/>
      <c r="BO9" s="137"/>
      <c r="BP9" s="361"/>
      <c r="BQ9" s="137"/>
      <c r="BR9" s="362"/>
      <c r="BS9" s="361"/>
      <c r="BT9" s="361"/>
      <c r="BU9" s="137"/>
      <c r="BV9" s="361"/>
      <c r="BW9" s="361"/>
      <c r="BX9" s="361"/>
      <c r="BY9" s="361"/>
      <c r="BZ9" s="361"/>
      <c r="CA9" s="361"/>
      <c r="CB9" s="361"/>
      <c r="CC9" s="361"/>
      <c r="CD9" s="361"/>
      <c r="CE9" s="361"/>
      <c r="CF9" s="361"/>
      <c r="CG9" s="361"/>
      <c r="CH9" s="361"/>
      <c r="CI9" s="362"/>
      <c r="CJ9" s="362"/>
      <c r="CK9" s="362"/>
      <c r="CL9" s="362"/>
      <c r="CM9" s="361"/>
      <c r="CN9" s="361"/>
      <c r="CO9" s="361"/>
      <c r="CP9" s="361"/>
      <c r="CQ9" s="361"/>
      <c r="CR9" s="361"/>
      <c r="CS9" s="137"/>
      <c r="CT9" s="361"/>
      <c r="CU9" s="137"/>
      <c r="CV9" s="361"/>
      <c r="CW9" s="137"/>
      <c r="CX9" s="361"/>
      <c r="CY9" s="361"/>
      <c r="CZ9" s="137"/>
      <c r="DA9" s="361"/>
      <c r="DB9" s="361"/>
      <c r="DC9" s="137"/>
      <c r="DD9" s="361"/>
      <c r="DE9" s="137"/>
      <c r="DF9" s="362"/>
      <c r="DG9" s="361"/>
      <c r="DH9" s="361"/>
      <c r="DI9" s="361"/>
      <c r="DJ9" s="137"/>
      <c r="DK9" s="361"/>
      <c r="DL9" s="362"/>
      <c r="DM9" s="361"/>
      <c r="DN9" s="361"/>
      <c r="DO9" s="137"/>
      <c r="DP9" s="361"/>
      <c r="DQ9" s="361"/>
      <c r="DR9" s="361"/>
      <c r="DS9" s="361"/>
      <c r="DT9" s="361"/>
      <c r="DU9" s="137"/>
      <c r="DV9" s="361"/>
      <c r="DW9" s="361"/>
      <c r="DX9" s="277"/>
      <c r="DY9" s="277"/>
      <c r="DZ9" s="385"/>
      <c r="EA9" s="385"/>
      <c r="EB9" s="277"/>
      <c r="EC9" s="277"/>
      <c r="ED9" s="277"/>
      <c r="EE9" s="277"/>
      <c r="EF9" s="385"/>
      <c r="EG9" s="385"/>
      <c r="EH9" s="385"/>
      <c r="EI9" s="385"/>
    </row>
    <row r="10" spans="1:139" x14ac:dyDescent="0.25">
      <c r="A10" s="137"/>
      <c r="B10" s="136"/>
      <c r="C10" s="360"/>
      <c r="D10" s="361"/>
      <c r="E10" s="137"/>
      <c r="F10" s="361"/>
      <c r="G10" s="137"/>
      <c r="H10" s="137"/>
      <c r="I10" s="361"/>
      <c r="J10" s="137"/>
      <c r="K10" s="361"/>
      <c r="L10" s="137"/>
      <c r="M10" s="361"/>
      <c r="N10" s="137"/>
      <c r="O10" s="361"/>
      <c r="P10" s="137"/>
      <c r="Q10" s="361"/>
      <c r="R10" s="137"/>
      <c r="S10" s="361"/>
      <c r="T10" s="361"/>
      <c r="U10" s="137"/>
      <c r="V10" s="361"/>
      <c r="W10" s="137"/>
      <c r="X10" s="362"/>
      <c r="Y10" s="176"/>
      <c r="Z10" s="137"/>
      <c r="AA10" s="364"/>
      <c r="AB10" s="361"/>
      <c r="AC10" s="362"/>
      <c r="AD10" s="137"/>
      <c r="AE10" s="362"/>
      <c r="AF10" s="362"/>
      <c r="AG10" s="362"/>
      <c r="AH10" s="364"/>
      <c r="AI10" s="361"/>
      <c r="AJ10" s="361"/>
      <c r="AK10" s="137"/>
      <c r="AL10" s="361"/>
      <c r="AM10" s="361"/>
      <c r="AN10" s="137"/>
      <c r="AO10" s="361"/>
      <c r="AP10" s="361"/>
      <c r="AQ10" s="361"/>
      <c r="AR10" s="361"/>
      <c r="AS10" s="361"/>
      <c r="AT10" s="361"/>
      <c r="AU10" s="361"/>
      <c r="AV10" s="362"/>
      <c r="AW10" s="362"/>
      <c r="AX10" s="137"/>
      <c r="AY10" s="361"/>
      <c r="AZ10" s="137"/>
      <c r="BA10" s="137"/>
      <c r="BB10" s="137"/>
      <c r="BC10" s="362"/>
      <c r="BD10" s="362"/>
      <c r="BE10" s="362"/>
      <c r="BF10" s="137"/>
      <c r="BG10" s="137"/>
      <c r="BH10" s="361"/>
      <c r="BI10" s="137"/>
      <c r="BJ10" s="137"/>
      <c r="BK10" s="361"/>
      <c r="BL10" s="137"/>
      <c r="BM10" s="361"/>
      <c r="BN10" s="361"/>
      <c r="BO10" s="137"/>
      <c r="BP10" s="361"/>
      <c r="BQ10" s="137"/>
      <c r="BR10" s="362"/>
      <c r="BS10" s="361"/>
      <c r="BT10" s="361"/>
      <c r="BU10" s="137"/>
      <c r="BV10" s="361"/>
      <c r="BW10" s="361"/>
      <c r="BX10" s="361"/>
      <c r="BY10" s="361"/>
      <c r="BZ10" s="361"/>
      <c r="CA10" s="361"/>
      <c r="CB10" s="361"/>
      <c r="CC10" s="361"/>
      <c r="CD10" s="361"/>
      <c r="CE10" s="361"/>
      <c r="CF10" s="361"/>
      <c r="CG10" s="361"/>
      <c r="CH10" s="361"/>
      <c r="CI10" s="362"/>
      <c r="CJ10" s="362"/>
      <c r="CK10" s="362"/>
      <c r="CL10" s="362"/>
      <c r="CM10" s="361"/>
      <c r="CN10" s="361"/>
      <c r="CO10" s="361"/>
      <c r="CP10" s="361"/>
      <c r="CQ10" s="361"/>
      <c r="CR10" s="361"/>
      <c r="CS10" s="137"/>
      <c r="CT10" s="361"/>
      <c r="CU10" s="137"/>
      <c r="CV10" s="361"/>
      <c r="CW10" s="137"/>
      <c r="CX10" s="361"/>
      <c r="CY10" s="361"/>
      <c r="CZ10" s="137"/>
      <c r="DA10" s="361"/>
      <c r="DB10" s="361"/>
      <c r="DC10" s="137"/>
      <c r="DD10" s="361"/>
      <c r="DE10" s="137"/>
      <c r="DF10" s="362"/>
      <c r="DG10" s="361"/>
      <c r="DH10" s="361"/>
      <c r="DI10" s="361"/>
      <c r="DJ10" s="137"/>
      <c r="DK10" s="361"/>
      <c r="DL10" s="362"/>
      <c r="DM10" s="361"/>
      <c r="DN10" s="361"/>
      <c r="DO10" s="137"/>
      <c r="DP10" s="361"/>
      <c r="DQ10" s="361"/>
      <c r="DR10" s="361"/>
      <c r="DS10" s="361"/>
      <c r="DT10" s="361"/>
      <c r="DU10" s="137"/>
      <c r="DV10" s="361"/>
      <c r="DW10" s="361"/>
      <c r="DX10" s="277"/>
      <c r="DY10" s="277"/>
      <c r="DZ10" s="385"/>
      <c r="EA10" s="385"/>
      <c r="EB10" s="277"/>
      <c r="EC10" s="277"/>
      <c r="ED10" s="277"/>
      <c r="EE10" s="277"/>
      <c r="EF10" s="385"/>
      <c r="EG10" s="385"/>
      <c r="EH10" s="385"/>
      <c r="EI10" s="385"/>
    </row>
    <row r="11" spans="1:139" x14ac:dyDescent="0.25">
      <c r="A11" s="137"/>
      <c r="B11" s="136"/>
      <c r="C11" s="360"/>
      <c r="D11" s="361"/>
      <c r="E11" s="137"/>
      <c r="F11" s="361"/>
      <c r="G11" s="137"/>
      <c r="H11" s="137"/>
      <c r="I11" s="361"/>
      <c r="J11" s="137"/>
      <c r="K11" s="361"/>
      <c r="L11" s="137"/>
      <c r="M11" s="361"/>
      <c r="N11" s="137"/>
      <c r="O11" s="361"/>
      <c r="P11" s="137"/>
      <c r="Q11" s="361"/>
      <c r="R11" s="137"/>
      <c r="S11" s="361"/>
      <c r="T11" s="361"/>
      <c r="U11" s="137"/>
      <c r="V11" s="361"/>
      <c r="W11" s="137"/>
      <c r="X11" s="362"/>
      <c r="Y11" s="176"/>
      <c r="Z11" s="137"/>
      <c r="AA11" s="364"/>
      <c r="AB11" s="361"/>
      <c r="AC11" s="362"/>
      <c r="AD11" s="137"/>
      <c r="AE11" s="362"/>
      <c r="AF11" s="362"/>
      <c r="AG11" s="362"/>
      <c r="AH11" s="364"/>
      <c r="AI11" s="361"/>
      <c r="AJ11" s="361"/>
      <c r="AK11" s="137"/>
      <c r="AL11" s="361"/>
      <c r="AM11" s="361"/>
      <c r="AN11" s="137"/>
      <c r="AO11" s="361"/>
      <c r="AP11" s="361"/>
      <c r="AQ11" s="361"/>
      <c r="AR11" s="361"/>
      <c r="AS11" s="361"/>
      <c r="AT11" s="361"/>
      <c r="AU11" s="361"/>
      <c r="AV11" s="362"/>
      <c r="AW11" s="362"/>
      <c r="AX11" s="137"/>
      <c r="AY11" s="361"/>
      <c r="AZ11" s="137"/>
      <c r="BA11" s="137"/>
      <c r="BB11" s="137"/>
      <c r="BC11" s="362"/>
      <c r="BD11" s="362"/>
      <c r="BE11" s="362"/>
      <c r="BF11" s="137"/>
      <c r="BG11" s="137"/>
      <c r="BH11" s="361"/>
      <c r="BI11" s="137"/>
      <c r="BJ11" s="137"/>
      <c r="BK11" s="361"/>
      <c r="BL11" s="137"/>
      <c r="BM11" s="361"/>
      <c r="BN11" s="361"/>
      <c r="BO11" s="137"/>
      <c r="BP11" s="361"/>
      <c r="BQ11" s="137"/>
      <c r="BR11" s="362"/>
      <c r="BS11" s="361"/>
      <c r="BT11" s="361"/>
      <c r="BU11" s="137"/>
      <c r="BV11" s="361"/>
      <c r="BW11" s="361"/>
      <c r="BX11" s="361"/>
      <c r="BY11" s="361"/>
      <c r="BZ11" s="361"/>
      <c r="CA11" s="361"/>
      <c r="CB11" s="361"/>
      <c r="CC11" s="361"/>
      <c r="CD11" s="361"/>
      <c r="CE11" s="361"/>
      <c r="CF11" s="361"/>
      <c r="CG11" s="361"/>
      <c r="CH11" s="361"/>
      <c r="CI11" s="362"/>
      <c r="CJ11" s="362"/>
      <c r="CK11" s="362"/>
      <c r="CL11" s="362"/>
      <c r="CM11" s="361"/>
      <c r="CN11" s="361"/>
      <c r="CO11" s="361"/>
      <c r="CP11" s="361"/>
      <c r="CQ11" s="361"/>
      <c r="CR11" s="361"/>
      <c r="CS11" s="137"/>
      <c r="CT11" s="361"/>
      <c r="CU11" s="137"/>
      <c r="CV11" s="361"/>
      <c r="CW11" s="137"/>
      <c r="CX11" s="361"/>
      <c r="CY11" s="361"/>
      <c r="CZ11" s="137"/>
      <c r="DA11" s="361"/>
      <c r="DB11" s="361"/>
      <c r="DC11" s="137"/>
      <c r="DD11" s="361"/>
      <c r="DE11" s="137"/>
      <c r="DF11" s="362"/>
      <c r="DG11" s="361"/>
      <c r="DH11" s="361"/>
      <c r="DI11" s="361"/>
      <c r="DJ11" s="137"/>
      <c r="DK11" s="361"/>
      <c r="DL11" s="362"/>
      <c r="DM11" s="361"/>
      <c r="DN11" s="361"/>
      <c r="DO11" s="137"/>
      <c r="DP11" s="361"/>
      <c r="DQ11" s="361"/>
      <c r="DR11" s="361"/>
      <c r="DS11" s="361"/>
      <c r="DT11" s="361"/>
      <c r="DU11" s="137"/>
      <c r="DV11" s="361"/>
      <c r="DW11" s="361"/>
      <c r="DX11" s="277"/>
      <c r="DY11" s="277"/>
      <c r="DZ11" s="385"/>
      <c r="EA11" s="385"/>
      <c r="EB11" s="277"/>
      <c r="EC11" s="277"/>
      <c r="ED11" s="277"/>
      <c r="EE11" s="277"/>
      <c r="EF11" s="385"/>
      <c r="EG11" s="385"/>
      <c r="EH11" s="385"/>
      <c r="EI11" s="385"/>
    </row>
    <row r="12" spans="1:139" x14ac:dyDescent="0.25">
      <c r="A12" s="137"/>
      <c r="B12" s="136"/>
      <c r="C12" s="360"/>
      <c r="D12" s="361"/>
      <c r="E12" s="137"/>
      <c r="F12" s="361"/>
      <c r="G12" s="137"/>
      <c r="H12" s="137"/>
      <c r="I12" s="361"/>
      <c r="J12" s="137"/>
      <c r="K12" s="361"/>
      <c r="L12" s="137"/>
      <c r="M12" s="361"/>
      <c r="N12" s="137"/>
      <c r="O12" s="361"/>
      <c r="P12" s="137"/>
      <c r="Q12" s="361"/>
      <c r="R12" s="137"/>
      <c r="S12" s="361"/>
      <c r="T12" s="361"/>
      <c r="U12" s="137"/>
      <c r="V12" s="361"/>
      <c r="W12" s="137"/>
      <c r="X12" s="362"/>
      <c r="Y12" s="176"/>
      <c r="Z12" s="137"/>
      <c r="AA12" s="364"/>
      <c r="AB12" s="361"/>
      <c r="AC12" s="362"/>
      <c r="AD12" s="137"/>
      <c r="AE12" s="362"/>
      <c r="AF12" s="362"/>
      <c r="AG12" s="362"/>
      <c r="AH12" s="364"/>
      <c r="AI12" s="361"/>
      <c r="AJ12" s="361"/>
      <c r="AK12" s="137"/>
      <c r="AL12" s="361"/>
      <c r="AM12" s="361"/>
      <c r="AN12" s="137"/>
      <c r="AO12" s="361"/>
      <c r="AP12" s="361"/>
      <c r="AQ12" s="361"/>
      <c r="AR12" s="361"/>
      <c r="AS12" s="361"/>
      <c r="AT12" s="361"/>
      <c r="AU12" s="361"/>
      <c r="AV12" s="362"/>
      <c r="AW12" s="362"/>
      <c r="AX12" s="137"/>
      <c r="AY12" s="361"/>
      <c r="AZ12" s="137"/>
      <c r="BA12" s="137"/>
      <c r="BB12" s="137"/>
      <c r="BC12" s="362"/>
      <c r="BD12" s="362"/>
      <c r="BE12" s="362"/>
      <c r="BF12" s="137"/>
      <c r="BG12" s="137"/>
      <c r="BH12" s="361"/>
      <c r="BI12" s="137"/>
      <c r="BJ12" s="137"/>
      <c r="BK12" s="361"/>
      <c r="BL12" s="137"/>
      <c r="BM12" s="361"/>
      <c r="BN12" s="361"/>
      <c r="BO12" s="137"/>
      <c r="BP12" s="361"/>
      <c r="BQ12" s="137"/>
      <c r="BR12" s="362"/>
      <c r="BS12" s="361"/>
      <c r="BT12" s="361"/>
      <c r="BU12" s="137"/>
      <c r="BV12" s="361"/>
      <c r="BW12" s="361"/>
      <c r="BX12" s="361"/>
      <c r="BY12" s="361"/>
      <c r="BZ12" s="361"/>
      <c r="CA12" s="361"/>
      <c r="CB12" s="361"/>
      <c r="CC12" s="361"/>
      <c r="CD12" s="361"/>
      <c r="CE12" s="361"/>
      <c r="CF12" s="361"/>
      <c r="CG12" s="361"/>
      <c r="CH12" s="361"/>
      <c r="CI12" s="362"/>
      <c r="CJ12" s="362"/>
      <c r="CK12" s="362"/>
      <c r="CL12" s="362"/>
      <c r="CM12" s="361"/>
      <c r="CN12" s="361"/>
      <c r="CO12" s="361"/>
      <c r="CP12" s="361"/>
      <c r="CQ12" s="361"/>
      <c r="CR12" s="361"/>
      <c r="CS12" s="137"/>
      <c r="CT12" s="361"/>
      <c r="CU12" s="137"/>
      <c r="CV12" s="361"/>
      <c r="CW12" s="137"/>
      <c r="CX12" s="361"/>
      <c r="CY12" s="361"/>
      <c r="CZ12" s="137"/>
      <c r="DA12" s="361"/>
      <c r="DB12" s="361"/>
      <c r="DC12" s="137"/>
      <c r="DD12" s="361"/>
      <c r="DE12" s="137"/>
      <c r="DF12" s="362"/>
      <c r="DG12" s="361"/>
      <c r="DH12" s="361"/>
      <c r="DI12" s="361"/>
      <c r="DJ12" s="137"/>
      <c r="DK12" s="361"/>
      <c r="DL12" s="362"/>
      <c r="DM12" s="361"/>
      <c r="DN12" s="361"/>
      <c r="DO12" s="137"/>
      <c r="DP12" s="361"/>
      <c r="DQ12" s="361"/>
      <c r="DR12" s="361"/>
      <c r="DS12" s="361"/>
      <c r="DT12" s="361"/>
      <c r="DU12" s="137"/>
      <c r="DV12" s="361"/>
      <c r="DW12" s="361"/>
      <c r="DX12" s="277"/>
      <c r="DY12" s="277"/>
      <c r="DZ12" s="385"/>
      <c r="EA12" s="385"/>
      <c r="EB12" s="277"/>
      <c r="EC12" s="277"/>
      <c r="ED12" s="277"/>
      <c r="EE12" s="277"/>
      <c r="EF12" s="385"/>
      <c r="EG12" s="385"/>
      <c r="EH12" s="385"/>
      <c r="EI12" s="385"/>
    </row>
    <row r="13" spans="1:139" x14ac:dyDescent="0.25">
      <c r="A13" s="137"/>
      <c r="B13" s="136"/>
      <c r="C13" s="360"/>
      <c r="D13" s="361"/>
      <c r="E13" s="137"/>
      <c r="F13" s="361"/>
      <c r="G13" s="137"/>
      <c r="H13" s="137"/>
      <c r="I13" s="361"/>
      <c r="K13" s="361"/>
      <c r="L13" s="137"/>
      <c r="M13" s="361"/>
      <c r="N13" s="137"/>
      <c r="O13" s="361"/>
      <c r="P13" s="137"/>
      <c r="Q13" s="361"/>
      <c r="R13" s="137"/>
      <c r="S13" s="361"/>
      <c r="T13" s="361"/>
      <c r="U13" s="137"/>
      <c r="V13" s="361"/>
      <c r="W13" s="137"/>
      <c r="X13" s="362"/>
      <c r="Y13" s="176"/>
      <c r="Z13" s="137"/>
      <c r="AA13" s="364"/>
      <c r="AB13" s="361"/>
      <c r="AC13" s="362"/>
      <c r="AD13" s="137"/>
      <c r="AE13" s="362"/>
      <c r="AF13" s="362"/>
      <c r="AG13" s="362"/>
      <c r="AH13" s="364"/>
      <c r="AI13" s="361"/>
      <c r="AJ13" s="361"/>
      <c r="AK13" s="137"/>
      <c r="AL13" s="361"/>
      <c r="AM13" s="361"/>
      <c r="AN13" s="137"/>
      <c r="AO13" s="361"/>
      <c r="AP13" s="361"/>
      <c r="AQ13" s="361"/>
      <c r="AR13" s="361"/>
      <c r="AS13" s="361"/>
      <c r="AT13" s="361"/>
      <c r="AU13" s="361"/>
      <c r="AV13" s="362"/>
      <c r="AW13" s="362"/>
      <c r="AX13" s="137"/>
      <c r="AY13" s="361"/>
      <c r="AZ13" s="137"/>
      <c r="BA13" s="137"/>
      <c r="BB13" s="137"/>
      <c r="BC13" s="362"/>
      <c r="BD13" s="362"/>
      <c r="BE13" s="362"/>
      <c r="BF13" s="137"/>
      <c r="BG13" s="137"/>
      <c r="BH13" s="361"/>
      <c r="BI13" s="137"/>
      <c r="BJ13" s="137"/>
      <c r="BK13" s="361"/>
      <c r="BL13" s="137"/>
      <c r="BM13" s="361"/>
      <c r="BN13" s="361"/>
      <c r="BO13" s="137"/>
      <c r="BP13" s="361"/>
      <c r="BQ13" s="137"/>
      <c r="BR13" s="362"/>
      <c r="BS13" s="361"/>
      <c r="BT13" s="361"/>
      <c r="BU13" s="137"/>
      <c r="BV13" s="361"/>
      <c r="BW13" s="361"/>
      <c r="BX13" s="361"/>
      <c r="BY13" s="361"/>
      <c r="BZ13" s="361"/>
      <c r="CA13" s="361"/>
      <c r="CB13" s="361"/>
      <c r="CC13" s="361"/>
      <c r="CD13" s="361"/>
      <c r="CE13" s="361"/>
      <c r="CF13" s="361"/>
      <c r="CG13" s="361"/>
      <c r="CH13" s="361"/>
      <c r="CI13" s="362"/>
      <c r="CJ13" s="362"/>
      <c r="CK13" s="362"/>
      <c r="CL13" s="362"/>
      <c r="CM13" s="361"/>
      <c r="CN13" s="361"/>
      <c r="CO13" s="361"/>
      <c r="CP13" s="361"/>
      <c r="CQ13" s="361"/>
      <c r="CR13" s="361"/>
      <c r="CS13" s="137"/>
      <c r="CT13" s="361"/>
      <c r="CU13" s="137"/>
      <c r="CV13" s="361"/>
      <c r="CW13" s="137"/>
      <c r="CX13" s="361"/>
      <c r="CY13" s="361"/>
      <c r="CZ13" s="137"/>
      <c r="DA13" s="361"/>
      <c r="DB13" s="361"/>
      <c r="DC13" s="137"/>
      <c r="DD13" s="361"/>
      <c r="DE13" s="137"/>
      <c r="DF13" s="362"/>
      <c r="DG13" s="361"/>
      <c r="DH13" s="361"/>
      <c r="DI13" s="361"/>
      <c r="DJ13" s="137"/>
      <c r="DK13" s="361"/>
      <c r="DL13" s="362"/>
      <c r="DM13" s="361"/>
      <c r="DN13" s="361"/>
      <c r="DO13" s="137"/>
      <c r="DP13" s="361"/>
      <c r="DQ13" s="361"/>
      <c r="DR13" s="361"/>
      <c r="DS13" s="361"/>
      <c r="DT13" s="361"/>
      <c r="DU13" s="137"/>
      <c r="DV13" s="361"/>
      <c r="DW13" s="361"/>
      <c r="DX13" s="277"/>
      <c r="DY13" s="277"/>
      <c r="DZ13" s="385"/>
      <c r="EA13" s="385"/>
      <c r="EB13" s="277"/>
      <c r="EC13" s="277"/>
      <c r="ED13" s="277"/>
      <c r="EE13" s="277"/>
      <c r="EF13" s="385"/>
      <c r="EG13" s="385"/>
      <c r="EH13" s="385"/>
      <c r="EI13" s="385"/>
    </row>
    <row r="14" spans="1:139" x14ac:dyDescent="0.25">
      <c r="A14" s="137"/>
      <c r="B14" s="136"/>
      <c r="C14" s="360"/>
      <c r="D14" s="361"/>
      <c r="E14" s="137"/>
      <c r="F14" s="361"/>
      <c r="G14" s="137"/>
      <c r="H14" s="137"/>
      <c r="I14" s="361"/>
      <c r="J14" s="137"/>
      <c r="K14" s="361"/>
      <c r="L14" s="137"/>
      <c r="M14" s="361"/>
      <c r="N14" s="137"/>
      <c r="O14" s="361"/>
      <c r="P14" s="137"/>
      <c r="Q14" s="361"/>
      <c r="R14" s="137"/>
      <c r="S14" s="361"/>
      <c r="T14" s="361"/>
      <c r="U14" s="137"/>
      <c r="V14" s="361"/>
      <c r="W14" s="137"/>
      <c r="X14" s="362"/>
      <c r="Y14" s="176"/>
      <c r="Z14" s="137"/>
      <c r="AA14" s="364"/>
      <c r="AB14" s="361"/>
      <c r="AC14" s="362"/>
      <c r="AD14" s="137"/>
      <c r="AE14" s="362"/>
      <c r="AF14" s="362"/>
      <c r="AG14" s="362"/>
      <c r="AH14" s="364"/>
      <c r="AI14" s="361"/>
      <c r="AJ14" s="361"/>
      <c r="AK14" s="137"/>
      <c r="AL14" s="361"/>
      <c r="AM14" s="361"/>
      <c r="AN14" s="137"/>
      <c r="AO14" s="361"/>
      <c r="AP14" s="361"/>
      <c r="AQ14" s="361"/>
      <c r="AR14" s="361"/>
      <c r="AS14" s="361"/>
      <c r="AT14" s="361"/>
      <c r="AU14" s="361"/>
      <c r="AV14" s="362"/>
      <c r="AW14" s="362"/>
      <c r="AX14" s="137"/>
      <c r="AY14" s="361"/>
      <c r="AZ14" s="137"/>
      <c r="BA14" s="137"/>
      <c r="BB14" s="137"/>
      <c r="BC14" s="362"/>
      <c r="BD14" s="362"/>
      <c r="BE14" s="362"/>
      <c r="BF14" s="137"/>
      <c r="BG14" s="137"/>
      <c r="BH14" s="361"/>
      <c r="BI14" s="137"/>
      <c r="BJ14" s="137"/>
      <c r="BK14" s="361"/>
      <c r="BL14" s="137"/>
      <c r="BM14" s="361"/>
      <c r="BN14" s="361"/>
      <c r="BO14" s="137"/>
      <c r="BP14" s="361"/>
      <c r="BQ14" s="137"/>
      <c r="BR14" s="362"/>
      <c r="BS14" s="361"/>
      <c r="BT14" s="361"/>
      <c r="BU14" s="137"/>
      <c r="BV14" s="361"/>
      <c r="BW14" s="361"/>
      <c r="BX14" s="361"/>
      <c r="BY14" s="361"/>
      <c r="BZ14" s="361"/>
      <c r="CA14" s="361"/>
      <c r="CB14" s="361"/>
      <c r="CC14" s="361"/>
      <c r="CD14" s="361"/>
      <c r="CE14" s="361"/>
      <c r="CF14" s="361"/>
      <c r="CG14" s="361"/>
      <c r="CH14" s="361"/>
      <c r="CI14" s="362"/>
      <c r="CJ14" s="362"/>
      <c r="CK14" s="362"/>
      <c r="CL14" s="362"/>
      <c r="CM14" s="361"/>
      <c r="CN14" s="361"/>
      <c r="CO14" s="361"/>
      <c r="CP14" s="361"/>
      <c r="CQ14" s="361"/>
      <c r="CR14" s="361"/>
      <c r="CS14" s="137"/>
      <c r="CT14" s="361"/>
      <c r="CU14" s="137"/>
      <c r="CV14" s="361"/>
      <c r="CW14" s="137"/>
      <c r="CX14" s="361"/>
      <c r="CY14" s="361"/>
      <c r="CZ14" s="137"/>
      <c r="DA14" s="361"/>
      <c r="DB14" s="361"/>
      <c r="DC14" s="137"/>
      <c r="DD14" s="361"/>
      <c r="DE14" s="137"/>
      <c r="DF14" s="362"/>
      <c r="DG14" s="361"/>
      <c r="DH14" s="361"/>
      <c r="DI14" s="361"/>
      <c r="DJ14" s="137"/>
      <c r="DK14" s="361"/>
      <c r="DL14" s="362"/>
      <c r="DM14" s="361"/>
      <c r="DN14" s="361"/>
      <c r="DO14" s="137"/>
      <c r="DP14" s="361"/>
      <c r="DQ14" s="361"/>
      <c r="DR14" s="361"/>
      <c r="DS14" s="361"/>
      <c r="DT14" s="361"/>
      <c r="DU14" s="137"/>
      <c r="DV14" s="361"/>
      <c r="DW14" s="361"/>
      <c r="DX14" s="277"/>
      <c r="DY14" s="277"/>
      <c r="DZ14" s="385"/>
      <c r="EA14" s="385"/>
      <c r="EB14" s="277"/>
      <c r="EC14" s="277"/>
      <c r="ED14" s="277"/>
      <c r="EE14" s="277"/>
      <c r="EF14" s="385"/>
      <c r="EG14" s="385"/>
      <c r="EH14" s="385"/>
      <c r="EI14" s="385"/>
    </row>
    <row r="15" spans="1:139" x14ac:dyDescent="0.25">
      <c r="A15" s="137"/>
      <c r="B15" s="136"/>
      <c r="C15" s="360"/>
      <c r="D15" s="361"/>
      <c r="E15" s="137"/>
      <c r="F15" s="361"/>
      <c r="G15" s="137"/>
      <c r="H15" s="137"/>
      <c r="I15" s="361"/>
      <c r="J15" s="137"/>
      <c r="K15" s="361"/>
      <c r="L15" s="137"/>
      <c r="M15" s="361"/>
      <c r="N15" s="137"/>
      <c r="O15" s="361"/>
      <c r="P15" s="137"/>
      <c r="Q15" s="361"/>
      <c r="R15" s="137"/>
      <c r="S15" s="361"/>
      <c r="T15" s="361"/>
      <c r="U15" s="137"/>
      <c r="V15" s="361"/>
      <c r="W15" s="137"/>
      <c r="X15" s="362"/>
      <c r="Y15" s="176"/>
      <c r="Z15" s="137"/>
      <c r="AA15" s="364"/>
      <c r="AB15" s="361"/>
      <c r="AC15" s="362"/>
      <c r="AD15" s="137"/>
      <c r="AE15" s="362"/>
      <c r="AF15" s="362"/>
      <c r="AG15" s="362"/>
      <c r="AH15" s="364"/>
      <c r="AI15" s="361"/>
      <c r="AJ15" s="361"/>
      <c r="AK15" s="137"/>
      <c r="AL15" s="361"/>
      <c r="AM15" s="361"/>
      <c r="AN15" s="137"/>
      <c r="AO15" s="361"/>
      <c r="AP15" s="361"/>
      <c r="AQ15" s="361"/>
      <c r="AR15" s="361"/>
      <c r="AS15" s="361"/>
      <c r="AT15" s="361"/>
      <c r="AU15" s="361"/>
      <c r="AV15" s="362"/>
      <c r="AW15" s="362"/>
      <c r="AX15" s="137"/>
      <c r="AY15" s="361"/>
      <c r="AZ15" s="137"/>
      <c r="BA15" s="137"/>
      <c r="BB15" s="137"/>
      <c r="BC15" s="362"/>
      <c r="BD15" s="362"/>
      <c r="BE15" s="362"/>
      <c r="BF15" s="137"/>
      <c r="BG15" s="137"/>
      <c r="BH15" s="361"/>
      <c r="BI15" s="137"/>
      <c r="BJ15" s="137"/>
      <c r="BK15" s="361"/>
      <c r="BL15" s="137"/>
      <c r="BM15" s="361"/>
      <c r="BN15" s="361"/>
      <c r="BO15" s="137"/>
      <c r="BP15" s="361"/>
      <c r="BQ15" s="137"/>
      <c r="BR15" s="362"/>
      <c r="BS15" s="361"/>
      <c r="BT15" s="361"/>
      <c r="BU15" s="137"/>
      <c r="BV15" s="361"/>
      <c r="BW15" s="361"/>
      <c r="BX15" s="361"/>
      <c r="BY15" s="361"/>
      <c r="BZ15" s="361"/>
      <c r="CA15" s="361"/>
      <c r="CB15" s="361"/>
      <c r="CC15" s="361"/>
      <c r="CD15" s="361"/>
      <c r="CE15" s="361"/>
      <c r="CF15" s="361"/>
      <c r="CG15" s="361"/>
      <c r="CH15" s="361"/>
      <c r="CI15" s="362"/>
      <c r="CJ15" s="362"/>
      <c r="CK15" s="362"/>
      <c r="CL15" s="362"/>
      <c r="CM15" s="361"/>
      <c r="CN15" s="361"/>
      <c r="CO15" s="361"/>
      <c r="CP15" s="361"/>
      <c r="CQ15" s="361"/>
      <c r="CR15" s="361"/>
      <c r="CS15" s="137"/>
      <c r="CT15" s="361"/>
      <c r="CU15" s="137"/>
      <c r="CV15" s="361"/>
      <c r="CW15" s="137"/>
      <c r="CX15" s="361"/>
      <c r="CY15" s="361"/>
      <c r="CZ15" s="137"/>
      <c r="DA15" s="361"/>
      <c r="DB15" s="361"/>
      <c r="DC15" s="137"/>
      <c r="DD15" s="361"/>
      <c r="DE15" s="137"/>
      <c r="DF15" s="362"/>
      <c r="DG15" s="361"/>
      <c r="DH15" s="361"/>
      <c r="DI15" s="361"/>
      <c r="DJ15" s="137"/>
      <c r="DK15" s="361"/>
      <c r="DL15" s="362"/>
      <c r="DM15" s="361"/>
      <c r="DN15" s="361"/>
      <c r="DO15" s="137"/>
      <c r="DP15" s="361"/>
      <c r="DQ15" s="361"/>
      <c r="DR15" s="361"/>
      <c r="DS15" s="361"/>
      <c r="DT15" s="361"/>
      <c r="DU15" s="137"/>
      <c r="DV15" s="361"/>
      <c r="DW15" s="361"/>
      <c r="DX15" s="277"/>
      <c r="DY15" s="277"/>
      <c r="DZ15" s="385"/>
      <c r="EA15" s="385"/>
      <c r="EB15" s="277"/>
      <c r="EC15" s="277"/>
      <c r="ED15" s="277"/>
      <c r="EE15" s="277"/>
      <c r="EF15" s="385"/>
      <c r="EG15" s="385"/>
      <c r="EH15" s="385"/>
      <c r="EI15" s="385"/>
    </row>
    <row r="16" spans="1:139" x14ac:dyDescent="0.25">
      <c r="A16" s="137"/>
      <c r="B16" s="136"/>
      <c r="C16" s="360"/>
      <c r="D16" s="361"/>
      <c r="E16" s="137"/>
      <c r="F16" s="361"/>
      <c r="G16" s="137"/>
      <c r="H16" s="137"/>
      <c r="I16" s="361"/>
      <c r="J16" s="137"/>
      <c r="K16" s="467"/>
      <c r="L16" s="137"/>
      <c r="M16" s="361"/>
      <c r="N16" s="137"/>
      <c r="O16" s="277"/>
      <c r="P16" s="137"/>
      <c r="Q16" s="361"/>
      <c r="R16" s="137"/>
      <c r="S16" s="361"/>
      <c r="T16" s="361"/>
      <c r="U16" s="137"/>
      <c r="V16" s="361"/>
      <c r="W16" s="137"/>
      <c r="X16" s="362"/>
      <c r="Y16" s="176"/>
      <c r="Z16" s="137"/>
      <c r="AA16" s="364"/>
      <c r="AB16" s="361"/>
      <c r="AC16" s="362"/>
      <c r="AD16" s="137"/>
      <c r="AE16" s="362"/>
      <c r="AF16" s="362"/>
      <c r="AG16" s="362"/>
      <c r="AH16" s="364"/>
      <c r="AI16" s="361"/>
      <c r="AJ16" s="361"/>
      <c r="AK16" s="137"/>
      <c r="AL16" s="361"/>
      <c r="AM16" s="361"/>
      <c r="AN16" s="137"/>
      <c r="AO16" s="361"/>
      <c r="AP16" s="361"/>
      <c r="AQ16" s="361"/>
      <c r="AR16" s="361"/>
      <c r="AS16" s="361"/>
      <c r="AT16" s="361"/>
      <c r="AU16" s="361"/>
      <c r="AV16" s="362"/>
      <c r="AW16" s="362"/>
      <c r="AX16" s="137"/>
      <c r="AY16" s="361"/>
      <c r="AZ16" s="137"/>
      <c r="BA16" s="137"/>
      <c r="BB16" s="137"/>
      <c r="BC16" s="362"/>
      <c r="BD16" s="362"/>
      <c r="BE16" s="362"/>
      <c r="BF16" s="137"/>
      <c r="BG16" s="137"/>
      <c r="BH16" s="361"/>
      <c r="BI16" s="137"/>
      <c r="BJ16" s="137"/>
      <c r="BK16" s="361"/>
      <c r="BL16" s="137"/>
      <c r="BM16" s="361"/>
      <c r="BN16" s="361"/>
      <c r="BO16" s="137"/>
      <c r="BP16" s="361"/>
      <c r="BQ16" s="137"/>
      <c r="BR16" s="362"/>
      <c r="BS16" s="361"/>
      <c r="BT16" s="361"/>
      <c r="BU16" s="137"/>
      <c r="BV16" s="361"/>
      <c r="BW16" s="361"/>
      <c r="BX16" s="361"/>
      <c r="BY16" s="361"/>
      <c r="BZ16" s="361"/>
      <c r="CA16" s="361"/>
      <c r="CB16" s="361"/>
      <c r="CC16" s="361"/>
      <c r="CD16" s="361"/>
      <c r="CE16" s="361"/>
      <c r="CF16" s="361"/>
      <c r="CG16" s="361"/>
      <c r="CH16" s="361"/>
      <c r="CI16" s="362"/>
      <c r="CJ16" s="362"/>
      <c r="CK16" s="362"/>
      <c r="CL16" s="362"/>
      <c r="CM16" s="361"/>
      <c r="CN16" s="361"/>
      <c r="CO16" s="361"/>
      <c r="CP16" s="361"/>
      <c r="CQ16" s="361"/>
      <c r="CR16" s="361"/>
      <c r="CS16" s="137"/>
      <c r="CT16" s="361"/>
      <c r="CU16" s="137"/>
      <c r="CV16" s="361"/>
      <c r="CW16" s="137"/>
      <c r="CX16" s="361"/>
      <c r="CY16" s="361"/>
      <c r="CZ16" s="137"/>
      <c r="DA16" s="361"/>
      <c r="DB16" s="361"/>
      <c r="DC16" s="137"/>
      <c r="DD16" s="361"/>
      <c r="DE16" s="137"/>
      <c r="DF16" s="362"/>
      <c r="DG16" s="361"/>
      <c r="DH16" s="361"/>
      <c r="DI16" s="361"/>
      <c r="DJ16" s="137"/>
      <c r="DK16" s="361"/>
      <c r="DL16" s="362"/>
      <c r="DM16" s="361"/>
      <c r="DN16" s="361"/>
      <c r="DO16" s="137"/>
      <c r="DP16" s="361"/>
      <c r="DQ16" s="361"/>
      <c r="DR16" s="361"/>
      <c r="DS16" s="361"/>
      <c r="DT16" s="361"/>
      <c r="DU16" s="137"/>
      <c r="DV16" s="361"/>
      <c r="DW16" s="361"/>
      <c r="DX16" s="277"/>
      <c r="DY16" s="277"/>
      <c r="DZ16" s="385"/>
      <c r="EA16" s="385"/>
      <c r="EB16" s="277"/>
      <c r="EC16" s="277"/>
      <c r="ED16" s="277"/>
      <c r="EE16" s="277"/>
      <c r="EF16" s="385"/>
      <c r="EG16" s="385"/>
      <c r="EH16" s="385"/>
      <c r="EI16" s="385"/>
    </row>
    <row r="17" spans="1:139" ht="15" customHeight="1" x14ac:dyDescent="0.25">
      <c r="A17" s="137"/>
      <c r="B17" s="136"/>
      <c r="C17" s="360"/>
      <c r="D17" s="361"/>
      <c r="E17" s="137"/>
      <c r="F17" s="361"/>
      <c r="G17" s="137"/>
      <c r="H17" s="137"/>
      <c r="I17" s="361"/>
      <c r="J17" s="137"/>
      <c r="K17" s="361"/>
      <c r="L17" s="137"/>
      <c r="M17" s="361"/>
      <c r="N17" s="137"/>
      <c r="O17" s="361"/>
      <c r="P17" s="137"/>
      <c r="Q17" s="361"/>
      <c r="R17" s="137"/>
      <c r="S17" s="361"/>
      <c r="T17" s="361"/>
      <c r="U17" s="137"/>
      <c r="V17" s="361"/>
      <c r="W17" s="137"/>
      <c r="X17" s="362"/>
      <c r="Y17" s="176"/>
      <c r="Z17" s="137"/>
      <c r="AA17" s="364"/>
      <c r="AB17" s="361"/>
      <c r="AC17" s="362"/>
      <c r="AD17" s="137"/>
      <c r="AE17" s="362"/>
      <c r="AF17" s="362"/>
      <c r="AG17" s="362"/>
      <c r="AH17" s="364"/>
      <c r="AI17" s="361"/>
      <c r="AJ17" s="361"/>
      <c r="AK17" s="137"/>
      <c r="AL17" s="361"/>
      <c r="AM17" s="361"/>
      <c r="AN17" s="137"/>
      <c r="AO17" s="361"/>
      <c r="AP17" s="361"/>
      <c r="AQ17" s="361"/>
      <c r="AR17" s="361"/>
      <c r="AS17" s="361"/>
      <c r="AT17" s="361"/>
      <c r="AU17" s="361"/>
      <c r="AV17" s="362"/>
      <c r="AW17" s="362"/>
      <c r="AX17" s="137"/>
      <c r="AY17" s="361"/>
      <c r="AZ17" s="137"/>
      <c r="BA17" s="137"/>
      <c r="BB17" s="137"/>
      <c r="BC17" s="362"/>
      <c r="BD17" s="362"/>
      <c r="BE17" s="362"/>
      <c r="BF17" s="137"/>
      <c r="BG17" s="137"/>
      <c r="BH17" s="361"/>
      <c r="BI17" s="137"/>
      <c r="BJ17" s="137"/>
      <c r="BK17" s="361"/>
      <c r="BL17" s="137"/>
      <c r="BM17" s="361"/>
      <c r="BN17" s="361"/>
      <c r="BO17" s="137"/>
      <c r="BP17" s="361"/>
      <c r="BQ17" s="137"/>
      <c r="BR17" s="362"/>
      <c r="BS17" s="361"/>
      <c r="BT17" s="361"/>
      <c r="BU17" s="137"/>
      <c r="BV17" s="361"/>
      <c r="BW17" s="361"/>
      <c r="BX17" s="361"/>
      <c r="BY17" s="361"/>
      <c r="BZ17" s="361"/>
      <c r="CA17" s="361"/>
      <c r="CB17" s="361"/>
      <c r="CC17" s="361"/>
      <c r="CD17" s="361"/>
      <c r="CE17" s="361"/>
      <c r="CF17" s="361"/>
      <c r="CG17" s="361"/>
      <c r="CH17" s="361"/>
      <c r="CI17" s="362"/>
      <c r="CJ17" s="362"/>
      <c r="CK17" s="362"/>
      <c r="CL17" s="362"/>
      <c r="CM17" s="361"/>
      <c r="CN17" s="361"/>
      <c r="CO17" s="361"/>
      <c r="CP17" s="361"/>
      <c r="CQ17" s="361"/>
      <c r="CR17" s="361"/>
      <c r="CS17" s="137"/>
      <c r="CT17" s="361"/>
      <c r="CU17" s="137"/>
      <c r="CV17" s="361"/>
      <c r="CW17" s="137"/>
      <c r="CX17" s="361"/>
      <c r="CY17" s="361"/>
      <c r="CZ17" s="137"/>
      <c r="DA17" s="361"/>
      <c r="DB17" s="361"/>
      <c r="DC17" s="137"/>
      <c r="DD17" s="361"/>
      <c r="DE17" s="137"/>
      <c r="DF17" s="362"/>
      <c r="DG17" s="361"/>
      <c r="DH17" s="361"/>
      <c r="DI17" s="361"/>
      <c r="DJ17" s="137"/>
      <c r="DK17" s="361"/>
      <c r="DL17" s="362"/>
      <c r="DM17" s="361"/>
      <c r="DN17" s="361"/>
      <c r="DO17" s="137"/>
      <c r="DP17" s="361"/>
      <c r="DQ17" s="361"/>
      <c r="DR17" s="361"/>
      <c r="DS17" s="361"/>
      <c r="DT17" s="361"/>
      <c r="DU17" s="137"/>
      <c r="DV17" s="361"/>
      <c r="DW17" s="361"/>
      <c r="DX17" s="277"/>
      <c r="DY17" s="277"/>
      <c r="DZ17" s="385"/>
      <c r="EA17" s="385"/>
      <c r="EB17" s="320"/>
      <c r="EC17" s="277"/>
      <c r="ED17" s="277"/>
      <c r="EE17" s="277"/>
      <c r="EF17" s="385"/>
      <c r="EG17" s="385"/>
      <c r="EH17" s="385"/>
      <c r="EI17" s="385"/>
    </row>
    <row r="18" spans="1:139" x14ac:dyDescent="0.25">
      <c r="A18" s="381"/>
      <c r="B18" s="136"/>
      <c r="C18" s="360"/>
      <c r="D18" s="361"/>
      <c r="E18" s="137"/>
      <c r="F18" s="361"/>
      <c r="G18" s="137"/>
      <c r="H18" s="137"/>
      <c r="I18" s="361"/>
      <c r="J18" s="137"/>
      <c r="K18" s="361"/>
      <c r="L18" s="137"/>
      <c r="M18" s="361"/>
      <c r="N18" s="137"/>
      <c r="O18" s="277"/>
      <c r="P18" s="137"/>
      <c r="Q18" s="361"/>
      <c r="R18" s="137"/>
      <c r="S18" s="361"/>
      <c r="T18" s="361"/>
      <c r="U18" s="137"/>
      <c r="V18" s="361"/>
      <c r="W18" s="137"/>
      <c r="X18" s="362"/>
      <c r="Y18" s="176"/>
      <c r="Z18" s="137"/>
      <c r="AA18" s="364"/>
      <c r="AB18" s="361"/>
      <c r="AC18" s="362"/>
      <c r="AD18" s="137"/>
      <c r="AE18" s="362"/>
      <c r="AF18" s="362"/>
      <c r="AG18" s="362"/>
      <c r="AH18" s="364"/>
      <c r="AI18" s="361"/>
      <c r="AJ18" s="361"/>
      <c r="AK18" s="137"/>
      <c r="AL18" s="361"/>
      <c r="AM18" s="361"/>
      <c r="AN18" s="137"/>
      <c r="AO18" s="361"/>
      <c r="AP18" s="361"/>
      <c r="AQ18" s="361"/>
      <c r="AR18" s="361"/>
      <c r="AS18" s="361"/>
      <c r="AT18" s="361"/>
      <c r="AU18" s="361"/>
      <c r="AV18" s="362"/>
      <c r="AW18" s="362"/>
      <c r="AX18" s="137"/>
      <c r="AY18" s="361"/>
      <c r="AZ18" s="137"/>
      <c r="BA18" s="137"/>
      <c r="BB18" s="137"/>
      <c r="BC18" s="362"/>
      <c r="BD18" s="362"/>
      <c r="BE18" s="362"/>
      <c r="BF18" s="137"/>
      <c r="BG18" s="137"/>
      <c r="BH18" s="361"/>
      <c r="BI18" s="137"/>
      <c r="BJ18" s="137"/>
      <c r="BK18" s="361"/>
      <c r="BL18" s="137"/>
      <c r="BM18" s="361"/>
      <c r="BN18" s="361"/>
      <c r="BO18" s="137"/>
      <c r="BP18" s="361"/>
      <c r="BQ18" s="137"/>
      <c r="BR18" s="362"/>
      <c r="BS18" s="361"/>
      <c r="BT18" s="361"/>
      <c r="BU18" s="137"/>
      <c r="BV18" s="361"/>
      <c r="BW18" s="361"/>
      <c r="BX18" s="361"/>
      <c r="BY18" s="361"/>
      <c r="BZ18" s="361"/>
      <c r="CA18" s="361"/>
      <c r="CB18" s="361"/>
      <c r="CC18" s="361"/>
      <c r="CD18" s="361"/>
      <c r="CE18" s="361"/>
      <c r="CF18" s="361"/>
      <c r="CG18" s="361"/>
      <c r="CH18" s="361"/>
      <c r="CI18" s="362"/>
      <c r="CJ18" s="362"/>
      <c r="CK18" s="362"/>
      <c r="CL18" s="362"/>
      <c r="CM18" s="361"/>
      <c r="CN18" s="361"/>
      <c r="CO18" s="361"/>
      <c r="CP18" s="361"/>
      <c r="CQ18" s="361"/>
      <c r="CR18" s="361"/>
      <c r="CS18" s="137"/>
      <c r="CT18" s="361"/>
      <c r="CU18" s="137"/>
      <c r="CV18" s="361"/>
      <c r="CW18" s="137"/>
      <c r="CX18" s="361"/>
      <c r="CY18" s="361"/>
      <c r="CZ18" s="137"/>
      <c r="DA18" s="361"/>
      <c r="DB18" s="361"/>
      <c r="DC18" s="137"/>
      <c r="DD18" s="361"/>
      <c r="DE18" s="137"/>
      <c r="DF18" s="362"/>
      <c r="DG18" s="361"/>
      <c r="DH18" s="361"/>
      <c r="DI18" s="361"/>
      <c r="DJ18" s="137"/>
      <c r="DK18" s="361"/>
      <c r="DL18" s="362"/>
      <c r="DM18" s="361"/>
      <c r="DN18" s="361"/>
      <c r="DO18" s="137"/>
      <c r="DP18" s="361"/>
      <c r="DQ18" s="361"/>
      <c r="DR18" s="361"/>
      <c r="DS18" s="361"/>
      <c r="DT18" s="361"/>
      <c r="DU18" s="137"/>
      <c r="DV18" s="361"/>
      <c r="DW18" s="361"/>
      <c r="DX18" s="277"/>
      <c r="DY18" s="277"/>
      <c r="DZ18" s="385"/>
      <c r="EA18" s="385"/>
      <c r="EB18" s="320"/>
      <c r="EC18" s="277"/>
      <c r="ED18" s="277"/>
      <c r="EE18" s="277"/>
      <c r="EF18" s="385"/>
      <c r="EG18" s="385"/>
      <c r="EH18" s="385"/>
      <c r="EI18" s="385"/>
    </row>
    <row r="19" spans="1:139" x14ac:dyDescent="0.25">
      <c r="A19" s="137"/>
      <c r="B19" s="136"/>
      <c r="C19" s="360"/>
      <c r="D19" s="178"/>
      <c r="E19" s="370"/>
      <c r="F19" s="178"/>
      <c r="G19" s="137"/>
      <c r="H19" s="137"/>
      <c r="I19" s="178"/>
      <c r="J19" s="370"/>
      <c r="K19" s="178"/>
      <c r="L19" s="370"/>
      <c r="M19" s="178"/>
      <c r="N19" s="370"/>
      <c r="O19" s="178"/>
      <c r="P19" s="370"/>
      <c r="Q19" s="178"/>
      <c r="R19" s="370"/>
      <c r="S19" s="178"/>
      <c r="T19" s="178"/>
      <c r="U19" s="370"/>
      <c r="V19" s="178"/>
      <c r="W19" s="370"/>
      <c r="X19" s="178"/>
      <c r="Y19" s="176"/>
      <c r="Z19" s="137"/>
      <c r="AA19" s="364"/>
      <c r="AB19" s="178"/>
      <c r="AC19" s="178"/>
      <c r="AD19" s="370"/>
      <c r="AE19" s="178"/>
      <c r="AF19" s="178"/>
      <c r="AG19" s="178"/>
      <c r="AH19" s="364"/>
      <c r="AI19" s="178"/>
      <c r="AJ19" s="178"/>
      <c r="AK19" s="370"/>
      <c r="AL19" s="178"/>
      <c r="AM19" s="178"/>
      <c r="AN19" s="370"/>
      <c r="AO19" s="178"/>
      <c r="AP19" s="178"/>
      <c r="AQ19" s="178"/>
      <c r="AR19" s="178"/>
      <c r="AS19" s="178"/>
      <c r="AT19" s="178"/>
      <c r="AU19" s="178"/>
      <c r="AV19" s="178"/>
      <c r="AW19" s="178"/>
      <c r="AX19" s="370"/>
      <c r="AY19" s="178"/>
      <c r="AZ19" s="370"/>
      <c r="BA19" s="370"/>
      <c r="BB19" s="370"/>
      <c r="BC19" s="178"/>
      <c r="BD19" s="178"/>
      <c r="BE19" s="178"/>
      <c r="BF19" s="370"/>
      <c r="BG19" s="370"/>
      <c r="BH19" s="178"/>
      <c r="BI19" s="370"/>
      <c r="BJ19" s="370"/>
      <c r="BK19" s="178"/>
      <c r="BL19" s="370"/>
      <c r="BM19" s="178"/>
      <c r="BN19" s="178"/>
      <c r="BO19" s="370"/>
      <c r="BP19" s="178"/>
      <c r="BQ19" s="370"/>
      <c r="BR19" s="178"/>
      <c r="BS19" s="178"/>
      <c r="BT19" s="178"/>
      <c r="BU19" s="370"/>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370"/>
      <c r="CT19" s="178"/>
      <c r="CU19" s="370"/>
      <c r="CV19" s="178"/>
      <c r="CW19" s="370"/>
      <c r="CX19" s="178"/>
      <c r="CY19" s="178"/>
      <c r="CZ19" s="370"/>
      <c r="DA19" s="178"/>
      <c r="DB19" s="178"/>
      <c r="DC19" s="370"/>
      <c r="DD19" s="178"/>
      <c r="DE19" s="370"/>
      <c r="DF19" s="178"/>
      <c r="DG19" s="178"/>
      <c r="DH19" s="178"/>
      <c r="DI19" s="178"/>
      <c r="DJ19" s="370"/>
      <c r="DK19" s="178"/>
      <c r="DL19" s="178"/>
      <c r="DM19" s="178"/>
      <c r="DN19" s="178"/>
      <c r="DO19" s="370"/>
      <c r="DP19" s="178"/>
      <c r="DQ19" s="178"/>
      <c r="DR19" s="178"/>
      <c r="DS19" s="178"/>
      <c r="DT19" s="178"/>
      <c r="DU19" s="370"/>
      <c r="DV19" s="178"/>
      <c r="DW19" s="178"/>
    </row>
    <row r="20" spans="1:139" x14ac:dyDescent="0.25">
      <c r="A20" s="137"/>
      <c r="B20" s="136"/>
      <c r="C20" s="360"/>
      <c r="D20" s="178"/>
      <c r="E20" s="370"/>
      <c r="F20" s="178"/>
      <c r="G20" s="137"/>
      <c r="H20" s="137"/>
      <c r="I20" s="178"/>
      <c r="J20" s="370"/>
      <c r="K20" s="178"/>
      <c r="L20" s="370"/>
      <c r="M20" s="178"/>
      <c r="N20" s="370"/>
      <c r="O20" s="178"/>
      <c r="P20" s="370"/>
      <c r="Q20" s="178"/>
      <c r="R20" s="370"/>
      <c r="S20" s="178"/>
      <c r="T20" s="178"/>
      <c r="U20" s="370"/>
      <c r="V20" s="178"/>
      <c r="W20" s="370"/>
      <c r="X20" s="178"/>
      <c r="Y20" s="176"/>
      <c r="Z20" s="137"/>
      <c r="AA20" s="364"/>
      <c r="AB20" s="178"/>
      <c r="AC20" s="178"/>
      <c r="AD20" s="370"/>
      <c r="AE20" s="178"/>
      <c r="AF20" s="178"/>
      <c r="AG20" s="178"/>
      <c r="AH20" s="364"/>
      <c r="AI20" s="178"/>
      <c r="AJ20" s="178"/>
      <c r="AK20" s="370"/>
      <c r="AL20" s="178"/>
      <c r="AM20" s="178"/>
      <c r="AN20" s="370"/>
      <c r="AO20" s="178"/>
      <c r="AP20" s="178"/>
      <c r="AQ20" s="178"/>
      <c r="AR20" s="178"/>
      <c r="AS20" s="178"/>
      <c r="AT20" s="178"/>
      <c r="AU20" s="178"/>
      <c r="AV20" s="178"/>
      <c r="AW20" s="178"/>
      <c r="AX20" s="370"/>
      <c r="AY20" s="178"/>
      <c r="AZ20" s="370"/>
      <c r="BA20" s="370"/>
      <c r="BB20" s="370"/>
      <c r="BC20" s="178"/>
      <c r="BD20" s="178"/>
      <c r="BE20" s="178"/>
      <c r="BF20" s="370"/>
      <c r="BG20" s="370"/>
      <c r="BH20" s="178"/>
      <c r="BI20" s="370"/>
      <c r="BJ20" s="370"/>
      <c r="BK20" s="178"/>
      <c r="BL20" s="370"/>
      <c r="BM20" s="178"/>
      <c r="BN20" s="178"/>
      <c r="BO20" s="370"/>
      <c r="BP20" s="178"/>
      <c r="BQ20" s="370"/>
      <c r="BR20" s="178"/>
      <c r="BS20" s="178"/>
      <c r="BT20" s="178"/>
      <c r="BU20" s="370"/>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370"/>
      <c r="CT20" s="178"/>
      <c r="CU20" s="370"/>
      <c r="CV20" s="178"/>
      <c r="CW20" s="370"/>
      <c r="CX20" s="178"/>
      <c r="CY20" s="178"/>
      <c r="CZ20" s="370"/>
      <c r="DA20" s="178"/>
      <c r="DB20" s="178"/>
      <c r="DC20" s="370"/>
      <c r="DD20" s="178"/>
      <c r="DE20" s="370"/>
      <c r="DF20" s="178"/>
      <c r="DG20" s="178"/>
      <c r="DH20" s="178"/>
      <c r="DI20" s="178"/>
      <c r="DJ20" s="370"/>
      <c r="DK20" s="178"/>
      <c r="DL20" s="178"/>
      <c r="DM20" s="178"/>
      <c r="DN20" s="178"/>
      <c r="DO20" s="370"/>
      <c r="DP20" s="178"/>
      <c r="DQ20" s="178"/>
      <c r="DR20" s="178"/>
      <c r="DS20" s="178"/>
      <c r="DT20" s="178"/>
      <c r="DU20" s="370"/>
      <c r="DV20" s="178"/>
      <c r="DW20" s="178"/>
    </row>
    <row r="21" spans="1:139" x14ac:dyDescent="0.25">
      <c r="A21" s="137"/>
      <c r="B21" s="136"/>
      <c r="C21" s="360"/>
      <c r="D21" s="178"/>
      <c r="E21" s="370"/>
      <c r="F21" s="178"/>
      <c r="G21" s="137"/>
      <c r="H21" s="137"/>
      <c r="I21" s="178"/>
      <c r="J21" s="370"/>
      <c r="K21" s="178"/>
      <c r="L21" s="370"/>
      <c r="M21" s="178"/>
      <c r="N21" s="370"/>
      <c r="O21" s="178"/>
      <c r="P21" s="370"/>
      <c r="Q21" s="178"/>
      <c r="R21" s="370"/>
      <c r="S21" s="178"/>
      <c r="T21" s="178"/>
      <c r="U21" s="370"/>
      <c r="V21" s="178"/>
      <c r="W21" s="370"/>
      <c r="X21" s="178"/>
      <c r="Y21" s="176"/>
      <c r="Z21" s="137"/>
      <c r="AA21" s="364"/>
      <c r="AB21" s="178"/>
      <c r="AC21" s="178"/>
      <c r="AD21" s="370"/>
      <c r="AE21" s="178"/>
      <c r="AF21" s="178"/>
      <c r="AG21" s="178"/>
      <c r="AH21" s="364"/>
      <c r="AI21" s="178"/>
      <c r="AJ21" s="178"/>
      <c r="AK21" s="370"/>
      <c r="AL21" s="178"/>
      <c r="AM21" s="178"/>
      <c r="AN21" s="370"/>
      <c r="AO21" s="178"/>
      <c r="AP21" s="178"/>
      <c r="AQ21" s="178"/>
      <c r="AR21" s="178"/>
      <c r="AS21" s="178"/>
      <c r="AT21" s="178"/>
      <c r="AU21" s="178"/>
      <c r="AV21" s="178"/>
      <c r="AW21" s="178"/>
      <c r="AX21" s="370"/>
      <c r="AY21" s="178"/>
      <c r="AZ21" s="370"/>
      <c r="BA21" s="370"/>
      <c r="BB21" s="370"/>
      <c r="BC21" s="178"/>
      <c r="BD21" s="178"/>
      <c r="BE21" s="178"/>
      <c r="BF21" s="370"/>
      <c r="BG21" s="370"/>
      <c r="BH21" s="178"/>
      <c r="BI21" s="370"/>
      <c r="BJ21" s="370"/>
      <c r="BK21" s="178"/>
      <c r="BL21" s="370"/>
      <c r="BM21" s="178"/>
      <c r="BN21" s="178"/>
      <c r="BO21" s="370"/>
      <c r="BP21" s="178"/>
      <c r="BQ21" s="370"/>
      <c r="BR21" s="178"/>
      <c r="BS21" s="178"/>
      <c r="BT21" s="178"/>
      <c r="BU21" s="370"/>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370"/>
      <c r="CT21" s="178"/>
      <c r="CU21" s="370"/>
      <c r="CV21" s="178"/>
      <c r="CW21" s="370"/>
      <c r="CX21" s="178"/>
      <c r="CY21" s="178"/>
      <c r="CZ21" s="370"/>
      <c r="DA21" s="178"/>
      <c r="DB21" s="178"/>
      <c r="DC21" s="370"/>
      <c r="DD21" s="178"/>
      <c r="DE21" s="370"/>
      <c r="DF21" s="178"/>
      <c r="DG21" s="178"/>
      <c r="DH21" s="178"/>
      <c r="DI21" s="178"/>
      <c r="DJ21" s="370"/>
      <c r="DK21" s="178"/>
      <c r="DL21" s="178"/>
      <c r="DM21" s="178"/>
      <c r="DN21" s="178"/>
      <c r="DO21" s="370"/>
      <c r="DP21" s="178"/>
      <c r="DQ21" s="178"/>
      <c r="DR21" s="178"/>
      <c r="DS21" s="178"/>
      <c r="DT21" s="178"/>
      <c r="DU21" s="370"/>
      <c r="DV21" s="178"/>
      <c r="DW21" s="178"/>
    </row>
    <row r="22" spans="1:139" x14ac:dyDescent="0.25">
      <c r="A22" s="137"/>
      <c r="B22" s="136"/>
      <c r="C22" s="360"/>
      <c r="D22" s="178"/>
      <c r="E22" s="370"/>
      <c r="F22" s="178"/>
      <c r="G22" s="137"/>
      <c r="H22" s="137"/>
      <c r="I22" s="178"/>
      <c r="J22" s="370"/>
      <c r="K22" s="178"/>
      <c r="L22" s="370"/>
      <c r="M22" s="178"/>
      <c r="N22" s="370"/>
      <c r="O22" s="178"/>
      <c r="P22" s="370"/>
      <c r="Q22" s="178"/>
      <c r="R22" s="370"/>
      <c r="S22" s="178"/>
      <c r="T22" s="178"/>
      <c r="U22" s="370"/>
      <c r="V22" s="178"/>
      <c r="W22" s="370"/>
      <c r="X22" s="178"/>
      <c r="Y22" s="176"/>
      <c r="Z22" s="137"/>
      <c r="AA22" s="364"/>
      <c r="AB22" s="178"/>
      <c r="AC22" s="178"/>
      <c r="AD22" s="370"/>
      <c r="AE22" s="178"/>
      <c r="AF22" s="178"/>
      <c r="AG22" s="178"/>
      <c r="AH22" s="364"/>
      <c r="AI22" s="178"/>
      <c r="AJ22" s="178"/>
      <c r="AK22" s="370"/>
      <c r="AL22" s="178"/>
      <c r="AM22" s="178"/>
      <c r="AN22" s="370"/>
      <c r="AO22" s="178"/>
      <c r="AP22" s="178"/>
      <c r="AQ22" s="178"/>
      <c r="AR22" s="178"/>
      <c r="AS22" s="178"/>
      <c r="AT22" s="178"/>
      <c r="AU22" s="178"/>
      <c r="AV22" s="178"/>
      <c r="AW22" s="178"/>
      <c r="AX22" s="370"/>
      <c r="AY22" s="178"/>
      <c r="AZ22" s="370"/>
      <c r="BA22" s="370"/>
      <c r="BB22" s="370"/>
      <c r="BC22" s="178"/>
      <c r="BD22" s="178"/>
      <c r="BE22" s="178"/>
      <c r="BF22" s="370"/>
      <c r="BG22" s="370"/>
      <c r="BH22" s="178"/>
      <c r="BI22" s="370"/>
      <c r="BJ22" s="370"/>
      <c r="BK22" s="178"/>
      <c r="BL22" s="370"/>
      <c r="BM22" s="178"/>
      <c r="BN22" s="178"/>
      <c r="BO22" s="370"/>
      <c r="BP22" s="178"/>
      <c r="BQ22" s="370"/>
      <c r="BR22" s="178"/>
      <c r="BS22" s="178"/>
      <c r="BT22" s="178"/>
      <c r="BU22" s="370"/>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370"/>
      <c r="CT22" s="178"/>
      <c r="CU22" s="370"/>
      <c r="CV22" s="178"/>
      <c r="CW22" s="370"/>
      <c r="CX22" s="178"/>
      <c r="CY22" s="178"/>
      <c r="CZ22" s="370"/>
      <c r="DA22" s="178"/>
      <c r="DB22" s="178"/>
      <c r="DC22" s="370"/>
      <c r="DD22" s="178"/>
      <c r="DE22" s="370"/>
      <c r="DF22" s="178"/>
      <c r="DG22" s="178"/>
      <c r="DH22" s="178"/>
      <c r="DI22" s="178"/>
      <c r="DJ22" s="370"/>
      <c r="DK22" s="178"/>
      <c r="DL22" s="178"/>
      <c r="DM22" s="178"/>
      <c r="DN22" s="178"/>
      <c r="DO22" s="370"/>
      <c r="DP22" s="178"/>
      <c r="DQ22" s="178"/>
      <c r="DR22" s="178"/>
      <c r="DS22" s="178"/>
      <c r="DT22" s="178"/>
      <c r="DU22" s="370"/>
      <c r="DV22" s="178"/>
      <c r="DW22" s="178"/>
    </row>
    <row r="23" spans="1:139" x14ac:dyDescent="0.25">
      <c r="A23" s="137"/>
      <c r="B23" s="136"/>
      <c r="C23" s="360"/>
      <c r="D23" s="178"/>
      <c r="E23" s="370"/>
      <c r="F23" s="178"/>
      <c r="G23" s="137"/>
      <c r="H23" s="137"/>
      <c r="I23" s="178"/>
      <c r="J23" s="370"/>
      <c r="K23" s="178"/>
      <c r="L23" s="370"/>
      <c r="M23" s="178"/>
      <c r="N23" s="370"/>
      <c r="O23" s="178"/>
      <c r="P23" s="370"/>
      <c r="Q23" s="178"/>
      <c r="R23" s="370"/>
      <c r="S23" s="178"/>
      <c r="T23" s="178"/>
      <c r="U23" s="370"/>
      <c r="V23" s="178"/>
      <c r="W23" s="370"/>
      <c r="X23" s="178"/>
      <c r="Y23" s="176"/>
      <c r="Z23" s="137"/>
      <c r="AA23" s="364"/>
      <c r="AB23" s="178"/>
      <c r="AC23" s="178"/>
      <c r="AD23" s="370"/>
      <c r="AE23" s="178"/>
      <c r="AF23" s="178"/>
      <c r="AG23" s="178"/>
      <c r="AH23" s="364"/>
      <c r="AI23" s="178"/>
      <c r="AJ23" s="178"/>
      <c r="AK23" s="370"/>
      <c r="AL23" s="178"/>
      <c r="AM23" s="178"/>
      <c r="AN23" s="370"/>
      <c r="AO23" s="178"/>
      <c r="AP23" s="178"/>
      <c r="AQ23" s="178"/>
      <c r="AR23" s="178"/>
      <c r="AS23" s="178"/>
      <c r="AT23" s="178"/>
      <c r="AU23" s="178"/>
      <c r="AV23" s="178"/>
      <c r="AW23" s="178"/>
      <c r="AX23" s="370"/>
      <c r="AY23" s="178"/>
      <c r="AZ23" s="370"/>
      <c r="BA23" s="370"/>
      <c r="BB23" s="370"/>
      <c r="BC23" s="178"/>
      <c r="BD23" s="178"/>
      <c r="BE23" s="178"/>
      <c r="BF23" s="370"/>
      <c r="BG23" s="370"/>
      <c r="BH23" s="178"/>
      <c r="BI23" s="370"/>
      <c r="BJ23" s="370"/>
      <c r="BK23" s="178"/>
      <c r="BL23" s="370"/>
      <c r="BM23" s="178"/>
      <c r="BN23" s="178"/>
      <c r="BO23" s="370"/>
      <c r="BP23" s="178"/>
      <c r="BQ23" s="370"/>
      <c r="BR23" s="178"/>
      <c r="BS23" s="178"/>
      <c r="BT23" s="178"/>
      <c r="BU23" s="370"/>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370"/>
      <c r="CT23" s="178"/>
      <c r="CU23" s="370"/>
      <c r="CV23" s="178"/>
      <c r="CW23" s="370"/>
      <c r="CX23" s="178"/>
      <c r="CY23" s="178"/>
      <c r="CZ23" s="370"/>
      <c r="DA23" s="178"/>
      <c r="DB23" s="178"/>
      <c r="DC23" s="370"/>
      <c r="DD23" s="178"/>
      <c r="DE23" s="370"/>
      <c r="DF23" s="178"/>
      <c r="DG23" s="178"/>
      <c r="DH23" s="178"/>
      <c r="DI23" s="178"/>
      <c r="DJ23" s="370"/>
      <c r="DK23" s="178"/>
      <c r="DL23" s="178"/>
      <c r="DM23" s="178"/>
      <c r="DN23" s="178"/>
      <c r="DO23" s="370"/>
      <c r="DP23" s="178"/>
      <c r="DQ23" s="178"/>
      <c r="DR23" s="178"/>
      <c r="DS23" s="178"/>
      <c r="DT23" s="178"/>
      <c r="DU23" s="370"/>
      <c r="DV23" s="178"/>
      <c r="DW23" s="178"/>
    </row>
    <row r="24" spans="1:139" x14ac:dyDescent="0.25">
      <c r="A24" s="137"/>
      <c r="B24" s="136"/>
      <c r="C24" s="360"/>
      <c r="D24" s="178"/>
      <c r="E24" s="370"/>
      <c r="F24" s="178"/>
      <c r="G24" s="137"/>
      <c r="H24" s="137"/>
      <c r="I24" s="178"/>
      <c r="J24" s="370"/>
      <c r="K24" s="178"/>
      <c r="L24" s="370"/>
      <c r="M24" s="178"/>
      <c r="N24" s="370"/>
      <c r="O24" s="178"/>
      <c r="P24" s="370"/>
      <c r="Q24" s="178"/>
      <c r="R24" s="370"/>
      <c r="S24" s="178"/>
      <c r="T24" s="178"/>
      <c r="U24" s="370"/>
      <c r="V24" s="178"/>
      <c r="W24" s="370"/>
      <c r="X24" s="178"/>
      <c r="Y24" s="176"/>
      <c r="Z24" s="137"/>
      <c r="AA24" s="364"/>
      <c r="AB24" s="178"/>
      <c r="AC24" s="178"/>
      <c r="AD24" s="370"/>
      <c r="AE24" s="178"/>
      <c r="AF24" s="178"/>
      <c r="AG24" s="178"/>
      <c r="AH24" s="364"/>
      <c r="AI24" s="178"/>
      <c r="AJ24" s="178"/>
      <c r="AK24" s="370"/>
      <c r="AL24" s="178"/>
      <c r="AM24" s="178"/>
      <c r="AN24" s="370"/>
      <c r="AO24" s="178"/>
      <c r="AP24" s="178"/>
      <c r="AQ24" s="178"/>
      <c r="AR24" s="178"/>
      <c r="AS24" s="178"/>
      <c r="AT24" s="178"/>
      <c r="AU24" s="178"/>
      <c r="AV24" s="178"/>
      <c r="AW24" s="178"/>
      <c r="AX24" s="370"/>
      <c r="AY24" s="178"/>
      <c r="AZ24" s="370"/>
      <c r="BA24" s="370"/>
      <c r="BB24" s="370"/>
      <c r="BC24" s="178"/>
      <c r="BD24" s="178"/>
      <c r="BE24" s="178"/>
      <c r="BF24" s="370"/>
      <c r="BG24" s="370"/>
      <c r="BH24" s="178"/>
      <c r="BI24" s="370"/>
      <c r="BJ24" s="370"/>
      <c r="BK24" s="178"/>
      <c r="BL24" s="370"/>
      <c r="BM24" s="178"/>
      <c r="BN24" s="178"/>
      <c r="BO24" s="370"/>
      <c r="BP24" s="178"/>
      <c r="BQ24" s="370"/>
      <c r="BR24" s="178"/>
      <c r="BS24" s="178"/>
      <c r="BT24" s="178"/>
      <c r="BU24" s="370"/>
      <c r="BV24" s="178"/>
      <c r="BW24" s="178"/>
      <c r="BX24" s="178"/>
      <c r="BY24" s="178"/>
      <c r="BZ24" s="178"/>
      <c r="CA24" s="178"/>
      <c r="CB24" s="178"/>
      <c r="CC24" s="178"/>
      <c r="CD24" s="178"/>
      <c r="CE24" s="178"/>
      <c r="CF24" s="178"/>
      <c r="CG24" s="178"/>
      <c r="CH24" s="178"/>
      <c r="CI24" s="178"/>
      <c r="CJ24" s="178"/>
      <c r="CK24" s="178"/>
      <c r="CL24" s="178"/>
      <c r="CM24" s="178"/>
      <c r="CN24" s="178"/>
      <c r="CO24" s="178"/>
      <c r="CP24" s="178"/>
      <c r="CQ24" s="178"/>
      <c r="CR24" s="178"/>
      <c r="CS24" s="370"/>
      <c r="CT24" s="178"/>
      <c r="CU24" s="370"/>
      <c r="CV24" s="178"/>
      <c r="CW24" s="370"/>
      <c r="CX24" s="178"/>
      <c r="CY24" s="178"/>
      <c r="CZ24" s="370"/>
      <c r="DA24" s="178"/>
      <c r="DB24" s="178"/>
      <c r="DC24" s="370"/>
      <c r="DD24" s="178"/>
      <c r="DE24" s="370"/>
      <c r="DF24" s="178"/>
      <c r="DG24" s="178"/>
      <c r="DH24" s="178"/>
      <c r="DI24" s="178"/>
      <c r="DJ24" s="370"/>
      <c r="DK24" s="178"/>
      <c r="DL24" s="178"/>
      <c r="DM24" s="178"/>
      <c r="DN24" s="178"/>
      <c r="DO24" s="370"/>
      <c r="DP24" s="178"/>
      <c r="DQ24" s="178"/>
      <c r="DR24" s="178"/>
      <c r="DS24" s="178"/>
      <c r="DT24" s="178"/>
      <c r="DU24" s="370"/>
      <c r="DV24" s="178"/>
      <c r="DW24" s="178"/>
    </row>
    <row r="25" spans="1:139" x14ac:dyDescent="0.25">
      <c r="A25" s="137"/>
      <c r="B25" s="136"/>
      <c r="C25" s="360"/>
      <c r="D25" s="178"/>
      <c r="E25" s="370"/>
      <c r="F25" s="178"/>
      <c r="G25" s="137"/>
      <c r="H25" s="137"/>
      <c r="I25" s="178"/>
      <c r="J25" s="370"/>
      <c r="K25" s="178"/>
      <c r="L25" s="370"/>
      <c r="M25" s="178"/>
      <c r="N25" s="370"/>
      <c r="O25" s="178"/>
      <c r="P25" s="370"/>
      <c r="Q25" s="178"/>
      <c r="R25" s="370"/>
      <c r="S25" s="178"/>
      <c r="T25" s="178"/>
      <c r="U25" s="370"/>
      <c r="V25" s="178"/>
      <c r="W25" s="370"/>
      <c r="X25" s="178"/>
      <c r="Y25" s="176"/>
      <c r="Z25" s="137"/>
      <c r="AA25" s="364"/>
      <c r="AB25" s="178"/>
      <c r="AC25" s="178"/>
      <c r="AD25" s="370"/>
      <c r="AE25" s="178"/>
      <c r="AF25" s="178"/>
      <c r="AG25" s="178"/>
      <c r="AH25" s="364"/>
      <c r="AI25" s="178"/>
      <c r="AJ25" s="178"/>
      <c r="AK25" s="370"/>
      <c r="AL25" s="178"/>
      <c r="AM25" s="178"/>
      <c r="AN25" s="370"/>
      <c r="AO25" s="178"/>
      <c r="AP25" s="178"/>
      <c r="AQ25" s="178"/>
      <c r="AR25" s="178"/>
      <c r="AS25" s="178"/>
      <c r="AT25" s="178"/>
      <c r="AU25" s="178"/>
      <c r="AV25" s="178"/>
      <c r="AW25" s="178"/>
      <c r="AX25" s="370"/>
      <c r="AY25" s="178"/>
      <c r="AZ25" s="370"/>
      <c r="BA25" s="370"/>
      <c r="BB25" s="370"/>
      <c r="BC25" s="178"/>
      <c r="BD25" s="178"/>
      <c r="BE25" s="178"/>
      <c r="BF25" s="370"/>
      <c r="BG25" s="370"/>
      <c r="BH25" s="178"/>
      <c r="BI25" s="370"/>
      <c r="BJ25" s="370"/>
      <c r="BK25" s="178"/>
      <c r="BL25" s="370"/>
      <c r="BM25" s="178"/>
      <c r="BN25" s="178"/>
      <c r="BO25" s="370"/>
      <c r="BP25" s="178"/>
      <c r="BQ25" s="370"/>
      <c r="BR25" s="178"/>
      <c r="BS25" s="178"/>
      <c r="BT25" s="178"/>
      <c r="BU25" s="370"/>
      <c r="BV25" s="178"/>
      <c r="BW25" s="178"/>
      <c r="BX25" s="178"/>
      <c r="BY25" s="178"/>
      <c r="BZ25" s="178"/>
      <c r="CA25" s="178"/>
      <c r="CB25" s="178"/>
      <c r="CC25" s="178"/>
      <c r="CD25" s="178"/>
      <c r="CE25" s="178"/>
      <c r="CF25" s="178"/>
      <c r="CG25" s="178"/>
      <c r="CH25" s="178"/>
      <c r="CI25" s="178"/>
      <c r="CJ25" s="178"/>
      <c r="CK25" s="178"/>
      <c r="CL25" s="178"/>
      <c r="CM25" s="178"/>
      <c r="CN25" s="178"/>
      <c r="CO25" s="178"/>
      <c r="CP25" s="178"/>
      <c r="CQ25" s="178"/>
      <c r="CR25" s="178"/>
      <c r="CS25" s="370"/>
      <c r="CT25" s="178"/>
      <c r="CU25" s="370"/>
      <c r="CV25" s="178"/>
      <c r="CW25" s="370"/>
      <c r="CX25" s="178"/>
      <c r="CY25" s="178"/>
      <c r="CZ25" s="370"/>
      <c r="DA25" s="178"/>
      <c r="DB25" s="178"/>
      <c r="DC25" s="370"/>
      <c r="DD25" s="178"/>
      <c r="DE25" s="370"/>
      <c r="DF25" s="178"/>
      <c r="DG25" s="178"/>
      <c r="DH25" s="178"/>
      <c r="DI25" s="178"/>
      <c r="DJ25" s="370"/>
      <c r="DK25" s="178"/>
      <c r="DL25" s="178"/>
      <c r="DM25" s="178"/>
      <c r="DN25" s="178"/>
      <c r="DO25" s="370"/>
      <c r="DP25" s="178"/>
      <c r="DQ25" s="178"/>
      <c r="DR25" s="178"/>
      <c r="DS25" s="178"/>
      <c r="DT25" s="178"/>
      <c r="DU25" s="370"/>
      <c r="DV25" s="178"/>
      <c r="DW25" s="178"/>
    </row>
    <row r="26" spans="1:139" x14ac:dyDescent="0.25">
      <c r="A26" s="137"/>
      <c r="B26" s="136"/>
      <c r="C26" s="360"/>
      <c r="D26" s="178"/>
      <c r="E26" s="370"/>
      <c r="F26" s="178"/>
      <c r="G26" s="137"/>
      <c r="H26" s="137"/>
      <c r="I26" s="178"/>
      <c r="J26" s="370"/>
      <c r="K26" s="178"/>
      <c r="L26" s="370"/>
      <c r="M26" s="178"/>
      <c r="N26" s="370"/>
      <c r="O26" s="178"/>
      <c r="P26" s="370"/>
      <c r="Q26" s="178"/>
      <c r="R26" s="370"/>
      <c r="S26" s="178"/>
      <c r="T26" s="178"/>
      <c r="U26" s="370"/>
      <c r="V26" s="178"/>
      <c r="W26" s="370"/>
      <c r="X26" s="178"/>
      <c r="Y26" s="176"/>
      <c r="Z26" s="137"/>
      <c r="AA26" s="364"/>
      <c r="AB26" s="178"/>
      <c r="AC26" s="178"/>
      <c r="AD26" s="370"/>
      <c r="AE26" s="178"/>
      <c r="AF26" s="178"/>
      <c r="AG26" s="178"/>
      <c r="AH26" s="364"/>
      <c r="AI26" s="178"/>
      <c r="AJ26" s="178"/>
      <c r="AK26" s="370"/>
      <c r="AL26" s="178"/>
      <c r="AM26" s="178"/>
      <c r="AN26" s="370"/>
      <c r="AO26" s="178"/>
      <c r="AP26" s="178"/>
      <c r="AQ26" s="178"/>
      <c r="AR26" s="178"/>
      <c r="AS26" s="178"/>
      <c r="AT26" s="178"/>
      <c r="AU26" s="178"/>
      <c r="AV26" s="178"/>
      <c r="AW26" s="178"/>
      <c r="AX26" s="370"/>
      <c r="AY26" s="178"/>
      <c r="AZ26" s="370"/>
      <c r="BA26" s="370"/>
      <c r="BB26" s="370"/>
      <c r="BC26" s="178"/>
      <c r="BD26" s="178"/>
      <c r="BE26" s="178"/>
      <c r="BF26" s="370"/>
      <c r="BG26" s="370"/>
      <c r="BH26" s="178"/>
      <c r="BI26" s="370"/>
      <c r="BJ26" s="370"/>
      <c r="BK26" s="178"/>
      <c r="BL26" s="370"/>
      <c r="BM26" s="178"/>
      <c r="BN26" s="178"/>
      <c r="BO26" s="370"/>
      <c r="BP26" s="178"/>
      <c r="BQ26" s="370"/>
      <c r="BR26" s="178"/>
      <c r="BS26" s="178"/>
      <c r="BT26" s="178"/>
      <c r="BU26" s="370"/>
      <c r="BV26" s="178"/>
      <c r="BW26" s="178"/>
      <c r="BX26" s="178"/>
      <c r="BY26" s="178"/>
      <c r="BZ26" s="178"/>
      <c r="CA26" s="178"/>
      <c r="CB26" s="178"/>
      <c r="CC26" s="178"/>
      <c r="CD26" s="178"/>
      <c r="CE26" s="178"/>
      <c r="CF26" s="178"/>
      <c r="CG26" s="178"/>
      <c r="CH26" s="178"/>
      <c r="CI26" s="178"/>
      <c r="CJ26" s="178"/>
      <c r="CK26" s="178"/>
      <c r="CL26" s="178"/>
      <c r="CM26" s="178"/>
      <c r="CN26" s="178"/>
      <c r="CO26" s="178"/>
      <c r="CP26" s="178"/>
      <c r="CQ26" s="178"/>
      <c r="CR26" s="178"/>
      <c r="CS26" s="370"/>
      <c r="CT26" s="178"/>
      <c r="CU26" s="370"/>
      <c r="CV26" s="178"/>
      <c r="CW26" s="370"/>
      <c r="CX26" s="178"/>
      <c r="CY26" s="178"/>
      <c r="CZ26" s="370"/>
      <c r="DA26" s="178"/>
      <c r="DB26" s="178"/>
      <c r="DC26" s="370"/>
      <c r="DD26" s="178"/>
      <c r="DE26" s="370"/>
      <c r="DF26" s="178"/>
      <c r="DG26" s="178"/>
      <c r="DH26" s="178"/>
      <c r="DI26" s="178"/>
      <c r="DJ26" s="370"/>
      <c r="DK26" s="178"/>
      <c r="DL26" s="178"/>
      <c r="DM26" s="178"/>
      <c r="DN26" s="178"/>
      <c r="DO26" s="370"/>
      <c r="DP26" s="178"/>
      <c r="DQ26" s="178"/>
      <c r="DR26" s="178"/>
      <c r="DS26" s="178"/>
      <c r="DT26" s="178"/>
      <c r="DU26" s="370"/>
      <c r="DV26" s="178"/>
      <c r="DW26" s="178"/>
    </row>
    <row r="27" spans="1:139" x14ac:dyDescent="0.25">
      <c r="A27" s="137"/>
      <c r="B27" s="136"/>
      <c r="C27" s="360"/>
      <c r="D27" s="178"/>
      <c r="E27" s="370"/>
      <c r="F27" s="178"/>
      <c r="G27" s="137"/>
      <c r="H27" s="137"/>
      <c r="I27" s="178"/>
      <c r="J27" s="370"/>
      <c r="K27" s="178"/>
      <c r="L27" s="370"/>
      <c r="M27" s="178"/>
      <c r="N27" s="370"/>
      <c r="O27" s="178"/>
      <c r="P27" s="370"/>
      <c r="Q27" s="178"/>
      <c r="R27" s="370"/>
      <c r="S27" s="178"/>
      <c r="T27" s="178"/>
      <c r="U27" s="370"/>
      <c r="V27" s="178"/>
      <c r="W27" s="370"/>
      <c r="X27" s="178"/>
      <c r="Y27" s="176"/>
      <c r="Z27" s="137"/>
      <c r="AA27" s="364"/>
      <c r="AB27" s="178"/>
      <c r="AC27" s="178"/>
      <c r="AD27" s="370"/>
      <c r="AE27" s="178"/>
      <c r="AF27" s="178"/>
      <c r="AG27" s="178"/>
      <c r="AH27" s="364"/>
      <c r="AI27" s="178"/>
      <c r="AJ27" s="178"/>
      <c r="AK27" s="370"/>
      <c r="AL27" s="178"/>
      <c r="AM27" s="178"/>
      <c r="AN27" s="370"/>
      <c r="AO27" s="178"/>
      <c r="AP27" s="178"/>
      <c r="AQ27" s="178"/>
      <c r="AR27" s="178"/>
      <c r="AS27" s="178"/>
      <c r="AT27" s="178"/>
      <c r="AU27" s="178"/>
      <c r="AV27" s="178"/>
      <c r="AW27" s="178"/>
      <c r="AX27" s="370"/>
      <c r="AY27" s="178"/>
      <c r="AZ27" s="370"/>
      <c r="BA27" s="370"/>
      <c r="BB27" s="370"/>
      <c r="BC27" s="178"/>
      <c r="BD27" s="178"/>
      <c r="BE27" s="178"/>
      <c r="BF27" s="370"/>
      <c r="BG27" s="370"/>
      <c r="BH27" s="178"/>
      <c r="BI27" s="370"/>
      <c r="BJ27" s="370"/>
      <c r="BK27" s="178"/>
      <c r="BL27" s="370"/>
      <c r="BM27" s="178"/>
      <c r="BN27" s="178"/>
      <c r="BO27" s="370"/>
      <c r="BP27" s="178"/>
      <c r="BQ27" s="370"/>
      <c r="BR27" s="178"/>
      <c r="BS27" s="178"/>
      <c r="BT27" s="178"/>
      <c r="BU27" s="370"/>
      <c r="BV27" s="178"/>
      <c r="BW27" s="178"/>
      <c r="BX27" s="178"/>
      <c r="BY27" s="178"/>
      <c r="BZ27" s="178"/>
      <c r="CA27" s="178"/>
      <c r="CB27" s="178"/>
      <c r="CC27" s="178"/>
      <c r="CD27" s="178"/>
      <c r="CE27" s="178"/>
      <c r="CF27" s="178"/>
      <c r="CG27" s="178"/>
      <c r="CH27" s="178"/>
      <c r="CI27" s="178"/>
      <c r="CJ27" s="178"/>
      <c r="CK27" s="178"/>
      <c r="CL27" s="178"/>
      <c r="CM27" s="178"/>
      <c r="CN27" s="178"/>
      <c r="CO27" s="178"/>
      <c r="CP27" s="178"/>
      <c r="CQ27" s="178"/>
      <c r="CR27" s="178"/>
      <c r="CS27" s="370"/>
      <c r="CT27" s="178"/>
      <c r="CU27" s="370"/>
      <c r="CV27" s="178"/>
      <c r="CW27" s="370"/>
      <c r="CX27" s="178"/>
      <c r="CY27" s="178"/>
      <c r="CZ27" s="370"/>
      <c r="DA27" s="178"/>
      <c r="DB27" s="178"/>
      <c r="DC27" s="370"/>
      <c r="DD27" s="178"/>
      <c r="DE27" s="370"/>
      <c r="DF27" s="178"/>
      <c r="DG27" s="178"/>
      <c r="DH27" s="178"/>
      <c r="DI27" s="178"/>
      <c r="DJ27" s="370"/>
      <c r="DK27" s="178"/>
      <c r="DL27" s="178"/>
      <c r="DM27" s="178"/>
      <c r="DN27" s="178"/>
      <c r="DO27" s="370"/>
      <c r="DP27" s="178"/>
      <c r="DQ27" s="178"/>
      <c r="DR27" s="178"/>
      <c r="DS27" s="178"/>
      <c r="DT27" s="178"/>
      <c r="DU27" s="370"/>
      <c r="DV27" s="178"/>
      <c r="DW27" s="178"/>
    </row>
    <row r="28" spans="1:139" x14ac:dyDescent="0.25">
      <c r="A28" s="137"/>
      <c r="B28" s="136"/>
      <c r="C28" s="360"/>
      <c r="D28" s="178"/>
      <c r="E28" s="370"/>
      <c r="F28" s="178"/>
      <c r="G28" s="137"/>
      <c r="H28" s="137"/>
      <c r="I28" s="178"/>
      <c r="J28" s="370"/>
      <c r="K28" s="178"/>
      <c r="L28" s="370"/>
      <c r="M28" s="178"/>
      <c r="N28" s="370"/>
      <c r="O28" s="178"/>
      <c r="P28" s="370"/>
      <c r="Q28" s="178"/>
      <c r="R28" s="370"/>
      <c r="S28" s="178"/>
      <c r="T28" s="178"/>
      <c r="U28" s="370"/>
      <c r="V28" s="178"/>
      <c r="W28" s="370"/>
      <c r="X28" s="178"/>
      <c r="Y28" s="176"/>
      <c r="Z28" s="137"/>
      <c r="AA28" s="364"/>
      <c r="AB28" s="178"/>
      <c r="AC28" s="178"/>
      <c r="AD28" s="370"/>
      <c r="AE28" s="178"/>
      <c r="AF28" s="178"/>
      <c r="AG28" s="178"/>
      <c r="AH28" s="364"/>
      <c r="AI28" s="178"/>
      <c r="AJ28" s="178"/>
      <c r="AK28" s="370"/>
      <c r="AL28" s="178"/>
      <c r="AM28" s="178"/>
      <c r="AN28" s="370"/>
      <c r="AO28" s="178"/>
      <c r="AP28" s="178"/>
      <c r="AQ28" s="178"/>
      <c r="AR28" s="178"/>
      <c r="AS28" s="178"/>
      <c r="AT28" s="178"/>
      <c r="AU28" s="178"/>
      <c r="AV28" s="178"/>
      <c r="AW28" s="178"/>
      <c r="AX28" s="370"/>
      <c r="AY28" s="178"/>
      <c r="AZ28" s="370"/>
      <c r="BA28" s="370"/>
      <c r="BB28" s="370"/>
      <c r="BC28" s="178"/>
      <c r="BD28" s="178"/>
      <c r="BE28" s="178"/>
      <c r="BF28" s="370"/>
      <c r="BG28" s="370"/>
      <c r="BH28" s="178"/>
      <c r="BI28" s="370"/>
      <c r="BJ28" s="370"/>
      <c r="BK28" s="178"/>
      <c r="BL28" s="370"/>
      <c r="BM28" s="178"/>
      <c r="BN28" s="178"/>
      <c r="BO28" s="370"/>
      <c r="BP28" s="178"/>
      <c r="BQ28" s="370"/>
      <c r="BR28" s="178"/>
      <c r="BS28" s="178"/>
      <c r="BT28" s="178"/>
      <c r="BU28" s="370"/>
      <c r="BV28" s="178"/>
      <c r="BW28" s="178"/>
      <c r="BX28" s="178"/>
      <c r="BY28" s="178"/>
      <c r="BZ28" s="178"/>
      <c r="CA28" s="178"/>
      <c r="CB28" s="178"/>
      <c r="CC28" s="178"/>
      <c r="CD28" s="178"/>
      <c r="CE28" s="178"/>
      <c r="CF28" s="178"/>
      <c r="CG28" s="178"/>
      <c r="CH28" s="178"/>
      <c r="CI28" s="178"/>
      <c r="CJ28" s="178"/>
      <c r="CK28" s="178"/>
      <c r="CL28" s="178"/>
      <c r="CM28" s="178"/>
      <c r="CN28" s="178"/>
      <c r="CO28" s="178"/>
      <c r="CP28" s="178"/>
      <c r="CQ28" s="178"/>
      <c r="CR28" s="178"/>
      <c r="CS28" s="370"/>
      <c r="CT28" s="178"/>
      <c r="CU28" s="370"/>
      <c r="CV28" s="178"/>
      <c r="CW28" s="370"/>
      <c r="CX28" s="178"/>
      <c r="CY28" s="178"/>
      <c r="CZ28" s="370"/>
      <c r="DA28" s="178"/>
      <c r="DB28" s="178"/>
      <c r="DC28" s="370"/>
      <c r="DD28" s="178"/>
      <c r="DE28" s="370"/>
      <c r="DF28" s="178"/>
      <c r="DG28" s="178"/>
      <c r="DH28" s="178"/>
      <c r="DI28" s="178"/>
      <c r="DJ28" s="370"/>
      <c r="DK28" s="178"/>
      <c r="DL28" s="178"/>
      <c r="DM28" s="178"/>
      <c r="DN28" s="178"/>
      <c r="DO28" s="370"/>
      <c r="DP28" s="178"/>
      <c r="DQ28" s="178"/>
      <c r="DR28" s="178"/>
      <c r="DS28" s="178"/>
      <c r="DT28" s="178"/>
      <c r="DU28" s="370"/>
      <c r="DV28" s="178"/>
      <c r="DW28" s="178"/>
    </row>
    <row r="29" spans="1:139" x14ac:dyDescent="0.25">
      <c r="A29" s="137"/>
      <c r="B29" s="136"/>
      <c r="C29" s="360"/>
      <c r="D29" s="178"/>
      <c r="E29" s="370"/>
      <c r="F29" s="178"/>
      <c r="G29" s="137"/>
      <c r="H29" s="137"/>
      <c r="I29" s="178"/>
      <c r="J29" s="370"/>
      <c r="K29" s="178"/>
      <c r="L29" s="370"/>
      <c r="M29" s="178"/>
      <c r="N29" s="370"/>
      <c r="O29" s="178"/>
      <c r="P29" s="370"/>
      <c r="Q29" s="178"/>
      <c r="R29" s="370"/>
      <c r="S29" s="178"/>
      <c r="T29" s="178"/>
      <c r="U29" s="370"/>
      <c r="V29" s="178"/>
      <c r="W29" s="370"/>
      <c r="X29" s="178"/>
      <c r="Y29" s="176"/>
      <c r="Z29" s="137"/>
      <c r="AA29" s="364"/>
      <c r="AB29" s="178"/>
      <c r="AC29" s="178"/>
      <c r="AD29" s="370"/>
      <c r="AE29" s="178"/>
      <c r="AF29" s="178"/>
      <c r="AG29" s="178"/>
      <c r="AH29" s="364"/>
      <c r="AI29" s="178"/>
      <c r="AJ29" s="178"/>
      <c r="AK29" s="370"/>
      <c r="AL29" s="178"/>
      <c r="AM29" s="178"/>
      <c r="AN29" s="370"/>
      <c r="AO29" s="178"/>
      <c r="AP29" s="178"/>
      <c r="AQ29" s="178"/>
      <c r="AR29" s="178"/>
      <c r="AS29" s="178"/>
      <c r="AT29" s="178"/>
      <c r="AU29" s="178"/>
      <c r="AV29" s="178"/>
      <c r="AW29" s="178"/>
      <c r="AX29" s="370"/>
      <c r="AY29" s="178"/>
      <c r="AZ29" s="370"/>
      <c r="BA29" s="370"/>
      <c r="BB29" s="370"/>
      <c r="BC29" s="178"/>
      <c r="BD29" s="178"/>
      <c r="BE29" s="178"/>
      <c r="BF29" s="370"/>
      <c r="BG29" s="370"/>
      <c r="BH29" s="178"/>
      <c r="BI29" s="370"/>
      <c r="BJ29" s="370"/>
      <c r="BK29" s="178"/>
      <c r="BL29" s="370"/>
      <c r="BM29" s="178"/>
      <c r="BN29" s="178"/>
      <c r="BO29" s="370"/>
      <c r="BP29" s="178"/>
      <c r="BQ29" s="370"/>
      <c r="BR29" s="178"/>
      <c r="BS29" s="178"/>
      <c r="BT29" s="178"/>
      <c r="BU29" s="370"/>
      <c r="BV29" s="178"/>
      <c r="BW29" s="178"/>
      <c r="BX29" s="178"/>
      <c r="BY29" s="178"/>
      <c r="BZ29" s="178"/>
      <c r="CA29" s="178"/>
      <c r="CB29" s="178"/>
      <c r="CC29" s="178"/>
      <c r="CD29" s="178"/>
      <c r="CE29" s="178"/>
      <c r="CF29" s="178"/>
      <c r="CG29" s="178"/>
      <c r="CH29" s="178"/>
      <c r="CI29" s="178"/>
      <c r="CJ29" s="178"/>
      <c r="CK29" s="178"/>
      <c r="CL29" s="178"/>
      <c r="CM29" s="178"/>
      <c r="CN29" s="178"/>
      <c r="CO29" s="178"/>
      <c r="CP29" s="178"/>
      <c r="CQ29" s="178"/>
      <c r="CR29" s="178"/>
      <c r="CS29" s="370"/>
      <c r="CT29" s="178"/>
      <c r="CU29" s="370"/>
      <c r="CV29" s="178"/>
      <c r="CW29" s="370"/>
      <c r="CX29" s="178"/>
      <c r="CY29" s="178"/>
      <c r="CZ29" s="370"/>
      <c r="DA29" s="178"/>
      <c r="DB29" s="178"/>
      <c r="DC29" s="370"/>
      <c r="DD29" s="178"/>
      <c r="DE29" s="370"/>
      <c r="DF29" s="178"/>
      <c r="DG29" s="178"/>
      <c r="DH29" s="178"/>
      <c r="DI29" s="178"/>
      <c r="DJ29" s="370"/>
      <c r="DK29" s="178"/>
      <c r="DL29" s="178"/>
      <c r="DM29" s="178"/>
      <c r="DN29" s="178"/>
      <c r="DO29" s="370"/>
      <c r="DP29" s="178"/>
      <c r="DQ29" s="178"/>
      <c r="DR29" s="178"/>
      <c r="DS29" s="178"/>
      <c r="DT29" s="178"/>
      <c r="DU29" s="370"/>
      <c r="DV29" s="178"/>
      <c r="DW29" s="178"/>
    </row>
    <row r="30" spans="1:139" x14ac:dyDescent="0.25">
      <c r="A30" s="137"/>
      <c r="B30" s="136"/>
      <c r="C30" s="360"/>
      <c r="D30" s="178"/>
      <c r="E30" s="370"/>
      <c r="F30" s="178"/>
      <c r="G30" s="137"/>
      <c r="H30" s="137"/>
      <c r="I30" s="178"/>
      <c r="J30" s="370"/>
      <c r="K30" s="178"/>
      <c r="L30" s="370"/>
      <c r="M30" s="178"/>
      <c r="N30" s="370"/>
      <c r="O30" s="178"/>
      <c r="P30" s="370"/>
      <c r="Q30" s="178"/>
      <c r="R30" s="370"/>
      <c r="S30" s="178"/>
      <c r="T30" s="178"/>
      <c r="U30" s="370"/>
      <c r="V30" s="178"/>
      <c r="W30" s="370"/>
      <c r="X30" s="178"/>
      <c r="Y30" s="176"/>
      <c r="Z30" s="137"/>
      <c r="AA30" s="364"/>
      <c r="AB30" s="178"/>
      <c r="AC30" s="178"/>
      <c r="AD30" s="370"/>
      <c r="AE30" s="178"/>
      <c r="AF30" s="178"/>
      <c r="AG30" s="178"/>
      <c r="AH30" s="364"/>
      <c r="AI30" s="178"/>
      <c r="AJ30" s="178"/>
      <c r="AK30" s="370"/>
      <c r="AL30" s="178"/>
      <c r="AM30" s="178"/>
      <c r="AN30" s="370"/>
      <c r="AO30" s="178"/>
      <c r="AP30" s="178"/>
      <c r="AQ30" s="178"/>
      <c r="AR30" s="178"/>
      <c r="AS30" s="178"/>
      <c r="AT30" s="178"/>
      <c r="AU30" s="178"/>
      <c r="AV30" s="178"/>
      <c r="AW30" s="178"/>
      <c r="AX30" s="370"/>
      <c r="AY30" s="178"/>
      <c r="AZ30" s="370"/>
      <c r="BA30" s="370"/>
      <c r="BB30" s="370"/>
      <c r="BC30" s="178"/>
      <c r="BD30" s="178"/>
      <c r="BE30" s="178"/>
      <c r="BF30" s="370"/>
      <c r="BG30" s="370"/>
      <c r="BH30" s="178"/>
      <c r="BI30" s="370"/>
      <c r="BJ30" s="370"/>
      <c r="BK30" s="178"/>
      <c r="BL30" s="370"/>
      <c r="BM30" s="178"/>
      <c r="BN30" s="178"/>
      <c r="BO30" s="370"/>
      <c r="BP30" s="178"/>
      <c r="BQ30" s="370"/>
      <c r="BR30" s="178"/>
      <c r="BS30" s="178"/>
      <c r="BT30" s="178"/>
      <c r="BU30" s="370"/>
      <c r="BV30" s="178"/>
      <c r="BW30" s="178"/>
      <c r="BX30" s="178"/>
      <c r="BY30" s="178"/>
      <c r="BZ30" s="178"/>
      <c r="CA30" s="178"/>
      <c r="CB30" s="178"/>
      <c r="CC30" s="178"/>
      <c r="CD30" s="178"/>
      <c r="CE30" s="178"/>
      <c r="CF30" s="178"/>
      <c r="CG30" s="178"/>
      <c r="CH30" s="178"/>
      <c r="CI30" s="178"/>
      <c r="CJ30" s="178"/>
      <c r="CK30" s="178"/>
      <c r="CL30" s="178"/>
      <c r="CM30" s="178"/>
      <c r="CN30" s="178"/>
      <c r="CO30" s="178"/>
      <c r="CP30" s="178"/>
      <c r="CQ30" s="178"/>
      <c r="CR30" s="178"/>
      <c r="CS30" s="370"/>
      <c r="CT30" s="178"/>
      <c r="CU30" s="370"/>
      <c r="CV30" s="178"/>
      <c r="CW30" s="370"/>
      <c r="CX30" s="178"/>
      <c r="CY30" s="178"/>
      <c r="CZ30" s="370"/>
      <c r="DA30" s="178"/>
      <c r="DB30" s="178"/>
      <c r="DC30" s="370"/>
      <c r="DD30" s="178"/>
      <c r="DE30" s="370"/>
      <c r="DF30" s="178"/>
      <c r="DG30" s="178"/>
      <c r="DH30" s="178"/>
      <c r="DI30" s="178"/>
      <c r="DJ30" s="370"/>
      <c r="DK30" s="178"/>
      <c r="DL30" s="178"/>
      <c r="DM30" s="178"/>
      <c r="DN30" s="178"/>
      <c r="DO30" s="370"/>
      <c r="DP30" s="178"/>
      <c r="DQ30" s="178"/>
      <c r="DR30" s="178"/>
      <c r="DS30" s="178"/>
      <c r="DT30" s="178"/>
      <c r="DU30" s="370"/>
      <c r="DV30" s="178"/>
      <c r="DW30" s="178"/>
    </row>
    <row r="31" spans="1:139" x14ac:dyDescent="0.25">
      <c r="A31" s="137"/>
      <c r="B31" s="136"/>
      <c r="C31" s="360"/>
      <c r="D31" s="178"/>
      <c r="E31" s="370"/>
      <c r="F31" s="178"/>
      <c r="G31" s="137"/>
      <c r="H31" s="137"/>
      <c r="I31" s="178"/>
      <c r="J31" s="370"/>
      <c r="K31" s="178"/>
      <c r="L31" s="370"/>
      <c r="M31" s="178"/>
      <c r="N31" s="370"/>
      <c r="O31" s="178"/>
      <c r="P31" s="370"/>
      <c r="Q31" s="178"/>
      <c r="R31" s="370"/>
      <c r="S31" s="178"/>
      <c r="T31" s="178"/>
      <c r="U31" s="370"/>
      <c r="V31" s="178"/>
      <c r="W31" s="370"/>
      <c r="X31" s="178"/>
      <c r="Y31" s="176"/>
      <c r="Z31" s="137"/>
      <c r="AA31" s="364"/>
      <c r="AB31" s="178"/>
      <c r="AC31" s="178"/>
      <c r="AD31" s="370"/>
      <c r="AE31" s="178"/>
      <c r="AF31" s="178"/>
      <c r="AG31" s="178"/>
      <c r="AH31" s="364"/>
      <c r="AI31" s="178"/>
      <c r="AJ31" s="178"/>
      <c r="AK31" s="370"/>
      <c r="AL31" s="178"/>
      <c r="AM31" s="178"/>
      <c r="AN31" s="370"/>
      <c r="AO31" s="178"/>
      <c r="AP31" s="178"/>
      <c r="AQ31" s="178"/>
      <c r="AR31" s="178"/>
      <c r="AS31" s="178"/>
      <c r="AT31" s="178"/>
      <c r="AU31" s="178"/>
      <c r="AV31" s="178"/>
      <c r="AW31" s="178"/>
      <c r="AX31" s="370"/>
      <c r="AY31" s="178"/>
      <c r="AZ31" s="370"/>
      <c r="BA31" s="370"/>
      <c r="BB31" s="370"/>
      <c r="BC31" s="178"/>
      <c r="BD31" s="178"/>
      <c r="BE31" s="178"/>
      <c r="BF31" s="370"/>
      <c r="BG31" s="370"/>
      <c r="BH31" s="178"/>
      <c r="BI31" s="370"/>
      <c r="BJ31" s="370"/>
      <c r="BK31" s="178"/>
      <c r="BL31" s="370"/>
      <c r="BM31" s="178"/>
      <c r="BN31" s="178"/>
      <c r="BO31" s="370"/>
      <c r="BP31" s="178"/>
      <c r="BQ31" s="370"/>
      <c r="BR31" s="178"/>
      <c r="BS31" s="178"/>
      <c r="BT31" s="178"/>
      <c r="BU31" s="370"/>
      <c r="BV31" s="178"/>
      <c r="BW31" s="178"/>
      <c r="BX31" s="178"/>
      <c r="BY31" s="178"/>
      <c r="BZ31" s="178"/>
      <c r="CA31" s="178"/>
      <c r="CB31" s="178"/>
      <c r="CC31" s="178"/>
      <c r="CD31" s="178"/>
      <c r="CE31" s="178"/>
      <c r="CF31" s="178"/>
      <c r="CG31" s="178"/>
      <c r="CH31" s="178"/>
      <c r="CI31" s="178"/>
      <c r="CJ31" s="178"/>
      <c r="CK31" s="178"/>
      <c r="CL31" s="178"/>
      <c r="CM31" s="178"/>
      <c r="CN31" s="178"/>
      <c r="CO31" s="178"/>
      <c r="CP31" s="178"/>
      <c r="CQ31" s="178"/>
      <c r="CR31" s="178"/>
      <c r="CS31" s="370"/>
      <c r="CT31" s="178"/>
      <c r="CU31" s="370"/>
      <c r="CV31" s="178"/>
      <c r="CW31" s="370"/>
      <c r="CX31" s="178"/>
      <c r="CY31" s="178"/>
      <c r="CZ31" s="370"/>
      <c r="DA31" s="178"/>
      <c r="DB31" s="178"/>
      <c r="DC31" s="370"/>
      <c r="DD31" s="178"/>
      <c r="DE31" s="370"/>
      <c r="DF31" s="178"/>
      <c r="DG31" s="178"/>
      <c r="DH31" s="178"/>
      <c r="DI31" s="178"/>
      <c r="DJ31" s="370"/>
      <c r="DK31" s="178"/>
      <c r="DL31" s="178"/>
      <c r="DM31" s="178"/>
      <c r="DN31" s="178"/>
      <c r="DO31" s="370"/>
      <c r="DP31" s="178"/>
      <c r="DQ31" s="178"/>
      <c r="DR31" s="178"/>
      <c r="DS31" s="178"/>
      <c r="DT31" s="178"/>
      <c r="DU31" s="370"/>
      <c r="DV31" s="178"/>
      <c r="DW31" s="178"/>
    </row>
    <row r="32" spans="1:139" x14ac:dyDescent="0.25">
      <c r="A32" s="137"/>
      <c r="B32" s="136"/>
      <c r="C32" s="360"/>
      <c r="D32" s="178"/>
      <c r="E32" s="370"/>
      <c r="F32" s="178"/>
      <c r="G32" s="137"/>
      <c r="H32" s="137"/>
      <c r="I32" s="178"/>
      <c r="J32" s="370"/>
      <c r="K32" s="178"/>
      <c r="L32" s="370"/>
      <c r="M32" s="178"/>
      <c r="N32" s="370"/>
      <c r="O32" s="178"/>
      <c r="P32" s="370"/>
      <c r="Q32" s="178"/>
      <c r="R32" s="370"/>
      <c r="S32" s="178"/>
      <c r="T32" s="178"/>
      <c r="U32" s="370"/>
      <c r="V32" s="178"/>
      <c r="W32" s="370"/>
      <c r="X32" s="178"/>
      <c r="Y32" s="176"/>
      <c r="Z32" s="137"/>
      <c r="AA32" s="364"/>
      <c r="AB32" s="178"/>
      <c r="AC32" s="178"/>
      <c r="AD32" s="370"/>
      <c r="AE32" s="178"/>
      <c r="AF32" s="178"/>
      <c r="AG32" s="178"/>
      <c r="AH32" s="364"/>
      <c r="AI32" s="178"/>
      <c r="AJ32" s="178"/>
      <c r="AK32" s="370"/>
      <c r="AL32" s="178"/>
      <c r="AM32" s="178"/>
      <c r="AN32" s="370"/>
      <c r="AO32" s="178"/>
      <c r="AP32" s="178"/>
      <c r="AQ32" s="178"/>
      <c r="AR32" s="178"/>
      <c r="AS32" s="178"/>
      <c r="AT32" s="178"/>
      <c r="AU32" s="178"/>
      <c r="AV32" s="178"/>
      <c r="AW32" s="178"/>
      <c r="AX32" s="370"/>
      <c r="AY32" s="178"/>
      <c r="AZ32" s="370"/>
      <c r="BA32" s="370"/>
      <c r="BB32" s="370"/>
      <c r="BC32" s="178"/>
      <c r="BD32" s="178"/>
      <c r="BE32" s="178"/>
      <c r="BF32" s="370"/>
      <c r="BG32" s="370"/>
      <c r="BH32" s="178"/>
      <c r="BI32" s="370"/>
      <c r="BJ32" s="370"/>
      <c r="BK32" s="178"/>
      <c r="BL32" s="370"/>
      <c r="BM32" s="178"/>
      <c r="BN32" s="178"/>
      <c r="BO32" s="370"/>
      <c r="BP32" s="178"/>
      <c r="BQ32" s="370"/>
      <c r="BR32" s="178"/>
      <c r="BS32" s="178"/>
      <c r="BT32" s="178"/>
      <c r="BU32" s="370"/>
      <c r="BV32" s="178"/>
      <c r="BW32" s="178"/>
      <c r="BX32" s="178"/>
      <c r="BY32" s="178"/>
      <c r="BZ32" s="178"/>
      <c r="CA32" s="178"/>
      <c r="CB32" s="178"/>
      <c r="CC32" s="178"/>
      <c r="CD32" s="178"/>
      <c r="CE32" s="178"/>
      <c r="CF32" s="178"/>
      <c r="CG32" s="178"/>
      <c r="CH32" s="178"/>
      <c r="CI32" s="178"/>
      <c r="CJ32" s="178"/>
      <c r="CK32" s="178"/>
      <c r="CL32" s="178"/>
      <c r="CM32" s="178"/>
      <c r="CN32" s="178"/>
      <c r="CO32" s="178"/>
      <c r="CP32" s="178"/>
      <c r="CQ32" s="178"/>
      <c r="CR32" s="178"/>
      <c r="CS32" s="370"/>
      <c r="CT32" s="178"/>
      <c r="CU32" s="370"/>
      <c r="CV32" s="178"/>
      <c r="CW32" s="370"/>
      <c r="CX32" s="178"/>
      <c r="CY32" s="178"/>
      <c r="CZ32" s="370"/>
      <c r="DA32" s="178"/>
      <c r="DB32" s="178"/>
      <c r="DC32" s="370"/>
      <c r="DD32" s="178"/>
      <c r="DE32" s="370"/>
      <c r="DF32" s="178"/>
      <c r="DG32" s="178"/>
      <c r="DH32" s="178"/>
      <c r="DI32" s="178"/>
      <c r="DJ32" s="370"/>
      <c r="DK32" s="178"/>
      <c r="DL32" s="178"/>
      <c r="DM32" s="178"/>
      <c r="DN32" s="178"/>
      <c r="DO32" s="370"/>
      <c r="DP32" s="178"/>
      <c r="DQ32" s="178"/>
      <c r="DR32" s="178"/>
      <c r="DS32" s="178"/>
      <c r="DT32" s="178"/>
      <c r="DU32" s="370"/>
      <c r="DV32" s="178"/>
      <c r="DW32" s="178"/>
    </row>
    <row r="33" spans="1:127" x14ac:dyDescent="0.25">
      <c r="A33" s="137"/>
      <c r="B33" s="136"/>
      <c r="C33" s="360"/>
      <c r="D33" s="178"/>
      <c r="E33" s="370"/>
      <c r="F33" s="178"/>
      <c r="G33" s="137"/>
      <c r="H33" s="137"/>
      <c r="I33" s="178"/>
      <c r="J33" s="370"/>
      <c r="K33" s="178"/>
      <c r="L33" s="370"/>
      <c r="M33" s="178"/>
      <c r="N33" s="370"/>
      <c r="O33" s="178"/>
      <c r="P33" s="370"/>
      <c r="Q33" s="178"/>
      <c r="R33" s="370"/>
      <c r="S33" s="178"/>
      <c r="T33" s="178"/>
      <c r="U33" s="370"/>
      <c r="V33" s="178"/>
      <c r="W33" s="370"/>
      <c r="X33" s="178"/>
      <c r="Y33" s="176"/>
      <c r="Z33" s="137"/>
      <c r="AA33" s="364"/>
      <c r="AB33" s="178"/>
      <c r="AC33" s="178"/>
      <c r="AD33" s="370"/>
      <c r="AE33" s="178"/>
      <c r="AF33" s="178"/>
      <c r="AG33" s="178"/>
      <c r="AH33" s="364"/>
      <c r="AI33" s="178"/>
      <c r="AJ33" s="178"/>
      <c r="AK33" s="370"/>
      <c r="AL33" s="178"/>
      <c r="AM33" s="178"/>
      <c r="AN33" s="370"/>
      <c r="AO33" s="178"/>
      <c r="AP33" s="178"/>
      <c r="AQ33" s="178"/>
      <c r="AR33" s="178"/>
      <c r="AS33" s="178"/>
      <c r="AT33" s="178"/>
      <c r="AU33" s="178"/>
      <c r="AV33" s="178"/>
      <c r="AW33" s="178"/>
      <c r="AX33" s="370"/>
      <c r="AY33" s="178"/>
      <c r="AZ33" s="370"/>
      <c r="BA33" s="370"/>
      <c r="BB33" s="370"/>
      <c r="BC33" s="178"/>
      <c r="BD33" s="178"/>
      <c r="BE33" s="178"/>
      <c r="BF33" s="370"/>
      <c r="BG33" s="370"/>
      <c r="BH33" s="178"/>
      <c r="BI33" s="370"/>
      <c r="BJ33" s="370"/>
      <c r="BK33" s="178"/>
      <c r="BL33" s="370"/>
      <c r="BM33" s="178"/>
      <c r="BN33" s="178"/>
      <c r="BO33" s="370"/>
      <c r="BP33" s="178"/>
      <c r="BQ33" s="370"/>
      <c r="BR33" s="178"/>
      <c r="BS33" s="178"/>
      <c r="BT33" s="178"/>
      <c r="BU33" s="370"/>
      <c r="BV33" s="178"/>
      <c r="BW33" s="178"/>
      <c r="BX33" s="178"/>
      <c r="BY33" s="178"/>
      <c r="BZ33" s="178"/>
      <c r="CA33" s="178"/>
      <c r="CB33" s="178"/>
      <c r="CC33" s="178"/>
      <c r="CD33" s="178"/>
      <c r="CE33" s="178"/>
      <c r="CF33" s="178"/>
      <c r="CG33" s="178"/>
      <c r="CH33" s="178"/>
      <c r="CI33" s="178"/>
      <c r="CJ33" s="178"/>
      <c r="CK33" s="178"/>
      <c r="CL33" s="178"/>
      <c r="CM33" s="178"/>
      <c r="CN33" s="178"/>
      <c r="CO33" s="178"/>
      <c r="CP33" s="178"/>
      <c r="CQ33" s="178"/>
      <c r="CR33" s="178"/>
      <c r="CS33" s="370"/>
      <c r="CT33" s="178"/>
      <c r="CU33" s="370"/>
      <c r="CV33" s="178"/>
      <c r="CW33" s="370"/>
      <c r="CX33" s="178"/>
      <c r="CY33" s="178"/>
      <c r="CZ33" s="370"/>
      <c r="DA33" s="178"/>
      <c r="DB33" s="178"/>
      <c r="DC33" s="370"/>
      <c r="DD33" s="178"/>
      <c r="DE33" s="370"/>
      <c r="DF33" s="178"/>
      <c r="DG33" s="178"/>
      <c r="DH33" s="178"/>
      <c r="DI33" s="178"/>
      <c r="DJ33" s="370"/>
      <c r="DK33" s="178"/>
      <c r="DL33" s="178"/>
      <c r="DM33" s="178"/>
      <c r="DN33" s="178"/>
      <c r="DO33" s="370"/>
      <c r="DP33" s="178"/>
      <c r="DQ33" s="178"/>
      <c r="DR33" s="178"/>
      <c r="DS33" s="178"/>
      <c r="DT33" s="178"/>
      <c r="DU33" s="370"/>
      <c r="DV33" s="178"/>
      <c r="DW33" s="178"/>
    </row>
    <row r="34" spans="1:127" x14ac:dyDescent="0.25">
      <c r="A34" s="137"/>
      <c r="B34" s="136"/>
      <c r="C34" s="360"/>
      <c r="D34" s="178"/>
      <c r="E34" s="370"/>
      <c r="F34" s="178"/>
      <c r="G34" s="137"/>
      <c r="H34" s="137"/>
      <c r="I34" s="178"/>
      <c r="J34" s="370"/>
      <c r="K34" s="178"/>
      <c r="L34" s="370"/>
      <c r="M34" s="178"/>
      <c r="N34" s="370"/>
      <c r="O34" s="178"/>
      <c r="P34" s="370"/>
      <c r="Q34" s="178"/>
      <c r="R34" s="370"/>
      <c r="S34" s="178"/>
      <c r="T34" s="178"/>
      <c r="U34" s="370"/>
      <c r="V34" s="178"/>
      <c r="W34" s="370"/>
      <c r="X34" s="178"/>
      <c r="Y34" s="176"/>
      <c r="Z34" s="137"/>
      <c r="AA34" s="364"/>
      <c r="AB34" s="178"/>
      <c r="AC34" s="178"/>
      <c r="AD34" s="370"/>
      <c r="AE34" s="178"/>
      <c r="AF34" s="178"/>
      <c r="AG34" s="178"/>
      <c r="AH34" s="364"/>
      <c r="AI34" s="178"/>
      <c r="AJ34" s="178"/>
      <c r="AK34" s="370"/>
      <c r="AL34" s="178"/>
      <c r="AM34" s="178"/>
      <c r="AN34" s="370"/>
      <c r="AO34" s="178"/>
      <c r="AP34" s="178"/>
      <c r="AQ34" s="178"/>
      <c r="AR34" s="178"/>
      <c r="AS34" s="178"/>
      <c r="AT34" s="178"/>
      <c r="AU34" s="178"/>
      <c r="AV34" s="178"/>
      <c r="AW34" s="178"/>
      <c r="AX34" s="370"/>
      <c r="AY34" s="178"/>
      <c r="AZ34" s="370"/>
      <c r="BA34" s="370"/>
      <c r="BB34" s="370"/>
      <c r="BC34" s="178"/>
      <c r="BD34" s="178"/>
      <c r="BE34" s="178"/>
      <c r="BF34" s="370"/>
      <c r="BG34" s="370"/>
      <c r="BH34" s="178"/>
      <c r="BI34" s="370"/>
      <c r="BJ34" s="370"/>
      <c r="BK34" s="178"/>
      <c r="BL34" s="370"/>
      <c r="BM34" s="178"/>
      <c r="BN34" s="178"/>
      <c r="BO34" s="370"/>
      <c r="BP34" s="178"/>
      <c r="BQ34" s="370"/>
      <c r="BR34" s="178"/>
      <c r="BS34" s="178"/>
      <c r="BT34" s="178"/>
      <c r="BU34" s="370"/>
      <c r="BV34" s="178"/>
      <c r="BW34" s="178"/>
      <c r="BX34" s="178"/>
      <c r="BY34" s="178"/>
      <c r="BZ34" s="178"/>
      <c r="CA34" s="178"/>
      <c r="CB34" s="178"/>
      <c r="CC34" s="178"/>
      <c r="CD34" s="178"/>
      <c r="CE34" s="178"/>
      <c r="CF34" s="178"/>
      <c r="CG34" s="178"/>
      <c r="CH34" s="178"/>
      <c r="CI34" s="178"/>
      <c r="CJ34" s="178"/>
      <c r="CK34" s="178"/>
      <c r="CL34" s="178"/>
      <c r="CM34" s="178"/>
      <c r="CN34" s="178"/>
      <c r="CO34" s="178"/>
      <c r="CP34" s="178"/>
      <c r="CQ34" s="178"/>
      <c r="CR34" s="178"/>
      <c r="CS34" s="370"/>
      <c r="CT34" s="178"/>
      <c r="CU34" s="370"/>
      <c r="CV34" s="178"/>
      <c r="CW34" s="370"/>
      <c r="CX34" s="178"/>
      <c r="CY34" s="178"/>
      <c r="CZ34" s="370"/>
      <c r="DA34" s="178"/>
      <c r="DB34" s="178"/>
      <c r="DC34" s="370"/>
      <c r="DD34" s="178"/>
      <c r="DE34" s="370"/>
      <c r="DF34" s="178"/>
      <c r="DG34" s="178"/>
      <c r="DH34" s="178"/>
      <c r="DI34" s="178"/>
      <c r="DJ34" s="370"/>
      <c r="DK34" s="178"/>
      <c r="DL34" s="178"/>
      <c r="DM34" s="178"/>
      <c r="DN34" s="178"/>
      <c r="DO34" s="370"/>
      <c r="DP34" s="178"/>
      <c r="DQ34" s="178"/>
      <c r="DR34" s="178"/>
      <c r="DS34" s="178"/>
      <c r="DT34" s="178"/>
      <c r="DU34" s="370"/>
      <c r="DV34" s="178"/>
      <c r="DW34" s="178"/>
    </row>
    <row r="35" spans="1:127" x14ac:dyDescent="0.25">
      <c r="A35" s="137"/>
      <c r="B35" s="136"/>
      <c r="C35" s="360"/>
      <c r="D35" s="178"/>
      <c r="E35" s="370"/>
      <c r="F35" s="178"/>
      <c r="G35" s="137"/>
      <c r="H35" s="137"/>
      <c r="I35" s="178"/>
      <c r="J35" s="370"/>
      <c r="K35" s="178"/>
      <c r="L35" s="370"/>
      <c r="M35" s="178"/>
      <c r="N35" s="370"/>
      <c r="O35" s="178"/>
      <c r="P35" s="370"/>
      <c r="Q35" s="178"/>
      <c r="R35" s="370"/>
      <c r="S35" s="178"/>
      <c r="T35" s="178"/>
      <c r="U35" s="370"/>
      <c r="V35" s="178"/>
      <c r="W35" s="370"/>
      <c r="X35" s="178"/>
      <c r="Y35" s="176"/>
      <c r="Z35" s="137"/>
      <c r="AA35" s="364"/>
      <c r="AB35" s="178"/>
      <c r="AC35" s="178"/>
      <c r="AD35" s="370"/>
      <c r="AE35" s="178"/>
      <c r="AF35" s="178"/>
      <c r="AG35" s="178"/>
      <c r="AH35" s="364"/>
      <c r="AI35" s="178"/>
      <c r="AJ35" s="178"/>
      <c r="AK35" s="370"/>
      <c r="AL35" s="178"/>
      <c r="AM35" s="178"/>
      <c r="AN35" s="370"/>
      <c r="AO35" s="178"/>
      <c r="AP35" s="178"/>
      <c r="AQ35" s="178"/>
      <c r="AR35" s="178"/>
      <c r="AS35" s="178"/>
      <c r="AT35" s="178"/>
      <c r="AU35" s="178"/>
      <c r="AV35" s="178"/>
      <c r="AW35" s="178"/>
      <c r="AX35" s="370"/>
      <c r="AY35" s="178"/>
      <c r="AZ35" s="370"/>
      <c r="BA35" s="370"/>
      <c r="BB35" s="370"/>
      <c r="BC35" s="178"/>
      <c r="BD35" s="178"/>
      <c r="BE35" s="178"/>
      <c r="BF35" s="370"/>
      <c r="BG35" s="370"/>
      <c r="BH35" s="178"/>
      <c r="BI35" s="370"/>
      <c r="BJ35" s="370"/>
      <c r="BK35" s="178"/>
      <c r="BL35" s="370"/>
      <c r="BM35" s="178"/>
      <c r="BN35" s="178"/>
      <c r="BO35" s="370"/>
      <c r="BP35" s="178"/>
      <c r="BQ35" s="370"/>
      <c r="BR35" s="178"/>
      <c r="BS35" s="178"/>
      <c r="BT35" s="178"/>
      <c r="BU35" s="370"/>
      <c r="BV35" s="178"/>
      <c r="BW35" s="178"/>
      <c r="BX35" s="178"/>
      <c r="BY35" s="178"/>
      <c r="BZ35" s="178"/>
      <c r="CA35" s="178"/>
      <c r="CB35" s="178"/>
      <c r="CC35" s="178"/>
      <c r="CD35" s="178"/>
      <c r="CE35" s="178"/>
      <c r="CF35" s="178"/>
      <c r="CG35" s="178"/>
      <c r="CH35" s="178"/>
      <c r="CI35" s="178"/>
      <c r="CJ35" s="178"/>
      <c r="CK35" s="178"/>
      <c r="CL35" s="178"/>
      <c r="CM35" s="178"/>
      <c r="CN35" s="178"/>
      <c r="CO35" s="178"/>
      <c r="CP35" s="178"/>
      <c r="CQ35" s="178"/>
      <c r="CR35" s="178"/>
      <c r="CS35" s="370"/>
      <c r="CT35" s="178"/>
      <c r="CU35" s="370"/>
      <c r="CV35" s="178"/>
      <c r="CW35" s="370"/>
      <c r="CX35" s="178"/>
      <c r="CY35" s="178"/>
      <c r="CZ35" s="370"/>
      <c r="DA35" s="178"/>
      <c r="DB35" s="178"/>
      <c r="DC35" s="370"/>
      <c r="DD35" s="178"/>
      <c r="DE35" s="370"/>
      <c r="DF35" s="178"/>
      <c r="DG35" s="178"/>
      <c r="DH35" s="178"/>
      <c r="DI35" s="178"/>
      <c r="DJ35" s="370"/>
      <c r="DK35" s="178"/>
      <c r="DL35" s="178"/>
      <c r="DM35" s="178"/>
      <c r="DN35" s="178"/>
      <c r="DO35" s="370"/>
      <c r="DP35" s="178"/>
      <c r="DQ35" s="178"/>
      <c r="DR35" s="178"/>
      <c r="DS35" s="178"/>
      <c r="DT35" s="178"/>
      <c r="DU35" s="370"/>
      <c r="DV35" s="178"/>
      <c r="DW35" s="178"/>
    </row>
    <row r="36" spans="1:127" x14ac:dyDescent="0.25">
      <c r="A36" s="137"/>
      <c r="B36" s="136"/>
      <c r="C36" s="360"/>
      <c r="D36" s="178"/>
      <c r="E36" s="370"/>
      <c r="F36" s="178"/>
      <c r="G36" s="137"/>
      <c r="H36" s="137"/>
      <c r="I36" s="178"/>
      <c r="J36" s="370"/>
      <c r="K36" s="178"/>
      <c r="L36" s="370"/>
      <c r="M36" s="178"/>
      <c r="N36" s="370"/>
      <c r="O36" s="178"/>
      <c r="P36" s="370"/>
      <c r="Q36" s="178"/>
      <c r="R36" s="370"/>
      <c r="S36" s="178"/>
      <c r="T36" s="178"/>
      <c r="U36" s="370"/>
      <c r="V36" s="178"/>
      <c r="W36" s="370"/>
      <c r="X36" s="178"/>
      <c r="Y36" s="176"/>
      <c r="Z36" s="137"/>
      <c r="AA36" s="364"/>
      <c r="AB36" s="178"/>
      <c r="AC36" s="178"/>
      <c r="AD36" s="370"/>
      <c r="AE36" s="178"/>
      <c r="AF36" s="178"/>
      <c r="AG36" s="178"/>
      <c r="AH36" s="364"/>
      <c r="AI36" s="178"/>
      <c r="AJ36" s="178"/>
      <c r="AK36" s="370"/>
      <c r="AL36" s="178"/>
      <c r="AM36" s="178"/>
      <c r="AN36" s="370"/>
      <c r="AO36" s="178"/>
      <c r="AP36" s="178"/>
      <c r="AQ36" s="178"/>
      <c r="AR36" s="178"/>
      <c r="AS36" s="178"/>
      <c r="AT36" s="178"/>
      <c r="AU36" s="178"/>
      <c r="AV36" s="178"/>
      <c r="AW36" s="178"/>
      <c r="AX36" s="370"/>
      <c r="AY36" s="178"/>
      <c r="AZ36" s="370"/>
      <c r="BA36" s="370"/>
      <c r="BB36" s="370"/>
      <c r="BC36" s="178"/>
      <c r="BD36" s="178"/>
      <c r="BE36" s="178"/>
      <c r="BF36" s="370"/>
      <c r="BG36" s="370"/>
      <c r="BH36" s="178"/>
      <c r="BI36" s="370"/>
      <c r="BJ36" s="370"/>
      <c r="BK36" s="178"/>
      <c r="BL36" s="370"/>
      <c r="BM36" s="178"/>
      <c r="BN36" s="178"/>
      <c r="BO36" s="370"/>
      <c r="BP36" s="178"/>
      <c r="BQ36" s="370"/>
      <c r="BR36" s="178"/>
      <c r="BS36" s="178"/>
      <c r="BT36" s="178"/>
      <c r="BU36" s="370"/>
      <c r="BV36" s="178"/>
      <c r="BW36" s="178"/>
      <c r="BX36" s="178"/>
      <c r="BY36" s="178"/>
      <c r="BZ36" s="178"/>
      <c r="CA36" s="178"/>
      <c r="CB36" s="178"/>
      <c r="CC36" s="178"/>
      <c r="CD36" s="178"/>
      <c r="CE36" s="178"/>
      <c r="CF36" s="178"/>
      <c r="CG36" s="178"/>
      <c r="CH36" s="178"/>
      <c r="CI36" s="178"/>
      <c r="CJ36" s="178"/>
      <c r="CK36" s="178"/>
      <c r="CL36" s="178"/>
      <c r="CM36" s="178"/>
      <c r="CN36" s="178"/>
      <c r="CO36" s="178"/>
      <c r="CP36" s="178"/>
      <c r="CQ36" s="178"/>
      <c r="CR36" s="178"/>
      <c r="CS36" s="370"/>
      <c r="CT36" s="178"/>
      <c r="CU36" s="370"/>
      <c r="CV36" s="178"/>
      <c r="CW36" s="370"/>
      <c r="CX36" s="178"/>
      <c r="CY36" s="178"/>
      <c r="CZ36" s="370"/>
      <c r="DA36" s="178"/>
      <c r="DB36" s="178"/>
      <c r="DC36" s="370"/>
      <c r="DD36" s="178"/>
      <c r="DE36" s="370"/>
      <c r="DF36" s="178"/>
      <c r="DG36" s="178"/>
      <c r="DH36" s="178"/>
      <c r="DI36" s="178"/>
      <c r="DJ36" s="370"/>
      <c r="DK36" s="178"/>
      <c r="DL36" s="178"/>
      <c r="DM36" s="178"/>
      <c r="DN36" s="178"/>
      <c r="DO36" s="370"/>
      <c r="DP36" s="178"/>
      <c r="DQ36" s="178"/>
      <c r="DR36" s="178"/>
      <c r="DS36" s="178"/>
      <c r="DT36" s="178"/>
      <c r="DU36" s="370"/>
      <c r="DV36" s="178"/>
      <c r="DW36" s="178"/>
    </row>
    <row r="37" spans="1:127" x14ac:dyDescent="0.25">
      <c r="A37" s="137"/>
      <c r="B37" s="136"/>
      <c r="C37" s="360"/>
      <c r="D37" s="178"/>
      <c r="E37" s="370"/>
      <c r="F37" s="178"/>
      <c r="G37" s="137"/>
      <c r="H37" s="137"/>
      <c r="I37" s="178"/>
      <c r="J37" s="370"/>
      <c r="K37" s="178"/>
      <c r="L37" s="370"/>
      <c r="M37" s="178"/>
      <c r="N37" s="370"/>
      <c r="O37" s="178"/>
      <c r="P37" s="370"/>
      <c r="Q37" s="178"/>
      <c r="R37" s="370"/>
      <c r="S37" s="178"/>
      <c r="T37" s="178"/>
      <c r="U37" s="370"/>
      <c r="V37" s="178"/>
      <c r="W37" s="370"/>
      <c r="X37" s="178"/>
      <c r="Y37" s="176"/>
      <c r="Z37" s="137"/>
      <c r="AA37" s="364"/>
      <c r="AB37" s="178"/>
      <c r="AC37" s="178"/>
      <c r="AD37" s="370"/>
      <c r="AE37" s="178"/>
      <c r="AF37" s="178"/>
      <c r="AG37" s="178"/>
      <c r="AH37" s="364"/>
      <c r="AI37" s="178"/>
      <c r="AJ37" s="178"/>
      <c r="AK37" s="370"/>
      <c r="AL37" s="178"/>
      <c r="AM37" s="178"/>
      <c r="AN37" s="370"/>
      <c r="AO37" s="178"/>
      <c r="AP37" s="178"/>
      <c r="AQ37" s="178"/>
      <c r="AR37" s="178"/>
      <c r="AS37" s="178"/>
      <c r="AT37" s="178"/>
      <c r="AU37" s="178"/>
      <c r="AV37" s="178"/>
      <c r="AW37" s="178"/>
      <c r="AX37" s="370"/>
      <c r="AY37" s="178"/>
      <c r="AZ37" s="370"/>
      <c r="BA37" s="370"/>
      <c r="BB37" s="370"/>
      <c r="BC37" s="178"/>
      <c r="BD37" s="178"/>
      <c r="BE37" s="178"/>
      <c r="BF37" s="370"/>
      <c r="BG37" s="370"/>
      <c r="BH37" s="178"/>
      <c r="BI37" s="370"/>
      <c r="BJ37" s="370"/>
      <c r="BK37" s="178"/>
      <c r="BL37" s="370"/>
      <c r="BM37" s="178"/>
      <c r="BN37" s="178"/>
      <c r="BO37" s="370"/>
      <c r="BP37" s="178"/>
      <c r="BQ37" s="370"/>
      <c r="BR37" s="178"/>
      <c r="BS37" s="178"/>
      <c r="BT37" s="178"/>
      <c r="BU37" s="370"/>
      <c r="BV37" s="178"/>
      <c r="BW37" s="178"/>
      <c r="BX37" s="178"/>
      <c r="BY37" s="178"/>
      <c r="BZ37" s="178"/>
      <c r="CA37" s="178"/>
      <c r="CB37" s="178"/>
      <c r="CC37" s="178"/>
      <c r="CD37" s="178"/>
      <c r="CE37" s="178"/>
      <c r="CF37" s="178"/>
      <c r="CG37" s="178"/>
      <c r="CH37" s="178"/>
      <c r="CI37" s="178"/>
      <c r="CJ37" s="178"/>
      <c r="CK37" s="178"/>
      <c r="CL37" s="178"/>
      <c r="CM37" s="178"/>
      <c r="CN37" s="178"/>
      <c r="CO37" s="178"/>
      <c r="CP37" s="178"/>
      <c r="CQ37" s="178"/>
      <c r="CR37" s="178"/>
      <c r="CS37" s="370"/>
      <c r="CT37" s="178"/>
      <c r="CU37" s="370"/>
      <c r="CV37" s="178"/>
      <c r="CW37" s="370"/>
      <c r="CX37" s="178"/>
      <c r="CY37" s="178"/>
      <c r="CZ37" s="370"/>
      <c r="DA37" s="178"/>
      <c r="DB37" s="178"/>
      <c r="DC37" s="370"/>
      <c r="DD37" s="178"/>
      <c r="DE37" s="370"/>
      <c r="DF37" s="178"/>
      <c r="DG37" s="178"/>
      <c r="DH37" s="178"/>
      <c r="DI37" s="178"/>
      <c r="DJ37" s="370"/>
      <c r="DK37" s="178"/>
      <c r="DL37" s="178"/>
      <c r="DM37" s="178"/>
      <c r="DN37" s="178"/>
      <c r="DO37" s="370"/>
      <c r="DP37" s="178"/>
      <c r="DQ37" s="178"/>
      <c r="DR37" s="178"/>
      <c r="DS37" s="178"/>
      <c r="DT37" s="178"/>
      <c r="DU37" s="370"/>
      <c r="DV37" s="178"/>
      <c r="DW37" s="178"/>
    </row>
    <row r="38" spans="1:127" x14ac:dyDescent="0.25">
      <c r="A38" s="137"/>
      <c r="B38" s="136"/>
      <c r="C38" s="360"/>
      <c r="D38" s="178"/>
      <c r="E38" s="370"/>
      <c r="F38" s="178"/>
      <c r="G38" s="137"/>
      <c r="H38" s="137"/>
      <c r="I38" s="178"/>
      <c r="J38" s="370"/>
      <c r="K38" s="178"/>
      <c r="L38" s="370"/>
      <c r="M38" s="178"/>
      <c r="N38" s="370"/>
      <c r="O38" s="178"/>
      <c r="P38" s="370"/>
      <c r="Q38" s="178"/>
      <c r="R38" s="370"/>
      <c r="S38" s="178"/>
      <c r="T38" s="178"/>
      <c r="U38" s="370"/>
      <c r="V38" s="178"/>
      <c r="W38" s="370"/>
      <c r="X38" s="178"/>
      <c r="Y38" s="176"/>
      <c r="Z38" s="137"/>
      <c r="AA38" s="364"/>
      <c r="AB38" s="178"/>
      <c r="AC38" s="178"/>
      <c r="AD38" s="370"/>
      <c r="AE38" s="178"/>
      <c r="AF38" s="178"/>
      <c r="AG38" s="178"/>
      <c r="AH38" s="364"/>
      <c r="AI38" s="178"/>
      <c r="AJ38" s="178"/>
      <c r="AK38" s="370"/>
      <c r="AL38" s="178"/>
      <c r="AM38" s="178"/>
      <c r="AN38" s="370"/>
      <c r="AO38" s="178"/>
      <c r="AP38" s="178"/>
      <c r="AQ38" s="178"/>
      <c r="AR38" s="178"/>
      <c r="AS38" s="178"/>
      <c r="AT38" s="178"/>
      <c r="AU38" s="178"/>
      <c r="AV38" s="178"/>
      <c r="AW38" s="178"/>
      <c r="AX38" s="370"/>
      <c r="AY38" s="178"/>
      <c r="AZ38" s="370"/>
      <c r="BA38" s="370"/>
      <c r="BB38" s="370"/>
      <c r="BC38" s="178"/>
      <c r="BD38" s="178"/>
      <c r="BE38" s="178"/>
      <c r="BF38" s="370"/>
      <c r="BG38" s="370"/>
      <c r="BH38" s="178"/>
      <c r="BI38" s="370"/>
      <c r="BJ38" s="370"/>
      <c r="BK38" s="178"/>
      <c r="BL38" s="370"/>
      <c r="BM38" s="178"/>
      <c r="BN38" s="178"/>
      <c r="BO38" s="370"/>
      <c r="BP38" s="178"/>
      <c r="BQ38" s="370"/>
      <c r="BR38" s="178"/>
      <c r="BS38" s="178"/>
      <c r="BT38" s="178"/>
      <c r="BU38" s="370"/>
      <c r="BV38" s="178"/>
      <c r="BW38" s="178"/>
      <c r="BX38" s="178"/>
      <c r="BY38" s="178"/>
      <c r="BZ38" s="178"/>
      <c r="CA38" s="178"/>
      <c r="CB38" s="178"/>
      <c r="CC38" s="178"/>
      <c r="CD38" s="178"/>
      <c r="CE38" s="178"/>
      <c r="CF38" s="178"/>
      <c r="CG38" s="178"/>
      <c r="CH38" s="178"/>
      <c r="CI38" s="178"/>
      <c r="CJ38" s="178"/>
      <c r="CK38" s="178"/>
      <c r="CL38" s="178"/>
      <c r="CM38" s="178"/>
      <c r="CN38" s="178"/>
      <c r="CO38" s="178"/>
      <c r="CP38" s="178"/>
      <c r="CQ38" s="178"/>
      <c r="CR38" s="178"/>
      <c r="CS38" s="370"/>
      <c r="CT38" s="178"/>
      <c r="CU38" s="370"/>
      <c r="CV38" s="178"/>
      <c r="CW38" s="370"/>
      <c r="CX38" s="178"/>
      <c r="CY38" s="178"/>
      <c r="CZ38" s="370"/>
      <c r="DA38" s="178"/>
      <c r="DB38" s="178"/>
      <c r="DC38" s="370"/>
      <c r="DD38" s="178"/>
      <c r="DE38" s="370"/>
      <c r="DF38" s="178"/>
      <c r="DG38" s="178"/>
      <c r="DH38" s="178"/>
      <c r="DI38" s="178"/>
      <c r="DJ38" s="370"/>
      <c r="DK38" s="178"/>
      <c r="DL38" s="178"/>
      <c r="DM38" s="178"/>
      <c r="DN38" s="178"/>
      <c r="DO38" s="370"/>
      <c r="DP38" s="178"/>
      <c r="DQ38" s="178"/>
      <c r="DR38" s="178"/>
      <c r="DS38" s="178"/>
      <c r="DT38" s="178"/>
      <c r="DU38" s="370"/>
      <c r="DV38" s="178"/>
      <c r="DW38" s="178"/>
    </row>
    <row r="39" spans="1:127" x14ac:dyDescent="0.25">
      <c r="A39" s="137"/>
      <c r="B39" s="136"/>
      <c r="C39" s="360"/>
      <c r="D39" s="178"/>
      <c r="E39" s="370"/>
      <c r="F39" s="178"/>
      <c r="G39" s="137"/>
      <c r="H39" s="137"/>
      <c r="I39" s="178"/>
      <c r="J39" s="370"/>
      <c r="K39" s="178"/>
      <c r="L39" s="370"/>
      <c r="M39" s="178"/>
      <c r="N39" s="370"/>
      <c r="O39" s="178"/>
      <c r="P39" s="370"/>
      <c r="Q39" s="178"/>
      <c r="R39" s="370"/>
      <c r="S39" s="178"/>
      <c r="T39" s="178"/>
      <c r="U39" s="370"/>
      <c r="V39" s="178"/>
      <c r="W39" s="370"/>
      <c r="X39" s="178"/>
      <c r="Y39" s="176"/>
      <c r="Z39" s="137"/>
      <c r="AA39" s="364"/>
      <c r="AB39" s="178"/>
      <c r="AC39" s="178"/>
      <c r="AD39" s="370"/>
      <c r="AE39" s="178"/>
      <c r="AF39" s="178"/>
      <c r="AG39" s="178"/>
      <c r="AH39" s="364"/>
      <c r="AI39" s="178"/>
      <c r="AJ39" s="178"/>
      <c r="AK39" s="370"/>
      <c r="AL39" s="178"/>
      <c r="AM39" s="178"/>
      <c r="AN39" s="370"/>
      <c r="AO39" s="178"/>
      <c r="AP39" s="178"/>
      <c r="AQ39" s="178"/>
      <c r="AR39" s="178"/>
      <c r="AS39" s="178"/>
      <c r="AT39" s="178"/>
      <c r="AU39" s="178"/>
      <c r="AV39" s="178"/>
      <c r="AW39" s="178"/>
      <c r="AX39" s="370"/>
      <c r="AY39" s="178"/>
      <c r="AZ39" s="370"/>
      <c r="BA39" s="370"/>
      <c r="BB39" s="370"/>
      <c r="BC39" s="178"/>
      <c r="BD39" s="178"/>
      <c r="BE39" s="178"/>
      <c r="BF39" s="370"/>
      <c r="BG39" s="370"/>
      <c r="BH39" s="178"/>
      <c r="BI39" s="370"/>
      <c r="BJ39" s="370"/>
      <c r="BK39" s="178"/>
      <c r="BL39" s="370"/>
      <c r="BM39" s="178"/>
      <c r="BN39" s="178"/>
      <c r="BO39" s="370"/>
      <c r="BP39" s="178"/>
      <c r="BQ39" s="370"/>
      <c r="BR39" s="178"/>
      <c r="BS39" s="178"/>
      <c r="BT39" s="178"/>
      <c r="BU39" s="370"/>
      <c r="BV39" s="178"/>
      <c r="BW39" s="178"/>
      <c r="BX39" s="178"/>
      <c r="BY39" s="178"/>
      <c r="BZ39" s="178"/>
      <c r="CA39" s="178"/>
      <c r="CB39" s="178"/>
      <c r="CC39" s="178"/>
      <c r="CD39" s="178"/>
      <c r="CE39" s="178"/>
      <c r="CF39" s="178"/>
      <c r="CG39" s="178"/>
      <c r="CH39" s="178"/>
      <c r="CI39" s="178"/>
      <c r="CJ39" s="178"/>
      <c r="CK39" s="178"/>
      <c r="CL39" s="178"/>
      <c r="CM39" s="178"/>
      <c r="CN39" s="178"/>
      <c r="CO39" s="178"/>
      <c r="CP39" s="178"/>
      <c r="CQ39" s="178"/>
      <c r="CR39" s="178"/>
      <c r="CS39" s="370"/>
      <c r="CT39" s="178"/>
      <c r="CU39" s="370"/>
      <c r="CV39" s="178"/>
      <c r="CW39" s="370"/>
      <c r="CX39" s="178"/>
      <c r="CY39" s="178"/>
      <c r="CZ39" s="370"/>
      <c r="DA39" s="178"/>
      <c r="DB39" s="178"/>
      <c r="DC39" s="370"/>
      <c r="DD39" s="178"/>
      <c r="DE39" s="370"/>
      <c r="DF39" s="178"/>
      <c r="DG39" s="178"/>
      <c r="DH39" s="178"/>
      <c r="DI39" s="178"/>
      <c r="DJ39" s="370"/>
      <c r="DK39" s="178"/>
      <c r="DL39" s="178"/>
      <c r="DM39" s="178"/>
      <c r="DN39" s="178"/>
      <c r="DO39" s="370"/>
      <c r="DP39" s="178"/>
      <c r="DQ39" s="178"/>
      <c r="DR39" s="178"/>
      <c r="DS39" s="178"/>
      <c r="DT39" s="178"/>
      <c r="DU39" s="370"/>
      <c r="DV39" s="178"/>
      <c r="DW39" s="178"/>
    </row>
    <row r="40" spans="1:127" x14ac:dyDescent="0.25">
      <c r="A40" s="137"/>
      <c r="B40" s="136"/>
      <c r="C40" s="360"/>
      <c r="D40" s="178"/>
      <c r="E40" s="370"/>
      <c r="F40" s="178"/>
      <c r="G40" s="137"/>
      <c r="H40" s="137"/>
      <c r="I40" s="178"/>
      <c r="J40" s="370"/>
      <c r="K40" s="178"/>
      <c r="L40" s="370"/>
      <c r="M40" s="178"/>
      <c r="N40" s="370"/>
      <c r="O40" s="178"/>
      <c r="P40" s="370"/>
      <c r="Q40" s="178"/>
      <c r="R40" s="370"/>
      <c r="S40" s="178"/>
      <c r="T40" s="178"/>
      <c r="U40" s="370"/>
      <c r="V40" s="178"/>
      <c r="W40" s="370"/>
      <c r="X40" s="178"/>
      <c r="Y40" s="176"/>
      <c r="Z40" s="137"/>
      <c r="AA40" s="364"/>
      <c r="AB40" s="178"/>
      <c r="AC40" s="178"/>
      <c r="AD40" s="370"/>
      <c r="AE40" s="178"/>
      <c r="AF40" s="178"/>
      <c r="AG40" s="178"/>
      <c r="AH40" s="364"/>
      <c r="AI40" s="178"/>
      <c r="AJ40" s="178"/>
      <c r="AK40" s="370"/>
      <c r="AL40" s="178"/>
      <c r="AM40" s="178"/>
      <c r="AN40" s="370"/>
      <c r="AO40" s="178"/>
      <c r="AP40" s="178"/>
      <c r="AQ40" s="178"/>
      <c r="AR40" s="178"/>
      <c r="AS40" s="178"/>
      <c r="AT40" s="178"/>
      <c r="AU40" s="178"/>
      <c r="AV40" s="178"/>
      <c r="AW40" s="178"/>
      <c r="AX40" s="370"/>
      <c r="AY40" s="178"/>
      <c r="AZ40" s="370"/>
      <c r="BA40" s="370"/>
      <c r="BB40" s="370"/>
      <c r="BC40" s="178"/>
      <c r="BD40" s="178"/>
      <c r="BE40" s="178"/>
      <c r="BF40" s="370"/>
      <c r="BG40" s="370"/>
      <c r="BH40" s="178"/>
      <c r="BI40" s="370"/>
      <c r="BJ40" s="370"/>
      <c r="BK40" s="178"/>
      <c r="BL40" s="370"/>
      <c r="BM40" s="178"/>
      <c r="BN40" s="178"/>
      <c r="BO40" s="370"/>
      <c r="BP40" s="178"/>
      <c r="BQ40" s="370"/>
      <c r="BR40" s="178"/>
      <c r="BS40" s="178"/>
      <c r="BT40" s="178"/>
      <c r="BU40" s="370"/>
      <c r="BV40" s="178"/>
      <c r="BW40" s="178"/>
      <c r="BX40" s="178"/>
      <c r="BY40" s="178"/>
      <c r="BZ40" s="178"/>
      <c r="CA40" s="178"/>
      <c r="CB40" s="178"/>
      <c r="CC40" s="178"/>
      <c r="CD40" s="178"/>
      <c r="CE40" s="178"/>
      <c r="CF40" s="178"/>
      <c r="CG40" s="178"/>
      <c r="CH40" s="178"/>
      <c r="CI40" s="178"/>
      <c r="CJ40" s="178"/>
      <c r="CK40" s="178"/>
      <c r="CL40" s="178"/>
      <c r="CM40" s="178"/>
      <c r="CN40" s="178"/>
      <c r="CO40" s="178"/>
      <c r="CP40" s="178"/>
      <c r="CQ40" s="178"/>
      <c r="CR40" s="178"/>
      <c r="CS40" s="370"/>
      <c r="CT40" s="178"/>
      <c r="CU40" s="370"/>
      <c r="CV40" s="178"/>
      <c r="CW40" s="370"/>
      <c r="CX40" s="178"/>
      <c r="CY40" s="178"/>
      <c r="CZ40" s="370"/>
      <c r="DA40" s="178"/>
      <c r="DB40" s="178"/>
      <c r="DC40" s="370"/>
      <c r="DD40" s="178"/>
      <c r="DE40" s="370"/>
      <c r="DF40" s="178"/>
      <c r="DG40" s="178"/>
      <c r="DH40" s="178"/>
      <c r="DI40" s="178"/>
      <c r="DJ40" s="370"/>
      <c r="DK40" s="178"/>
      <c r="DL40" s="178"/>
      <c r="DM40" s="178"/>
      <c r="DN40" s="178"/>
      <c r="DO40" s="370"/>
      <c r="DP40" s="178"/>
      <c r="DQ40" s="178"/>
      <c r="DR40" s="178"/>
      <c r="DS40" s="178"/>
      <c r="DT40" s="178"/>
      <c r="DU40" s="370"/>
      <c r="DV40" s="178"/>
      <c r="DW40" s="178"/>
    </row>
    <row r="41" spans="1:127" x14ac:dyDescent="0.25">
      <c r="A41" s="137"/>
      <c r="B41" s="136"/>
      <c r="C41" s="360"/>
      <c r="D41" s="178"/>
      <c r="E41" s="370"/>
      <c r="F41" s="178"/>
      <c r="G41" s="137"/>
      <c r="H41" s="137"/>
      <c r="I41" s="178"/>
      <c r="J41" s="370"/>
      <c r="K41" s="178"/>
      <c r="L41" s="370"/>
      <c r="M41" s="178"/>
      <c r="N41" s="370"/>
      <c r="O41" s="178"/>
      <c r="P41" s="370"/>
      <c r="Q41" s="178"/>
      <c r="R41" s="370"/>
      <c r="S41" s="178"/>
      <c r="T41" s="178"/>
      <c r="U41" s="370"/>
      <c r="V41" s="178"/>
      <c r="W41" s="370"/>
      <c r="X41" s="178"/>
      <c r="Y41" s="176"/>
      <c r="Z41" s="137"/>
      <c r="AA41" s="364"/>
      <c r="AB41" s="178"/>
      <c r="AC41" s="178"/>
      <c r="AD41" s="370"/>
      <c r="AE41" s="178"/>
      <c r="AF41" s="178"/>
      <c r="AG41" s="178"/>
      <c r="AH41" s="364"/>
      <c r="AI41" s="178"/>
      <c r="AJ41" s="178"/>
      <c r="AK41" s="370"/>
      <c r="AL41" s="178"/>
      <c r="AM41" s="178"/>
      <c r="AN41" s="370"/>
      <c r="AO41" s="178"/>
      <c r="AP41" s="178"/>
      <c r="AQ41" s="178"/>
      <c r="AR41" s="178"/>
      <c r="AS41" s="178"/>
      <c r="AT41" s="178"/>
      <c r="AU41" s="178"/>
      <c r="AV41" s="178"/>
      <c r="AW41" s="178"/>
      <c r="AX41" s="370"/>
      <c r="AY41" s="178"/>
      <c r="AZ41" s="370"/>
      <c r="BA41" s="370"/>
      <c r="BB41" s="370"/>
      <c r="BC41" s="178"/>
      <c r="BD41" s="178"/>
      <c r="BE41" s="178"/>
      <c r="BF41" s="370"/>
      <c r="BG41" s="370"/>
      <c r="BH41" s="178"/>
      <c r="BI41" s="370"/>
      <c r="BJ41" s="370"/>
      <c r="BK41" s="178"/>
      <c r="BL41" s="370"/>
      <c r="BM41" s="178"/>
      <c r="BN41" s="178"/>
      <c r="BO41" s="370"/>
      <c r="BP41" s="178"/>
      <c r="BQ41" s="370"/>
      <c r="BR41" s="178"/>
      <c r="BS41" s="178"/>
      <c r="BT41" s="178"/>
      <c r="BU41" s="370"/>
      <c r="BV41" s="178"/>
      <c r="BW41" s="178"/>
      <c r="BX41" s="178"/>
      <c r="BY41" s="178"/>
      <c r="BZ41" s="178"/>
      <c r="CA41" s="178"/>
      <c r="CB41" s="178"/>
      <c r="CC41" s="178"/>
      <c r="CD41" s="178"/>
      <c r="CE41" s="178"/>
      <c r="CF41" s="178"/>
      <c r="CG41" s="178"/>
      <c r="CH41" s="178"/>
      <c r="CI41" s="178"/>
      <c r="CJ41" s="178"/>
      <c r="CK41" s="178"/>
      <c r="CL41" s="178"/>
      <c r="CM41" s="178"/>
      <c r="CN41" s="178"/>
      <c r="CO41" s="178"/>
      <c r="CP41" s="178"/>
      <c r="CQ41" s="178"/>
      <c r="CR41" s="178"/>
      <c r="CS41" s="370"/>
      <c r="CT41" s="178"/>
      <c r="CU41" s="370"/>
      <c r="CV41" s="178"/>
      <c r="CW41" s="370"/>
      <c r="CX41" s="178"/>
      <c r="CY41" s="178"/>
      <c r="CZ41" s="370"/>
      <c r="DA41" s="178"/>
      <c r="DB41" s="178"/>
      <c r="DC41" s="370"/>
      <c r="DD41" s="178"/>
      <c r="DE41" s="370"/>
      <c r="DF41" s="178"/>
      <c r="DG41" s="178"/>
      <c r="DH41" s="178"/>
      <c r="DI41" s="178"/>
      <c r="DJ41" s="370"/>
      <c r="DK41" s="178"/>
      <c r="DL41" s="178"/>
      <c r="DM41" s="178"/>
      <c r="DN41" s="178"/>
      <c r="DO41" s="370"/>
      <c r="DP41" s="178"/>
      <c r="DQ41" s="178"/>
      <c r="DR41" s="178"/>
      <c r="DS41" s="178"/>
      <c r="DT41" s="178"/>
      <c r="DU41" s="370"/>
      <c r="DV41" s="178"/>
      <c r="DW41" s="178"/>
    </row>
    <row r="42" spans="1:127" x14ac:dyDescent="0.25">
      <c r="A42" s="137"/>
      <c r="B42" s="136"/>
      <c r="C42" s="360"/>
      <c r="D42" s="178"/>
      <c r="E42" s="370"/>
      <c r="F42" s="178"/>
      <c r="G42" s="137"/>
      <c r="H42" s="137"/>
      <c r="I42" s="178"/>
      <c r="J42" s="370"/>
      <c r="K42" s="178"/>
      <c r="L42" s="370"/>
      <c r="M42" s="178"/>
      <c r="N42" s="370"/>
      <c r="O42" s="178"/>
      <c r="P42" s="370"/>
      <c r="Q42" s="178"/>
      <c r="R42" s="370"/>
      <c r="S42" s="178"/>
      <c r="T42" s="178"/>
      <c r="U42" s="370"/>
      <c r="V42" s="178"/>
      <c r="W42" s="370"/>
      <c r="X42" s="178"/>
      <c r="Y42" s="176"/>
      <c r="Z42" s="137"/>
      <c r="AA42" s="364"/>
      <c r="AB42" s="178"/>
      <c r="AC42" s="178"/>
      <c r="AD42" s="370"/>
      <c r="AE42" s="178"/>
      <c r="AF42" s="178"/>
      <c r="AG42" s="178"/>
      <c r="AH42" s="364"/>
      <c r="AI42" s="178"/>
      <c r="AJ42" s="178"/>
      <c r="AK42" s="370"/>
      <c r="AL42" s="178"/>
      <c r="AM42" s="178"/>
      <c r="AN42" s="370"/>
      <c r="AO42" s="178"/>
      <c r="AP42" s="178"/>
      <c r="AQ42" s="178"/>
      <c r="AR42" s="178"/>
      <c r="AS42" s="178"/>
      <c r="AT42" s="178"/>
      <c r="AU42" s="178"/>
      <c r="AV42" s="178"/>
      <c r="AW42" s="178"/>
      <c r="AX42" s="370"/>
      <c r="AY42" s="178"/>
      <c r="AZ42" s="370"/>
      <c r="BA42" s="370"/>
      <c r="BB42" s="370"/>
      <c r="BC42" s="178"/>
      <c r="BD42" s="178"/>
      <c r="BE42" s="178"/>
      <c r="BF42" s="370"/>
      <c r="BG42" s="370"/>
      <c r="BH42" s="178"/>
      <c r="BI42" s="370"/>
      <c r="BJ42" s="370"/>
      <c r="BK42" s="178"/>
      <c r="BL42" s="370"/>
      <c r="BM42" s="178"/>
      <c r="BN42" s="178"/>
      <c r="BO42" s="370"/>
      <c r="BP42" s="178"/>
      <c r="BQ42" s="370"/>
      <c r="BR42" s="178"/>
      <c r="BS42" s="178"/>
      <c r="BT42" s="178"/>
      <c r="BU42" s="370"/>
      <c r="BV42" s="178"/>
      <c r="BW42" s="178"/>
      <c r="BX42" s="178"/>
      <c r="BY42" s="178"/>
      <c r="BZ42" s="178"/>
      <c r="CA42" s="178"/>
      <c r="CB42" s="178"/>
      <c r="CC42" s="178"/>
      <c r="CD42" s="178"/>
      <c r="CE42" s="178"/>
      <c r="CF42" s="178"/>
      <c r="CG42" s="178"/>
      <c r="CH42" s="178"/>
      <c r="CI42" s="178"/>
      <c r="CJ42" s="178"/>
      <c r="CK42" s="178"/>
      <c r="CL42" s="178"/>
      <c r="CM42" s="178"/>
      <c r="CN42" s="178"/>
      <c r="CO42" s="178"/>
      <c r="CP42" s="178"/>
      <c r="CQ42" s="178"/>
      <c r="CR42" s="178"/>
      <c r="CS42" s="370"/>
      <c r="CT42" s="178"/>
      <c r="CU42" s="370"/>
      <c r="CV42" s="178"/>
      <c r="CW42" s="370"/>
      <c r="CX42" s="178"/>
      <c r="CY42" s="178"/>
      <c r="CZ42" s="370"/>
      <c r="DA42" s="178"/>
      <c r="DB42" s="178"/>
      <c r="DC42" s="370"/>
      <c r="DD42" s="178"/>
      <c r="DE42" s="370"/>
      <c r="DF42" s="178"/>
      <c r="DG42" s="178"/>
      <c r="DH42" s="178"/>
      <c r="DI42" s="178"/>
      <c r="DJ42" s="370"/>
      <c r="DK42" s="178"/>
      <c r="DL42" s="178"/>
      <c r="DM42" s="178"/>
      <c r="DN42" s="178"/>
      <c r="DO42" s="370"/>
      <c r="DP42" s="178"/>
      <c r="DQ42" s="178"/>
      <c r="DR42" s="178"/>
      <c r="DS42" s="178"/>
      <c r="DT42" s="178"/>
      <c r="DU42" s="370"/>
      <c r="DV42" s="178"/>
      <c r="DW42" s="178"/>
    </row>
    <row r="43" spans="1:127" x14ac:dyDescent="0.25">
      <c r="A43" s="137"/>
      <c r="B43" s="136"/>
      <c r="C43" s="360"/>
      <c r="D43" s="178"/>
      <c r="E43" s="370"/>
      <c r="F43" s="178"/>
      <c r="G43" s="137"/>
      <c r="H43" s="137"/>
      <c r="I43" s="178"/>
      <c r="J43" s="370"/>
      <c r="K43" s="178"/>
      <c r="L43" s="370"/>
      <c r="M43" s="178"/>
      <c r="N43" s="370"/>
      <c r="O43" s="178"/>
      <c r="P43" s="370"/>
      <c r="Q43" s="178"/>
      <c r="R43" s="370"/>
      <c r="S43" s="178"/>
      <c r="T43" s="178"/>
      <c r="U43" s="370"/>
      <c r="V43" s="178"/>
      <c r="W43" s="370"/>
      <c r="X43" s="178"/>
      <c r="Y43" s="176"/>
      <c r="Z43" s="137"/>
      <c r="AA43" s="364"/>
      <c r="AB43" s="178"/>
      <c r="AC43" s="178"/>
      <c r="AD43" s="370"/>
      <c r="AE43" s="178"/>
      <c r="AF43" s="178"/>
      <c r="AG43" s="178"/>
      <c r="AH43" s="364"/>
      <c r="AI43" s="178"/>
      <c r="AJ43" s="178"/>
      <c r="AK43" s="370"/>
      <c r="AL43" s="178"/>
      <c r="AM43" s="178"/>
      <c r="AN43" s="370"/>
      <c r="AO43" s="178"/>
      <c r="AP43" s="178"/>
      <c r="AQ43" s="178"/>
      <c r="AR43" s="178"/>
      <c r="AS43" s="178"/>
      <c r="AT43" s="178"/>
      <c r="AU43" s="178"/>
      <c r="AV43" s="178"/>
      <c r="AW43" s="178"/>
      <c r="AX43" s="370"/>
      <c r="AY43" s="178"/>
      <c r="AZ43" s="370"/>
      <c r="BA43" s="370"/>
      <c r="BB43" s="370"/>
      <c r="BC43" s="178"/>
      <c r="BD43" s="178"/>
      <c r="BE43" s="178"/>
      <c r="BF43" s="370"/>
      <c r="BG43" s="370"/>
      <c r="BH43" s="178"/>
      <c r="BI43" s="370"/>
      <c r="BJ43" s="370"/>
      <c r="BK43" s="178"/>
      <c r="BL43" s="370"/>
      <c r="BM43" s="178"/>
      <c r="BN43" s="178"/>
      <c r="BO43" s="370"/>
      <c r="BP43" s="178"/>
      <c r="BQ43" s="370"/>
      <c r="BR43" s="178"/>
      <c r="BS43" s="178"/>
      <c r="BT43" s="178"/>
      <c r="BU43" s="370"/>
      <c r="BV43" s="178"/>
      <c r="BW43" s="178"/>
      <c r="BX43" s="178"/>
      <c r="BY43" s="178"/>
      <c r="BZ43" s="178"/>
      <c r="CA43" s="178"/>
      <c r="CB43" s="178"/>
      <c r="CC43" s="178"/>
      <c r="CD43" s="178"/>
      <c r="CE43" s="178"/>
      <c r="CF43" s="178"/>
      <c r="CG43" s="178"/>
      <c r="CH43" s="178"/>
      <c r="CI43" s="178"/>
      <c r="CJ43" s="178"/>
      <c r="CK43" s="178"/>
      <c r="CL43" s="178"/>
      <c r="CM43" s="178"/>
      <c r="CN43" s="178"/>
      <c r="CO43" s="178"/>
      <c r="CP43" s="178"/>
      <c r="CQ43" s="178"/>
      <c r="CR43" s="178"/>
      <c r="CS43" s="370"/>
      <c r="CT43" s="178"/>
      <c r="CU43" s="370"/>
      <c r="CV43" s="178"/>
      <c r="CW43" s="370"/>
      <c r="CX43" s="178"/>
      <c r="CY43" s="178"/>
      <c r="CZ43" s="370"/>
      <c r="DA43" s="178"/>
      <c r="DB43" s="178"/>
      <c r="DC43" s="370"/>
      <c r="DD43" s="178"/>
      <c r="DE43" s="370"/>
      <c r="DF43" s="178"/>
      <c r="DG43" s="178"/>
      <c r="DH43" s="178"/>
      <c r="DI43" s="178"/>
      <c r="DJ43" s="370"/>
      <c r="DK43" s="178"/>
      <c r="DL43" s="178"/>
      <c r="DM43" s="178"/>
      <c r="DN43" s="178"/>
      <c r="DO43" s="370"/>
      <c r="DP43" s="178"/>
      <c r="DQ43" s="178"/>
      <c r="DR43" s="178"/>
      <c r="DS43" s="178"/>
      <c r="DT43" s="178"/>
      <c r="DU43" s="370"/>
      <c r="DV43" s="178"/>
      <c r="DW43" s="178"/>
    </row>
    <row r="44" spans="1:127" x14ac:dyDescent="0.25">
      <c r="A44" s="137"/>
      <c r="B44" s="136"/>
      <c r="C44" s="360"/>
      <c r="D44" s="178"/>
      <c r="E44" s="370"/>
      <c r="F44" s="178"/>
      <c r="G44" s="137"/>
      <c r="H44" s="137"/>
      <c r="I44" s="178"/>
      <c r="J44" s="370"/>
      <c r="K44" s="178"/>
      <c r="L44" s="370"/>
      <c r="M44" s="178"/>
      <c r="N44" s="370"/>
      <c r="O44" s="178"/>
      <c r="P44" s="370"/>
      <c r="Q44" s="178"/>
      <c r="R44" s="370"/>
      <c r="S44" s="178"/>
      <c r="T44" s="178"/>
      <c r="U44" s="370"/>
      <c r="V44" s="178"/>
      <c r="W44" s="370"/>
      <c r="X44" s="178"/>
      <c r="Y44" s="176"/>
      <c r="Z44" s="137"/>
      <c r="AA44" s="364"/>
      <c r="AB44" s="178"/>
      <c r="AC44" s="178"/>
      <c r="AD44" s="370"/>
      <c r="AE44" s="178"/>
      <c r="AF44" s="178"/>
      <c r="AG44" s="178"/>
      <c r="AH44" s="364"/>
      <c r="AI44" s="178"/>
      <c r="AJ44" s="178"/>
      <c r="AK44" s="370"/>
      <c r="AL44" s="178"/>
      <c r="AM44" s="178"/>
      <c r="AN44" s="370"/>
      <c r="AO44" s="178"/>
      <c r="AP44" s="178"/>
      <c r="AQ44" s="178"/>
      <c r="AR44" s="178"/>
      <c r="AS44" s="178"/>
      <c r="AT44" s="178"/>
      <c r="AU44" s="178"/>
      <c r="AV44" s="178"/>
      <c r="AW44" s="178"/>
      <c r="AX44" s="370"/>
      <c r="AY44" s="178"/>
      <c r="AZ44" s="370"/>
      <c r="BA44" s="370"/>
      <c r="BB44" s="370"/>
      <c r="BC44" s="178"/>
      <c r="BD44" s="178"/>
      <c r="BE44" s="178"/>
      <c r="BF44" s="370"/>
      <c r="BG44" s="370"/>
      <c r="BH44" s="178"/>
      <c r="BI44" s="370"/>
      <c r="BJ44" s="370"/>
      <c r="BK44" s="178"/>
      <c r="BL44" s="370"/>
      <c r="BM44" s="178"/>
      <c r="BN44" s="178"/>
      <c r="BO44" s="370"/>
      <c r="BP44" s="178"/>
      <c r="BQ44" s="370"/>
      <c r="BR44" s="178"/>
      <c r="BS44" s="178"/>
      <c r="BT44" s="178"/>
      <c r="BU44" s="370"/>
      <c r="BV44" s="178"/>
      <c r="BW44" s="178"/>
      <c r="BX44" s="178"/>
      <c r="BY44" s="178"/>
      <c r="BZ44" s="178"/>
      <c r="CA44" s="178"/>
      <c r="CB44" s="178"/>
      <c r="CC44" s="178"/>
      <c r="CD44" s="178"/>
      <c r="CE44" s="178"/>
      <c r="CF44" s="178"/>
      <c r="CG44" s="178"/>
      <c r="CH44" s="178"/>
      <c r="CI44" s="178"/>
      <c r="CJ44" s="178"/>
      <c r="CK44" s="178"/>
      <c r="CL44" s="178"/>
      <c r="CM44" s="178"/>
      <c r="CN44" s="178"/>
      <c r="CO44" s="178"/>
      <c r="CP44" s="178"/>
      <c r="CQ44" s="178"/>
      <c r="CR44" s="178"/>
      <c r="CS44" s="370"/>
      <c r="CT44" s="178"/>
      <c r="CU44" s="370"/>
      <c r="CV44" s="178"/>
      <c r="CW44" s="370"/>
      <c r="CX44" s="178"/>
      <c r="CY44" s="178"/>
      <c r="CZ44" s="370"/>
      <c r="DA44" s="178"/>
      <c r="DB44" s="178"/>
      <c r="DC44" s="370"/>
      <c r="DD44" s="178"/>
      <c r="DE44" s="370"/>
      <c r="DF44" s="178"/>
      <c r="DG44" s="178"/>
      <c r="DH44" s="178"/>
      <c r="DI44" s="178"/>
      <c r="DJ44" s="370"/>
      <c r="DK44" s="178"/>
      <c r="DL44" s="178"/>
      <c r="DM44" s="178"/>
      <c r="DN44" s="178"/>
      <c r="DO44" s="370"/>
      <c r="DP44" s="178"/>
      <c r="DQ44" s="178"/>
      <c r="DR44" s="178"/>
      <c r="DS44" s="178"/>
      <c r="DT44" s="178"/>
      <c r="DU44" s="370"/>
      <c r="DV44" s="178"/>
      <c r="DW44" s="178"/>
    </row>
    <row r="45" spans="1:127" x14ac:dyDescent="0.25">
      <c r="A45" s="137"/>
      <c r="B45" s="136"/>
      <c r="C45" s="360"/>
      <c r="D45" s="178"/>
      <c r="E45" s="370"/>
      <c r="F45" s="178"/>
      <c r="G45" s="137"/>
      <c r="H45" s="137"/>
      <c r="I45" s="178"/>
      <c r="J45" s="370"/>
      <c r="K45" s="178"/>
      <c r="L45" s="370"/>
      <c r="M45" s="178"/>
      <c r="N45" s="370"/>
      <c r="O45" s="178"/>
      <c r="P45" s="370"/>
      <c r="Q45" s="178"/>
      <c r="R45" s="370"/>
      <c r="S45" s="178"/>
      <c r="T45" s="178"/>
      <c r="U45" s="370"/>
      <c r="V45" s="178"/>
      <c r="W45" s="370"/>
      <c r="X45" s="178"/>
      <c r="Y45" s="176"/>
      <c r="Z45" s="137"/>
      <c r="AA45" s="364"/>
      <c r="AB45" s="178"/>
      <c r="AC45" s="178"/>
      <c r="AD45" s="370"/>
      <c r="AE45" s="178"/>
      <c r="AF45" s="178"/>
      <c r="AG45" s="178"/>
      <c r="AH45" s="364"/>
      <c r="AI45" s="178"/>
      <c r="AJ45" s="178"/>
      <c r="AK45" s="370"/>
      <c r="AL45" s="178"/>
      <c r="AM45" s="178"/>
      <c r="AN45" s="370"/>
      <c r="AO45" s="178"/>
      <c r="AP45" s="178"/>
      <c r="AQ45" s="178"/>
      <c r="AR45" s="178"/>
      <c r="AS45" s="178"/>
      <c r="AT45" s="178"/>
      <c r="AU45" s="178"/>
      <c r="AV45" s="178"/>
      <c r="AW45" s="178"/>
      <c r="AX45" s="370"/>
      <c r="AY45" s="178"/>
      <c r="AZ45" s="370"/>
      <c r="BA45" s="370"/>
      <c r="BB45" s="370"/>
      <c r="BC45" s="178"/>
      <c r="BD45" s="178"/>
      <c r="BE45" s="178"/>
      <c r="BF45" s="370"/>
      <c r="BG45" s="370"/>
      <c r="BH45" s="178"/>
      <c r="BI45" s="370"/>
      <c r="BJ45" s="370"/>
      <c r="BK45" s="178"/>
      <c r="BL45" s="370"/>
      <c r="BM45" s="178"/>
      <c r="BN45" s="178"/>
      <c r="BO45" s="370"/>
      <c r="BP45" s="178"/>
      <c r="BQ45" s="370"/>
      <c r="BR45" s="178"/>
      <c r="BS45" s="178"/>
      <c r="BT45" s="178"/>
      <c r="BU45" s="370"/>
      <c r="BV45" s="178"/>
      <c r="BW45" s="178"/>
      <c r="BX45" s="178"/>
      <c r="BY45" s="178"/>
      <c r="BZ45" s="178"/>
      <c r="CA45" s="178"/>
      <c r="CB45" s="178"/>
      <c r="CC45" s="178"/>
      <c r="CD45" s="178"/>
      <c r="CE45" s="178"/>
      <c r="CF45" s="178"/>
      <c r="CG45" s="178"/>
      <c r="CH45" s="178"/>
      <c r="CI45" s="178"/>
      <c r="CJ45" s="178"/>
      <c r="CK45" s="178"/>
      <c r="CL45" s="178"/>
      <c r="CM45" s="178"/>
      <c r="CN45" s="178"/>
      <c r="CO45" s="178"/>
      <c r="CP45" s="178"/>
      <c r="CQ45" s="178"/>
      <c r="CR45" s="178"/>
      <c r="CS45" s="370"/>
      <c r="CT45" s="178"/>
      <c r="CU45" s="370"/>
      <c r="CV45" s="178"/>
      <c r="CW45" s="370"/>
      <c r="CX45" s="178"/>
      <c r="CY45" s="178"/>
      <c r="CZ45" s="370"/>
      <c r="DA45" s="178"/>
      <c r="DB45" s="178"/>
      <c r="DC45" s="370"/>
      <c r="DD45" s="178"/>
      <c r="DE45" s="370"/>
      <c r="DF45" s="178"/>
      <c r="DG45" s="178"/>
      <c r="DH45" s="178"/>
      <c r="DI45" s="178"/>
      <c r="DJ45" s="370"/>
      <c r="DK45" s="178"/>
      <c r="DL45" s="178"/>
      <c r="DM45" s="178"/>
      <c r="DN45" s="178"/>
      <c r="DO45" s="370"/>
      <c r="DP45" s="178"/>
      <c r="DQ45" s="178"/>
      <c r="DR45" s="178"/>
      <c r="DS45" s="178"/>
      <c r="DT45" s="178"/>
      <c r="DU45" s="370"/>
      <c r="DV45" s="178"/>
      <c r="DW45" s="178"/>
    </row>
    <row r="46" spans="1:127" x14ac:dyDescent="0.25">
      <c r="A46" s="137"/>
      <c r="B46" s="136"/>
      <c r="C46" s="360"/>
      <c r="D46" s="178"/>
      <c r="E46" s="370"/>
      <c r="F46" s="178"/>
      <c r="G46" s="137"/>
      <c r="H46" s="137"/>
      <c r="I46" s="178"/>
      <c r="J46" s="370"/>
      <c r="K46" s="178"/>
      <c r="L46" s="370"/>
      <c r="M46" s="178"/>
      <c r="N46" s="370"/>
      <c r="O46" s="178"/>
      <c r="P46" s="370"/>
      <c r="Q46" s="178"/>
      <c r="R46" s="370"/>
      <c r="S46" s="178"/>
      <c r="T46" s="178"/>
      <c r="U46" s="370"/>
      <c r="V46" s="178"/>
      <c r="W46" s="370"/>
      <c r="X46" s="178"/>
      <c r="Y46" s="176"/>
      <c r="Z46" s="137"/>
      <c r="AA46" s="364"/>
      <c r="AB46" s="178"/>
      <c r="AC46" s="178"/>
      <c r="AD46" s="370"/>
      <c r="AE46" s="178"/>
      <c r="AF46" s="178"/>
      <c r="AG46" s="178"/>
      <c r="AH46" s="364"/>
      <c r="AI46" s="178"/>
      <c r="AJ46" s="178"/>
      <c r="AK46" s="370"/>
      <c r="AL46" s="178"/>
      <c r="AM46" s="178"/>
      <c r="AN46" s="370"/>
      <c r="AO46" s="178"/>
      <c r="AP46" s="178"/>
      <c r="AQ46" s="178"/>
      <c r="AR46" s="178"/>
      <c r="AS46" s="178"/>
      <c r="AT46" s="178"/>
      <c r="AU46" s="178"/>
      <c r="AV46" s="178"/>
      <c r="AW46" s="178"/>
      <c r="AX46" s="370"/>
      <c r="AY46" s="178"/>
      <c r="AZ46" s="370"/>
      <c r="BA46" s="370"/>
      <c r="BB46" s="370"/>
      <c r="BC46" s="178"/>
      <c r="BD46" s="178"/>
      <c r="BE46" s="178"/>
      <c r="BF46" s="370"/>
      <c r="BG46" s="370"/>
      <c r="BH46" s="178"/>
      <c r="BI46" s="370"/>
      <c r="BJ46" s="370"/>
      <c r="BK46" s="178"/>
      <c r="BL46" s="370"/>
      <c r="BM46" s="178"/>
      <c r="BN46" s="178"/>
      <c r="BO46" s="370"/>
      <c r="BP46" s="178"/>
      <c r="BQ46" s="370"/>
      <c r="BR46" s="178"/>
      <c r="BS46" s="178"/>
      <c r="BT46" s="178"/>
      <c r="BU46" s="370"/>
      <c r="BV46" s="178"/>
      <c r="BW46" s="178"/>
      <c r="BX46" s="178"/>
      <c r="BY46" s="178"/>
      <c r="BZ46" s="178"/>
      <c r="CA46" s="178"/>
      <c r="CB46" s="178"/>
      <c r="CC46" s="178"/>
      <c r="CD46" s="178"/>
      <c r="CE46" s="178"/>
      <c r="CF46" s="178"/>
      <c r="CG46" s="178"/>
      <c r="CH46" s="178"/>
      <c r="CI46" s="178"/>
      <c r="CJ46" s="178"/>
      <c r="CK46" s="178"/>
      <c r="CL46" s="178"/>
      <c r="CM46" s="178"/>
      <c r="CN46" s="178"/>
      <c r="CO46" s="178"/>
      <c r="CP46" s="178"/>
      <c r="CQ46" s="178"/>
      <c r="CR46" s="178"/>
      <c r="CS46" s="370"/>
      <c r="CT46" s="178"/>
      <c r="CU46" s="370"/>
      <c r="CV46" s="178"/>
      <c r="CW46" s="370"/>
      <c r="CX46" s="178"/>
      <c r="CY46" s="178"/>
      <c r="CZ46" s="370"/>
      <c r="DA46" s="178"/>
      <c r="DB46" s="178"/>
      <c r="DC46" s="370"/>
      <c r="DD46" s="178"/>
      <c r="DE46" s="370"/>
      <c r="DF46" s="178"/>
      <c r="DG46" s="178"/>
      <c r="DH46" s="178"/>
      <c r="DI46" s="178"/>
      <c r="DJ46" s="370"/>
      <c r="DK46" s="178"/>
      <c r="DL46" s="178"/>
      <c r="DM46" s="178"/>
      <c r="DN46" s="178"/>
      <c r="DO46" s="370"/>
      <c r="DP46" s="178"/>
      <c r="DQ46" s="178"/>
      <c r="DR46" s="178"/>
      <c r="DS46" s="178"/>
      <c r="DT46" s="178"/>
      <c r="DU46" s="370"/>
      <c r="DV46" s="178"/>
      <c r="DW46" s="178"/>
    </row>
    <row r="47" spans="1:127" x14ac:dyDescent="0.25">
      <c r="A47" s="137"/>
      <c r="B47" s="136"/>
      <c r="C47" s="360"/>
      <c r="D47" s="178"/>
      <c r="E47" s="370"/>
      <c r="F47" s="178"/>
      <c r="G47" s="137"/>
      <c r="H47" s="137"/>
      <c r="I47" s="178"/>
      <c r="J47" s="370"/>
      <c r="K47" s="178"/>
      <c r="L47" s="370"/>
      <c r="M47" s="178"/>
      <c r="N47" s="370"/>
      <c r="O47" s="178"/>
      <c r="P47" s="370"/>
      <c r="Q47" s="178"/>
      <c r="R47" s="370"/>
      <c r="S47" s="178"/>
      <c r="T47" s="178"/>
      <c r="U47" s="370"/>
      <c r="V47" s="178"/>
      <c r="W47" s="370"/>
      <c r="X47" s="178"/>
      <c r="Y47" s="176"/>
      <c r="Z47" s="137"/>
      <c r="AA47" s="364"/>
      <c r="AB47" s="178"/>
      <c r="AC47" s="178"/>
      <c r="AD47" s="370"/>
      <c r="AE47" s="178"/>
      <c r="AF47" s="178"/>
      <c r="AG47" s="178"/>
      <c r="AH47" s="364"/>
      <c r="AI47" s="178"/>
      <c r="AJ47" s="178"/>
      <c r="AK47" s="370"/>
      <c r="AL47" s="178"/>
      <c r="AM47" s="178"/>
      <c r="AN47" s="370"/>
      <c r="AO47" s="178"/>
      <c r="AP47" s="178"/>
      <c r="AQ47" s="178"/>
      <c r="AR47" s="178"/>
      <c r="AS47" s="178"/>
      <c r="AT47" s="178"/>
      <c r="AU47" s="178"/>
      <c r="AV47" s="178"/>
      <c r="AW47" s="178"/>
      <c r="AX47" s="370"/>
      <c r="AY47" s="178"/>
      <c r="AZ47" s="370"/>
      <c r="BA47" s="370"/>
      <c r="BB47" s="370"/>
      <c r="BC47" s="178"/>
      <c r="BD47" s="178"/>
      <c r="BE47" s="178"/>
      <c r="BF47" s="370"/>
      <c r="BG47" s="370"/>
      <c r="BH47" s="178"/>
      <c r="BI47" s="370"/>
      <c r="BJ47" s="370"/>
      <c r="BK47" s="178"/>
      <c r="BL47" s="370"/>
      <c r="BM47" s="178"/>
      <c r="BN47" s="178"/>
      <c r="BO47" s="370"/>
      <c r="BP47" s="178"/>
      <c r="BQ47" s="370"/>
      <c r="BR47" s="178"/>
      <c r="BS47" s="178"/>
      <c r="BT47" s="178"/>
      <c r="BU47" s="370"/>
      <c r="BV47" s="178"/>
      <c r="BW47" s="178"/>
      <c r="BX47" s="178"/>
      <c r="BY47" s="178"/>
      <c r="BZ47" s="178"/>
      <c r="CA47" s="178"/>
      <c r="CB47" s="178"/>
      <c r="CC47" s="178"/>
      <c r="CD47" s="178"/>
      <c r="CE47" s="178"/>
      <c r="CF47" s="178"/>
      <c r="CG47" s="178"/>
      <c r="CH47" s="178"/>
      <c r="CI47" s="178"/>
      <c r="CJ47" s="178"/>
      <c r="CK47" s="178"/>
      <c r="CL47" s="178"/>
      <c r="CM47" s="178"/>
      <c r="CN47" s="178"/>
      <c r="CO47" s="178"/>
      <c r="CP47" s="178"/>
      <c r="CQ47" s="178"/>
      <c r="CR47" s="178"/>
      <c r="CS47" s="370"/>
      <c r="CT47" s="178"/>
      <c r="CU47" s="370"/>
      <c r="CV47" s="178"/>
      <c r="CW47" s="370"/>
      <c r="CX47" s="178"/>
      <c r="CY47" s="178"/>
      <c r="CZ47" s="370"/>
      <c r="DA47" s="178"/>
      <c r="DB47" s="178"/>
      <c r="DC47" s="370"/>
      <c r="DD47" s="178"/>
      <c r="DE47" s="370"/>
      <c r="DF47" s="178"/>
      <c r="DG47" s="178"/>
      <c r="DH47" s="178"/>
      <c r="DI47" s="178"/>
      <c r="DJ47" s="370"/>
      <c r="DK47" s="178"/>
      <c r="DL47" s="178"/>
      <c r="DM47" s="178"/>
      <c r="DN47" s="178"/>
      <c r="DO47" s="370"/>
      <c r="DP47" s="178"/>
      <c r="DQ47" s="178"/>
      <c r="DR47" s="178"/>
      <c r="DS47" s="178"/>
      <c r="DT47" s="178"/>
      <c r="DU47" s="370"/>
      <c r="DV47" s="178"/>
      <c r="DW47" s="178"/>
    </row>
    <row r="48" spans="1:127" x14ac:dyDescent="0.25">
      <c r="A48" s="137"/>
      <c r="B48" s="136"/>
      <c r="C48" s="360"/>
      <c r="D48" s="178"/>
      <c r="E48" s="370"/>
      <c r="F48" s="178"/>
      <c r="G48" s="137"/>
      <c r="H48" s="137"/>
      <c r="I48" s="178"/>
      <c r="J48" s="370"/>
      <c r="K48" s="178"/>
      <c r="L48" s="370"/>
      <c r="M48" s="178"/>
      <c r="N48" s="370"/>
      <c r="O48" s="178"/>
      <c r="P48" s="370"/>
      <c r="Q48" s="178"/>
      <c r="R48" s="370"/>
      <c r="S48" s="178"/>
      <c r="T48" s="178"/>
      <c r="U48" s="370"/>
      <c r="V48" s="178"/>
      <c r="W48" s="370"/>
      <c r="X48" s="178"/>
      <c r="Y48" s="176"/>
      <c r="Z48" s="137"/>
      <c r="AA48" s="364"/>
      <c r="AB48" s="178"/>
      <c r="AC48" s="178"/>
      <c r="AD48" s="370"/>
      <c r="AE48" s="178"/>
      <c r="AF48" s="178"/>
      <c r="AG48" s="178"/>
      <c r="AH48" s="364"/>
      <c r="AI48" s="178"/>
      <c r="AJ48" s="178"/>
      <c r="AK48" s="370"/>
      <c r="AL48" s="178"/>
      <c r="AM48" s="178"/>
      <c r="AN48" s="370"/>
      <c r="AO48" s="178"/>
      <c r="AP48" s="178"/>
      <c r="AQ48" s="178"/>
      <c r="AR48" s="178"/>
      <c r="AS48" s="178"/>
      <c r="AT48" s="178"/>
      <c r="AU48" s="178"/>
      <c r="AV48" s="178"/>
      <c r="AW48" s="178"/>
      <c r="AX48" s="370"/>
      <c r="AY48" s="178"/>
      <c r="AZ48" s="370"/>
      <c r="BA48" s="370"/>
      <c r="BB48" s="370"/>
      <c r="BC48" s="178"/>
      <c r="BD48" s="178"/>
      <c r="BE48" s="178"/>
      <c r="BF48" s="370"/>
      <c r="BG48" s="370"/>
      <c r="BH48" s="178"/>
      <c r="BI48" s="370"/>
      <c r="BJ48" s="370"/>
      <c r="BK48" s="178"/>
      <c r="BL48" s="370"/>
      <c r="BM48" s="178"/>
      <c r="BN48" s="178"/>
      <c r="BO48" s="370"/>
      <c r="BP48" s="178"/>
      <c r="BQ48" s="370"/>
      <c r="BR48" s="178"/>
      <c r="BS48" s="178"/>
      <c r="BT48" s="178"/>
      <c r="BU48" s="370"/>
      <c r="BV48" s="178"/>
      <c r="BW48" s="178"/>
      <c r="BX48" s="178"/>
      <c r="BY48" s="178"/>
      <c r="BZ48" s="178"/>
      <c r="CA48" s="178"/>
      <c r="CB48" s="178"/>
      <c r="CC48" s="178"/>
      <c r="CD48" s="178"/>
      <c r="CE48" s="178"/>
      <c r="CF48" s="178"/>
      <c r="CG48" s="178"/>
      <c r="CH48" s="178"/>
      <c r="CI48" s="178"/>
      <c r="CJ48" s="178"/>
      <c r="CK48" s="178"/>
      <c r="CL48" s="178"/>
      <c r="CM48" s="178"/>
      <c r="CN48" s="178"/>
      <c r="CO48" s="178"/>
      <c r="CP48" s="178"/>
      <c r="CQ48" s="178"/>
      <c r="CR48" s="178"/>
      <c r="CS48" s="370"/>
      <c r="CT48" s="178"/>
      <c r="CU48" s="370"/>
      <c r="CV48" s="178"/>
      <c r="CW48" s="370"/>
      <c r="CX48" s="178"/>
      <c r="CY48" s="178"/>
      <c r="CZ48" s="370"/>
      <c r="DA48" s="178"/>
      <c r="DB48" s="178"/>
      <c r="DC48" s="370"/>
      <c r="DD48" s="178"/>
      <c r="DE48" s="370"/>
      <c r="DF48" s="178"/>
      <c r="DG48" s="178"/>
      <c r="DH48" s="178"/>
      <c r="DI48" s="178"/>
      <c r="DJ48" s="370"/>
      <c r="DK48" s="178"/>
      <c r="DL48" s="178"/>
      <c r="DM48" s="178"/>
      <c r="DN48" s="178"/>
      <c r="DO48" s="370"/>
      <c r="DP48" s="178"/>
      <c r="DQ48" s="178"/>
      <c r="DR48" s="178"/>
      <c r="DS48" s="178"/>
      <c r="DT48" s="178"/>
      <c r="DU48" s="370"/>
      <c r="DV48" s="178"/>
      <c r="DW48" s="178"/>
    </row>
    <row r="49" spans="1:127" x14ac:dyDescent="0.25">
      <c r="A49" s="137"/>
      <c r="B49" s="136"/>
      <c r="C49" s="360"/>
      <c r="D49" s="178"/>
      <c r="E49" s="370"/>
      <c r="F49" s="178"/>
      <c r="G49" s="137"/>
      <c r="H49" s="137"/>
      <c r="I49" s="178"/>
      <c r="J49" s="370"/>
      <c r="K49" s="178"/>
      <c r="L49" s="370"/>
      <c r="M49" s="178"/>
      <c r="N49" s="370"/>
      <c r="O49" s="178"/>
      <c r="P49" s="370"/>
      <c r="Q49" s="178"/>
      <c r="R49" s="370"/>
      <c r="S49" s="178"/>
      <c r="T49" s="178"/>
      <c r="U49" s="370"/>
      <c r="V49" s="178"/>
      <c r="W49" s="370"/>
      <c r="X49" s="178"/>
      <c r="Y49" s="176"/>
      <c r="Z49" s="137"/>
      <c r="AA49" s="364"/>
      <c r="AB49" s="178"/>
      <c r="AC49" s="178"/>
      <c r="AD49" s="370"/>
      <c r="AE49" s="178"/>
      <c r="AF49" s="178"/>
      <c r="AG49" s="178"/>
      <c r="AH49" s="364"/>
      <c r="AI49" s="178"/>
      <c r="AJ49" s="178"/>
      <c r="AK49" s="370"/>
      <c r="AL49" s="178"/>
      <c r="AM49" s="178"/>
      <c r="AN49" s="370"/>
      <c r="AO49" s="178"/>
      <c r="AP49" s="178"/>
      <c r="AQ49" s="178"/>
      <c r="AR49" s="178"/>
      <c r="AS49" s="178"/>
      <c r="AT49" s="178"/>
      <c r="AU49" s="178"/>
      <c r="AV49" s="178"/>
      <c r="AW49" s="178"/>
      <c r="AX49" s="370"/>
      <c r="AY49" s="178"/>
      <c r="AZ49" s="370"/>
      <c r="BA49" s="370"/>
      <c r="BB49" s="370"/>
      <c r="BC49" s="178"/>
      <c r="BD49" s="178"/>
      <c r="BE49" s="178"/>
      <c r="BF49" s="370"/>
      <c r="BG49" s="370"/>
      <c r="BH49" s="178"/>
      <c r="BI49" s="370"/>
      <c r="BJ49" s="370"/>
      <c r="BK49" s="178"/>
      <c r="BL49" s="370"/>
      <c r="BM49" s="178"/>
      <c r="BN49" s="178"/>
      <c r="BO49" s="370"/>
      <c r="BP49" s="178"/>
      <c r="BQ49" s="370"/>
      <c r="BR49" s="178"/>
      <c r="BS49" s="178"/>
      <c r="BT49" s="178"/>
      <c r="BU49" s="370"/>
      <c r="BV49" s="178"/>
      <c r="BW49" s="178"/>
      <c r="BX49" s="178"/>
      <c r="BY49" s="178"/>
      <c r="BZ49" s="178"/>
      <c r="CA49" s="178"/>
      <c r="CB49" s="178"/>
      <c r="CC49" s="178"/>
      <c r="CD49" s="178"/>
      <c r="CE49" s="178"/>
      <c r="CF49" s="178"/>
      <c r="CG49" s="178"/>
      <c r="CH49" s="178"/>
      <c r="CI49" s="178"/>
      <c r="CJ49" s="178"/>
      <c r="CK49" s="178"/>
      <c r="CL49" s="178"/>
      <c r="CM49" s="178"/>
      <c r="CN49" s="178"/>
      <c r="CO49" s="178"/>
      <c r="CP49" s="178"/>
      <c r="CQ49" s="178"/>
      <c r="CR49" s="178"/>
      <c r="CS49" s="370"/>
      <c r="CT49" s="178"/>
      <c r="CU49" s="370"/>
      <c r="CV49" s="178"/>
      <c r="CW49" s="370"/>
      <c r="CX49" s="178"/>
      <c r="CY49" s="178"/>
      <c r="CZ49" s="370"/>
      <c r="DA49" s="178"/>
      <c r="DB49" s="178"/>
      <c r="DC49" s="370"/>
      <c r="DD49" s="178"/>
      <c r="DE49" s="370"/>
      <c r="DF49" s="178"/>
      <c r="DG49" s="178"/>
      <c r="DH49" s="178"/>
      <c r="DI49" s="178"/>
      <c r="DJ49" s="370"/>
      <c r="DK49" s="178"/>
      <c r="DL49" s="178"/>
      <c r="DM49" s="178"/>
      <c r="DN49" s="178"/>
      <c r="DO49" s="370"/>
      <c r="DP49" s="178"/>
      <c r="DQ49" s="178"/>
      <c r="DR49" s="178"/>
      <c r="DS49" s="178"/>
      <c r="DT49" s="178"/>
      <c r="DU49" s="370"/>
      <c r="DV49" s="178"/>
      <c r="DW49" s="178"/>
    </row>
    <row r="50" spans="1:127" x14ac:dyDescent="0.25">
      <c r="A50" s="137"/>
      <c r="B50" s="136"/>
      <c r="C50" s="360"/>
      <c r="D50" s="178"/>
      <c r="E50" s="370"/>
      <c r="F50" s="178"/>
      <c r="G50" s="137"/>
      <c r="H50" s="137"/>
      <c r="I50" s="178"/>
      <c r="J50" s="370"/>
      <c r="K50" s="178"/>
      <c r="L50" s="370"/>
      <c r="M50" s="178"/>
      <c r="N50" s="370"/>
      <c r="O50" s="178"/>
      <c r="P50" s="370"/>
      <c r="Q50" s="178"/>
      <c r="R50" s="370"/>
      <c r="S50" s="178"/>
      <c r="T50" s="178"/>
      <c r="U50" s="370"/>
      <c r="V50" s="178"/>
      <c r="W50" s="370"/>
      <c r="X50" s="178"/>
      <c r="Y50" s="176"/>
      <c r="Z50" s="137"/>
      <c r="AA50" s="364"/>
      <c r="AB50" s="178"/>
      <c r="AC50" s="178"/>
      <c r="AD50" s="370"/>
      <c r="AE50" s="178"/>
      <c r="AF50" s="178"/>
      <c r="AG50" s="178"/>
      <c r="AH50" s="364"/>
      <c r="AI50" s="178"/>
      <c r="AJ50" s="178"/>
      <c r="AK50" s="370"/>
      <c r="AL50" s="178"/>
      <c r="AM50" s="178"/>
      <c r="AN50" s="370"/>
      <c r="AO50" s="178"/>
      <c r="AP50" s="178"/>
      <c r="AQ50" s="178"/>
      <c r="AR50" s="178"/>
      <c r="AS50" s="178"/>
      <c r="AT50" s="178"/>
      <c r="AU50" s="178"/>
      <c r="AV50" s="178"/>
      <c r="AW50" s="178"/>
      <c r="AX50" s="370"/>
      <c r="AY50" s="178"/>
      <c r="AZ50" s="370"/>
      <c r="BA50" s="370"/>
      <c r="BB50" s="370"/>
      <c r="BC50" s="178"/>
      <c r="BD50" s="178"/>
      <c r="BE50" s="178"/>
      <c r="BF50" s="370"/>
      <c r="BG50" s="370"/>
      <c r="BH50" s="178"/>
      <c r="BI50" s="370"/>
      <c r="BJ50" s="370"/>
      <c r="BK50" s="178"/>
      <c r="BL50" s="370"/>
      <c r="BM50" s="178"/>
      <c r="BN50" s="178"/>
      <c r="BO50" s="370"/>
      <c r="BP50" s="178"/>
      <c r="BQ50" s="370"/>
      <c r="BR50" s="178"/>
      <c r="BS50" s="178"/>
      <c r="BT50" s="178"/>
      <c r="BU50" s="370"/>
      <c r="BV50" s="178"/>
      <c r="BW50" s="178"/>
      <c r="BX50" s="178"/>
      <c r="BY50" s="178"/>
      <c r="BZ50" s="178"/>
      <c r="CA50" s="178"/>
      <c r="CB50" s="178"/>
      <c r="CC50" s="178"/>
      <c r="CD50" s="178"/>
      <c r="CE50" s="178"/>
      <c r="CF50" s="178"/>
      <c r="CG50" s="178"/>
      <c r="CH50" s="178"/>
      <c r="CI50" s="178"/>
      <c r="CJ50" s="178"/>
      <c r="CK50" s="178"/>
      <c r="CL50" s="178"/>
      <c r="CM50" s="178"/>
      <c r="CN50" s="178"/>
      <c r="CO50" s="178"/>
      <c r="CP50" s="178"/>
      <c r="CQ50" s="178"/>
      <c r="CR50" s="178"/>
      <c r="CS50" s="370"/>
      <c r="CT50" s="178"/>
      <c r="CU50" s="370"/>
      <c r="CV50" s="178"/>
      <c r="CW50" s="370"/>
      <c r="CX50" s="178"/>
      <c r="CY50" s="178"/>
      <c r="CZ50" s="370"/>
      <c r="DA50" s="178"/>
      <c r="DB50" s="178"/>
      <c r="DC50" s="370"/>
      <c r="DD50" s="178"/>
      <c r="DE50" s="370"/>
      <c r="DF50" s="178"/>
      <c r="DG50" s="178"/>
      <c r="DH50" s="178"/>
      <c r="DI50" s="178"/>
      <c r="DJ50" s="370"/>
      <c r="DK50" s="178"/>
      <c r="DL50" s="178"/>
      <c r="DM50" s="178"/>
      <c r="DN50" s="178"/>
      <c r="DO50" s="370"/>
      <c r="DP50" s="178"/>
      <c r="DQ50" s="178"/>
      <c r="DR50" s="178"/>
      <c r="DS50" s="178"/>
      <c r="DT50" s="178"/>
      <c r="DU50" s="370"/>
      <c r="DV50" s="178"/>
      <c r="DW50" s="178"/>
    </row>
    <row r="51" spans="1:127" x14ac:dyDescent="0.25">
      <c r="A51" s="137"/>
      <c r="B51" s="136"/>
      <c r="C51" s="360"/>
      <c r="D51" s="178"/>
      <c r="E51" s="370"/>
      <c r="F51" s="178"/>
      <c r="G51" s="137"/>
      <c r="H51" s="137"/>
      <c r="I51" s="178"/>
      <c r="J51" s="370"/>
      <c r="K51" s="178"/>
      <c r="L51" s="370"/>
      <c r="M51" s="178"/>
      <c r="N51" s="370"/>
      <c r="O51" s="178"/>
      <c r="P51" s="370"/>
      <c r="Q51" s="178"/>
      <c r="R51" s="370"/>
      <c r="S51" s="178"/>
      <c r="T51" s="178"/>
      <c r="U51" s="370"/>
      <c r="V51" s="178"/>
      <c r="W51" s="370"/>
      <c r="X51" s="178"/>
      <c r="Y51" s="176"/>
      <c r="Z51" s="137"/>
      <c r="AA51" s="364"/>
      <c r="AB51" s="178"/>
      <c r="AC51" s="178"/>
      <c r="AD51" s="370"/>
      <c r="AE51" s="178"/>
      <c r="AF51" s="178"/>
      <c r="AG51" s="178"/>
      <c r="AH51" s="364"/>
      <c r="AI51" s="178"/>
      <c r="AJ51" s="178"/>
      <c r="AK51" s="370"/>
      <c r="AL51" s="178"/>
      <c r="AM51" s="178"/>
      <c r="AN51" s="370"/>
      <c r="AO51" s="178"/>
      <c r="AP51" s="178"/>
      <c r="AQ51" s="178"/>
      <c r="AR51" s="178"/>
      <c r="AS51" s="178"/>
      <c r="AT51" s="178"/>
      <c r="AU51" s="178"/>
      <c r="AV51" s="178"/>
      <c r="AW51" s="178"/>
      <c r="AX51" s="370"/>
      <c r="AY51" s="178"/>
      <c r="AZ51" s="370"/>
      <c r="BA51" s="370"/>
      <c r="BB51" s="370"/>
      <c r="BC51" s="178"/>
      <c r="BD51" s="178"/>
      <c r="BE51" s="178"/>
      <c r="BF51" s="370"/>
      <c r="BG51" s="370"/>
      <c r="BH51" s="178"/>
      <c r="BI51" s="370"/>
      <c r="BJ51" s="370"/>
      <c r="BK51" s="178"/>
      <c r="BL51" s="370"/>
      <c r="BM51" s="178"/>
      <c r="BN51" s="178"/>
      <c r="BO51" s="370"/>
      <c r="BP51" s="178"/>
      <c r="BQ51" s="370"/>
      <c r="BR51" s="178"/>
      <c r="BS51" s="178"/>
      <c r="BT51" s="178"/>
      <c r="BU51" s="370"/>
      <c r="BV51" s="178"/>
      <c r="BW51" s="178"/>
      <c r="BX51" s="178"/>
      <c r="BY51" s="178"/>
      <c r="BZ51" s="178"/>
      <c r="CA51" s="178"/>
      <c r="CB51" s="178"/>
      <c r="CC51" s="178"/>
      <c r="CD51" s="178"/>
      <c r="CE51" s="178"/>
      <c r="CF51" s="178"/>
      <c r="CG51" s="178"/>
      <c r="CH51" s="178"/>
      <c r="CI51" s="178"/>
      <c r="CJ51" s="178"/>
      <c r="CK51" s="178"/>
      <c r="CL51" s="178"/>
      <c r="CM51" s="178"/>
      <c r="CN51" s="178"/>
      <c r="CO51" s="178"/>
      <c r="CP51" s="178"/>
      <c r="CQ51" s="178"/>
      <c r="CR51" s="178"/>
      <c r="CS51" s="370"/>
      <c r="CT51" s="178"/>
      <c r="CU51" s="370"/>
      <c r="CV51" s="178"/>
      <c r="CW51" s="370"/>
      <c r="CX51" s="178"/>
      <c r="CY51" s="178"/>
      <c r="CZ51" s="370"/>
      <c r="DA51" s="178"/>
      <c r="DB51" s="178"/>
      <c r="DC51" s="370"/>
      <c r="DD51" s="178"/>
      <c r="DE51" s="370"/>
      <c r="DF51" s="178"/>
      <c r="DG51" s="178"/>
      <c r="DH51" s="178"/>
      <c r="DI51" s="178"/>
      <c r="DJ51" s="370"/>
      <c r="DK51" s="178"/>
      <c r="DL51" s="178"/>
      <c r="DM51" s="178"/>
      <c r="DN51" s="178"/>
      <c r="DO51" s="370"/>
      <c r="DP51" s="178"/>
      <c r="DQ51" s="178"/>
      <c r="DR51" s="178"/>
      <c r="DS51" s="178"/>
      <c r="DT51" s="178"/>
      <c r="DU51" s="370"/>
      <c r="DV51" s="178"/>
      <c r="DW51" s="178"/>
    </row>
    <row r="52" spans="1:127" x14ac:dyDescent="0.25">
      <c r="A52" s="137"/>
      <c r="B52" s="136"/>
      <c r="C52" s="360"/>
      <c r="D52" s="178"/>
      <c r="E52" s="370"/>
      <c r="F52" s="178"/>
      <c r="G52" s="137"/>
      <c r="H52" s="137"/>
      <c r="I52" s="178"/>
      <c r="J52" s="370"/>
      <c r="K52" s="178"/>
      <c r="L52" s="370"/>
      <c r="M52" s="178"/>
      <c r="N52" s="370"/>
      <c r="O52" s="178"/>
      <c r="P52" s="370"/>
      <c r="Q52" s="178"/>
      <c r="R52" s="370"/>
      <c r="S52" s="178"/>
      <c r="T52" s="178"/>
      <c r="U52" s="370"/>
      <c r="V52" s="178"/>
      <c r="W52" s="370"/>
      <c r="X52" s="178"/>
      <c r="Y52" s="176"/>
      <c r="Z52" s="137"/>
      <c r="AA52" s="364"/>
      <c r="AB52" s="178"/>
      <c r="AC52" s="178"/>
      <c r="AD52" s="370"/>
      <c r="AE52" s="178"/>
      <c r="AF52" s="178"/>
      <c r="AG52" s="178"/>
      <c r="AH52" s="364"/>
      <c r="AI52" s="178"/>
      <c r="AJ52" s="178"/>
      <c r="AK52" s="370"/>
      <c r="AL52" s="178"/>
      <c r="AM52" s="178"/>
      <c r="AN52" s="370"/>
      <c r="AO52" s="178"/>
      <c r="AP52" s="178"/>
      <c r="AQ52" s="178"/>
      <c r="AR52" s="178"/>
      <c r="AS52" s="178"/>
      <c r="AT52" s="178"/>
      <c r="AU52" s="178"/>
      <c r="AV52" s="178"/>
      <c r="AW52" s="178"/>
      <c r="AX52" s="370"/>
      <c r="AY52" s="178"/>
      <c r="AZ52" s="370"/>
      <c r="BA52" s="370"/>
      <c r="BB52" s="370"/>
      <c r="BC52" s="178"/>
      <c r="BD52" s="178"/>
      <c r="BE52" s="178"/>
      <c r="BF52" s="370"/>
      <c r="BG52" s="370"/>
      <c r="BH52" s="178"/>
      <c r="BI52" s="370"/>
      <c r="BJ52" s="370"/>
      <c r="BK52" s="178"/>
      <c r="BL52" s="370"/>
      <c r="BM52" s="178"/>
      <c r="BN52" s="178"/>
      <c r="BO52" s="370"/>
      <c r="BP52" s="178"/>
      <c r="BQ52" s="370"/>
      <c r="BR52" s="178"/>
      <c r="BS52" s="178"/>
      <c r="BT52" s="178"/>
      <c r="BU52" s="370"/>
      <c r="BV52" s="178"/>
      <c r="BW52" s="178"/>
      <c r="BX52" s="178"/>
      <c r="BY52" s="178"/>
      <c r="BZ52" s="178"/>
      <c r="CA52" s="178"/>
      <c r="CB52" s="178"/>
      <c r="CC52" s="178"/>
      <c r="CD52" s="178"/>
      <c r="CE52" s="178"/>
      <c r="CF52" s="178"/>
      <c r="CG52" s="178"/>
      <c r="CH52" s="178"/>
      <c r="CI52" s="178"/>
      <c r="CJ52" s="178"/>
      <c r="CK52" s="178"/>
      <c r="CL52" s="178"/>
      <c r="CM52" s="178"/>
      <c r="CN52" s="178"/>
      <c r="CO52" s="178"/>
      <c r="CP52" s="178"/>
      <c r="CQ52" s="178"/>
      <c r="CR52" s="178"/>
      <c r="CS52" s="370"/>
      <c r="CT52" s="178"/>
      <c r="CU52" s="370"/>
      <c r="CV52" s="178"/>
      <c r="CW52" s="370"/>
      <c r="CX52" s="178"/>
      <c r="CY52" s="178"/>
      <c r="CZ52" s="370"/>
      <c r="DA52" s="178"/>
      <c r="DB52" s="178"/>
      <c r="DC52" s="370"/>
      <c r="DD52" s="178"/>
      <c r="DE52" s="370"/>
      <c r="DF52" s="178"/>
      <c r="DG52" s="178"/>
      <c r="DH52" s="178"/>
      <c r="DI52" s="178"/>
      <c r="DJ52" s="370"/>
      <c r="DK52" s="178"/>
      <c r="DL52" s="178"/>
      <c r="DM52" s="178"/>
      <c r="DN52" s="178"/>
      <c r="DO52" s="370"/>
      <c r="DP52" s="178"/>
      <c r="DQ52" s="178"/>
      <c r="DR52" s="178"/>
      <c r="DS52" s="178"/>
      <c r="DT52" s="178"/>
      <c r="DU52" s="370"/>
      <c r="DV52" s="178"/>
      <c r="DW52" s="178"/>
    </row>
    <row r="53" spans="1:127" x14ac:dyDescent="0.25">
      <c r="A53" s="137"/>
      <c r="B53" s="136"/>
      <c r="C53" s="360"/>
      <c r="D53" s="178"/>
      <c r="E53" s="370"/>
      <c r="F53" s="178"/>
      <c r="G53" s="137"/>
      <c r="H53" s="137"/>
      <c r="I53" s="178"/>
      <c r="J53" s="370"/>
      <c r="K53" s="178"/>
      <c r="L53" s="370"/>
      <c r="M53" s="178"/>
      <c r="N53" s="370"/>
      <c r="O53" s="178"/>
      <c r="P53" s="370"/>
      <c r="Q53" s="178"/>
      <c r="R53" s="370"/>
      <c r="S53" s="178"/>
      <c r="T53" s="178"/>
      <c r="U53" s="370"/>
      <c r="V53" s="178"/>
      <c r="W53" s="370"/>
      <c r="X53" s="178"/>
      <c r="Y53" s="176"/>
      <c r="Z53" s="137"/>
      <c r="AA53" s="364"/>
      <c r="AB53" s="178"/>
      <c r="AC53" s="178"/>
      <c r="AD53" s="370"/>
      <c r="AE53" s="178"/>
      <c r="AF53" s="178"/>
      <c r="AG53" s="178"/>
      <c r="AH53" s="364"/>
      <c r="AI53" s="178"/>
      <c r="AJ53" s="178"/>
      <c r="AK53" s="370"/>
      <c r="AL53" s="178"/>
      <c r="AM53" s="178"/>
      <c r="AN53" s="370"/>
      <c r="AO53" s="178"/>
      <c r="AP53" s="178"/>
      <c r="AQ53" s="178"/>
      <c r="AR53" s="178"/>
      <c r="AS53" s="178"/>
      <c r="AT53" s="178"/>
      <c r="AU53" s="178"/>
      <c r="AV53" s="178"/>
      <c r="AW53" s="178"/>
      <c r="AX53" s="370"/>
      <c r="AY53" s="178"/>
      <c r="AZ53" s="370"/>
      <c r="BA53" s="370"/>
      <c r="BB53" s="370"/>
      <c r="BC53" s="178"/>
      <c r="BD53" s="178"/>
      <c r="BE53" s="178"/>
      <c r="BF53" s="370"/>
      <c r="BG53" s="370"/>
      <c r="BH53" s="178"/>
      <c r="BI53" s="370"/>
      <c r="BJ53" s="370"/>
      <c r="BK53" s="178"/>
      <c r="BL53" s="370"/>
      <c r="BM53" s="178"/>
      <c r="BN53" s="178"/>
      <c r="BO53" s="370"/>
      <c r="BP53" s="178"/>
      <c r="BQ53" s="370"/>
      <c r="BR53" s="178"/>
      <c r="BS53" s="178"/>
      <c r="BT53" s="178"/>
      <c r="BU53" s="370"/>
      <c r="BV53" s="178"/>
      <c r="BW53" s="178"/>
      <c r="BX53" s="178"/>
      <c r="BY53" s="178"/>
      <c r="BZ53" s="178"/>
      <c r="CA53" s="178"/>
      <c r="CB53" s="178"/>
      <c r="CC53" s="178"/>
      <c r="CD53" s="178"/>
      <c r="CE53" s="178"/>
      <c r="CF53" s="178"/>
      <c r="CG53" s="178"/>
      <c r="CH53" s="178"/>
      <c r="CI53" s="178"/>
      <c r="CJ53" s="178"/>
      <c r="CK53" s="178"/>
      <c r="CL53" s="178"/>
      <c r="CM53" s="178"/>
      <c r="CN53" s="178"/>
      <c r="CO53" s="178"/>
      <c r="CP53" s="178"/>
      <c r="CQ53" s="178"/>
      <c r="CR53" s="178"/>
      <c r="CS53" s="370"/>
      <c r="CT53" s="178"/>
      <c r="CU53" s="370"/>
      <c r="CV53" s="178"/>
      <c r="CW53" s="370"/>
      <c r="CX53" s="178"/>
      <c r="CY53" s="178"/>
      <c r="CZ53" s="370"/>
      <c r="DA53" s="178"/>
      <c r="DB53" s="178"/>
      <c r="DC53" s="370"/>
      <c r="DD53" s="178"/>
      <c r="DE53" s="370"/>
      <c r="DF53" s="178"/>
      <c r="DG53" s="178"/>
      <c r="DH53" s="178"/>
      <c r="DI53" s="178"/>
      <c r="DJ53" s="370"/>
      <c r="DK53" s="178"/>
      <c r="DL53" s="178"/>
      <c r="DM53" s="178"/>
      <c r="DN53" s="178"/>
      <c r="DO53" s="370"/>
      <c r="DP53" s="178"/>
      <c r="DQ53" s="178"/>
      <c r="DR53" s="178"/>
      <c r="DS53" s="178"/>
      <c r="DT53" s="178"/>
      <c r="DU53" s="370"/>
      <c r="DV53" s="178"/>
      <c r="DW53" s="178"/>
    </row>
    <row r="54" spans="1:127" x14ac:dyDescent="0.25">
      <c r="A54" s="137"/>
      <c r="B54" s="136"/>
      <c r="C54" s="360"/>
      <c r="D54" s="178"/>
      <c r="E54" s="370"/>
      <c r="F54" s="178"/>
      <c r="G54" s="137"/>
      <c r="H54" s="137"/>
      <c r="I54" s="178"/>
      <c r="J54" s="370"/>
      <c r="K54" s="178"/>
      <c r="L54" s="370"/>
      <c r="M54" s="178"/>
      <c r="N54" s="370"/>
      <c r="O54" s="178"/>
      <c r="P54" s="370"/>
      <c r="Q54" s="178"/>
      <c r="R54" s="370"/>
      <c r="S54" s="178"/>
      <c r="T54" s="178"/>
      <c r="U54" s="370"/>
      <c r="V54" s="178"/>
      <c r="W54" s="370"/>
      <c r="X54" s="178"/>
      <c r="Y54" s="176"/>
      <c r="Z54" s="137"/>
      <c r="AA54" s="364"/>
      <c r="AB54" s="178"/>
      <c r="AC54" s="178"/>
      <c r="AD54" s="370"/>
      <c r="AE54" s="178"/>
      <c r="AF54" s="178"/>
      <c r="AG54" s="178"/>
      <c r="AH54" s="364"/>
      <c r="AI54" s="178"/>
      <c r="AJ54" s="178"/>
      <c r="AK54" s="370"/>
      <c r="AL54" s="178"/>
      <c r="AM54" s="178"/>
      <c r="AN54" s="370"/>
      <c r="AO54" s="178"/>
      <c r="AP54" s="178"/>
      <c r="AQ54" s="178"/>
      <c r="AR54" s="178"/>
      <c r="AS54" s="178"/>
      <c r="AT54" s="178"/>
      <c r="AU54" s="178"/>
      <c r="AV54" s="178"/>
      <c r="AW54" s="178"/>
      <c r="AX54" s="370"/>
      <c r="AY54" s="178"/>
      <c r="AZ54" s="370"/>
      <c r="BA54" s="370"/>
      <c r="BB54" s="370"/>
      <c r="BC54" s="178"/>
      <c r="BD54" s="178"/>
      <c r="BE54" s="178"/>
      <c r="BF54" s="370"/>
      <c r="BG54" s="370"/>
      <c r="BH54" s="178"/>
      <c r="BI54" s="370"/>
      <c r="BJ54" s="370"/>
      <c r="BK54" s="178"/>
      <c r="BL54" s="370"/>
      <c r="BM54" s="178"/>
      <c r="BN54" s="178"/>
      <c r="BO54" s="370"/>
      <c r="BP54" s="178"/>
      <c r="BQ54" s="370"/>
      <c r="BR54" s="178"/>
      <c r="BS54" s="178"/>
      <c r="BT54" s="178"/>
      <c r="BU54" s="370"/>
      <c r="BV54" s="178"/>
      <c r="BW54" s="178"/>
      <c r="BX54" s="178"/>
      <c r="BY54" s="178"/>
      <c r="BZ54" s="178"/>
      <c r="CA54" s="178"/>
      <c r="CB54" s="178"/>
      <c r="CC54" s="178"/>
      <c r="CD54" s="178"/>
      <c r="CE54" s="178"/>
      <c r="CF54" s="178"/>
      <c r="CG54" s="178"/>
      <c r="CH54" s="178"/>
      <c r="CI54" s="178"/>
      <c r="CJ54" s="178"/>
      <c r="CK54" s="178"/>
      <c r="CL54" s="178"/>
      <c r="CM54" s="178"/>
      <c r="CN54" s="178"/>
      <c r="CO54" s="178"/>
      <c r="CP54" s="178"/>
      <c r="CQ54" s="178"/>
      <c r="CR54" s="178"/>
      <c r="CS54" s="370"/>
      <c r="CT54" s="178"/>
      <c r="CU54" s="370"/>
      <c r="CV54" s="178"/>
      <c r="CW54" s="370"/>
      <c r="CX54" s="178"/>
      <c r="CY54" s="178"/>
      <c r="CZ54" s="370"/>
      <c r="DA54" s="178"/>
      <c r="DB54" s="178"/>
      <c r="DC54" s="370"/>
      <c r="DD54" s="178"/>
      <c r="DE54" s="370"/>
      <c r="DF54" s="178"/>
      <c r="DG54" s="178"/>
      <c r="DH54" s="178"/>
      <c r="DI54" s="178"/>
      <c r="DJ54" s="370"/>
      <c r="DK54" s="178"/>
      <c r="DL54" s="178"/>
      <c r="DM54" s="178"/>
      <c r="DN54" s="178"/>
      <c r="DO54" s="370"/>
      <c r="DP54" s="178"/>
      <c r="DQ54" s="178"/>
      <c r="DR54" s="178"/>
      <c r="DS54" s="178"/>
      <c r="DT54" s="178"/>
      <c r="DU54" s="370"/>
      <c r="DV54" s="178"/>
      <c r="DW54" s="178"/>
    </row>
    <row r="55" spans="1:127" x14ac:dyDescent="0.25">
      <c r="A55" s="137"/>
      <c r="B55" s="136"/>
      <c r="C55" s="360"/>
      <c r="D55" s="178"/>
      <c r="E55" s="370"/>
      <c r="F55" s="178"/>
      <c r="G55" s="137"/>
      <c r="H55" s="137"/>
      <c r="I55" s="178"/>
      <c r="J55" s="370"/>
      <c r="K55" s="178"/>
      <c r="L55" s="370"/>
      <c r="M55" s="178"/>
      <c r="N55" s="370"/>
      <c r="O55" s="178"/>
      <c r="P55" s="370"/>
      <c r="Q55" s="178"/>
      <c r="R55" s="370"/>
      <c r="S55" s="178"/>
      <c r="T55" s="178"/>
      <c r="U55" s="370"/>
      <c r="V55" s="178"/>
      <c r="W55" s="370"/>
      <c r="X55" s="178"/>
      <c r="Y55" s="176"/>
      <c r="Z55" s="137"/>
      <c r="AA55" s="364"/>
      <c r="AB55" s="178"/>
      <c r="AC55" s="178"/>
      <c r="AD55" s="370"/>
      <c r="AE55" s="178"/>
      <c r="AF55" s="178"/>
      <c r="AG55" s="178"/>
      <c r="AH55" s="364"/>
      <c r="AI55" s="178"/>
      <c r="AJ55" s="178"/>
      <c r="AK55" s="370"/>
      <c r="AL55" s="178"/>
      <c r="AM55" s="178"/>
      <c r="AN55" s="370"/>
      <c r="AO55" s="178"/>
      <c r="AP55" s="178"/>
      <c r="AQ55" s="178"/>
      <c r="AR55" s="178"/>
      <c r="AS55" s="178"/>
      <c r="AT55" s="178"/>
      <c r="AU55" s="178"/>
      <c r="AV55" s="178"/>
      <c r="AW55" s="178"/>
      <c r="AX55" s="370"/>
      <c r="AY55" s="178"/>
      <c r="AZ55" s="370"/>
      <c r="BA55" s="370"/>
      <c r="BB55" s="370"/>
      <c r="BC55" s="178"/>
      <c r="BD55" s="178"/>
      <c r="BE55" s="178"/>
      <c r="BF55" s="370"/>
      <c r="BG55" s="370"/>
      <c r="BH55" s="178"/>
      <c r="BI55" s="370"/>
      <c r="BJ55" s="370"/>
      <c r="BK55" s="178"/>
      <c r="BL55" s="370"/>
      <c r="BM55" s="178"/>
      <c r="BN55" s="178"/>
      <c r="BO55" s="370"/>
      <c r="BP55" s="178"/>
      <c r="BQ55" s="370"/>
      <c r="BR55" s="178"/>
      <c r="BS55" s="178"/>
      <c r="BT55" s="178"/>
      <c r="BU55" s="370"/>
      <c r="BV55" s="178"/>
      <c r="BW55" s="178"/>
      <c r="BX55" s="178"/>
      <c r="BY55" s="178"/>
      <c r="BZ55" s="178"/>
      <c r="CA55" s="178"/>
      <c r="CB55" s="178"/>
      <c r="CC55" s="178"/>
      <c r="CD55" s="178"/>
      <c r="CE55" s="178"/>
      <c r="CF55" s="178"/>
      <c r="CG55" s="178"/>
      <c r="CH55" s="178"/>
      <c r="CI55" s="178"/>
      <c r="CJ55" s="178"/>
      <c r="CK55" s="178"/>
      <c r="CL55" s="178"/>
      <c r="CM55" s="178"/>
      <c r="CN55" s="178"/>
      <c r="CO55" s="178"/>
      <c r="CP55" s="178"/>
      <c r="CQ55" s="178"/>
      <c r="CR55" s="178"/>
      <c r="CS55" s="370"/>
      <c r="CT55" s="178"/>
      <c r="CU55" s="370"/>
      <c r="CV55" s="178"/>
      <c r="CW55" s="370"/>
      <c r="CX55" s="178"/>
      <c r="CY55" s="178"/>
      <c r="CZ55" s="370"/>
      <c r="DA55" s="178"/>
      <c r="DB55" s="178"/>
      <c r="DC55" s="370"/>
      <c r="DD55" s="178"/>
      <c r="DE55" s="370"/>
      <c r="DF55" s="178"/>
      <c r="DG55" s="178"/>
      <c r="DH55" s="178"/>
      <c r="DI55" s="178"/>
      <c r="DJ55" s="370"/>
      <c r="DK55" s="178"/>
      <c r="DL55" s="178"/>
      <c r="DM55" s="178"/>
      <c r="DN55" s="178"/>
      <c r="DO55" s="370"/>
      <c r="DP55" s="178"/>
      <c r="DQ55" s="178"/>
      <c r="DR55" s="178"/>
      <c r="DS55" s="178"/>
      <c r="DT55" s="178"/>
      <c r="DU55" s="370"/>
      <c r="DV55" s="178"/>
      <c r="DW55" s="178"/>
    </row>
    <row r="56" spans="1:127" x14ac:dyDescent="0.25">
      <c r="A56" s="137"/>
      <c r="B56" s="136"/>
      <c r="C56" s="360"/>
      <c r="D56" s="178"/>
      <c r="E56" s="370"/>
      <c r="F56" s="178"/>
      <c r="G56" s="137"/>
      <c r="H56" s="137"/>
      <c r="I56" s="178"/>
      <c r="J56" s="370"/>
      <c r="K56" s="178"/>
      <c r="L56" s="370"/>
      <c r="M56" s="178"/>
      <c r="N56" s="370"/>
      <c r="O56" s="178"/>
      <c r="P56" s="370"/>
      <c r="Q56" s="178"/>
      <c r="R56" s="370"/>
      <c r="S56" s="178"/>
      <c r="T56" s="178"/>
      <c r="U56" s="370"/>
      <c r="V56" s="178"/>
      <c r="W56" s="370"/>
      <c r="X56" s="178"/>
      <c r="Y56" s="176"/>
      <c r="Z56" s="137"/>
      <c r="AA56" s="364"/>
      <c r="AB56" s="178"/>
      <c r="AC56" s="178"/>
      <c r="AD56" s="370"/>
      <c r="AE56" s="178"/>
      <c r="AF56" s="178"/>
      <c r="AG56" s="178"/>
      <c r="AH56" s="364"/>
      <c r="AI56" s="178"/>
      <c r="AJ56" s="178"/>
      <c r="AK56" s="370"/>
      <c r="AL56" s="178"/>
      <c r="AM56" s="178"/>
      <c r="AN56" s="370"/>
      <c r="AO56" s="178"/>
      <c r="AP56" s="178"/>
      <c r="AQ56" s="178"/>
      <c r="AR56" s="178"/>
      <c r="AS56" s="178"/>
      <c r="AT56" s="178"/>
      <c r="AU56" s="178"/>
      <c r="AV56" s="178"/>
      <c r="AW56" s="178"/>
      <c r="AX56" s="370"/>
      <c r="AY56" s="178"/>
      <c r="AZ56" s="370"/>
      <c r="BA56" s="370"/>
      <c r="BB56" s="370"/>
      <c r="BC56" s="178"/>
      <c r="BD56" s="178"/>
      <c r="BE56" s="178"/>
      <c r="BF56" s="370"/>
      <c r="BG56" s="370"/>
      <c r="BH56" s="178"/>
      <c r="BI56" s="370"/>
      <c r="BJ56" s="370"/>
      <c r="BK56" s="178"/>
      <c r="BL56" s="370"/>
      <c r="BM56" s="178"/>
      <c r="BN56" s="178"/>
      <c r="BO56" s="370"/>
      <c r="BP56" s="178"/>
      <c r="BQ56" s="370"/>
      <c r="BR56" s="178"/>
      <c r="BS56" s="178"/>
      <c r="BT56" s="178"/>
      <c r="BU56" s="370"/>
      <c r="BV56" s="178"/>
      <c r="BW56" s="178"/>
      <c r="BX56" s="178"/>
      <c r="BY56" s="178"/>
      <c r="BZ56" s="178"/>
      <c r="CA56" s="178"/>
      <c r="CB56" s="178"/>
      <c r="CC56" s="178"/>
      <c r="CD56" s="178"/>
      <c r="CE56" s="178"/>
      <c r="CF56" s="178"/>
      <c r="CG56" s="178"/>
      <c r="CH56" s="178"/>
      <c r="CI56" s="178"/>
      <c r="CJ56" s="178"/>
      <c r="CK56" s="178"/>
      <c r="CL56" s="178"/>
      <c r="CM56" s="178"/>
      <c r="CN56" s="178"/>
      <c r="CO56" s="178"/>
      <c r="CP56" s="178"/>
      <c r="CQ56" s="178"/>
      <c r="CR56" s="178"/>
      <c r="CS56" s="370"/>
      <c r="CT56" s="178"/>
      <c r="CU56" s="370"/>
      <c r="CV56" s="178"/>
      <c r="CW56" s="370"/>
      <c r="CX56" s="178"/>
      <c r="CY56" s="178"/>
      <c r="CZ56" s="370"/>
      <c r="DA56" s="178"/>
      <c r="DB56" s="178"/>
      <c r="DC56" s="370"/>
      <c r="DD56" s="178"/>
      <c r="DE56" s="370"/>
      <c r="DF56" s="178"/>
      <c r="DG56" s="178"/>
      <c r="DH56" s="178"/>
      <c r="DI56" s="178"/>
      <c r="DJ56" s="370"/>
      <c r="DK56" s="178"/>
      <c r="DL56" s="178"/>
      <c r="DM56" s="178"/>
      <c r="DN56" s="178"/>
      <c r="DO56" s="370"/>
      <c r="DP56" s="178"/>
      <c r="DQ56" s="178"/>
      <c r="DR56" s="178"/>
      <c r="DS56" s="178"/>
      <c r="DT56" s="178"/>
      <c r="DU56" s="370"/>
      <c r="DV56" s="178"/>
      <c r="DW56" s="178"/>
    </row>
    <row r="57" spans="1:127" x14ac:dyDescent="0.25">
      <c r="A57" s="137"/>
      <c r="B57" s="136"/>
      <c r="C57" s="360"/>
      <c r="D57" s="178"/>
      <c r="E57" s="370"/>
      <c r="F57" s="178"/>
      <c r="G57" s="137"/>
      <c r="H57" s="137"/>
      <c r="I57" s="178"/>
      <c r="J57" s="370"/>
      <c r="K57" s="178"/>
      <c r="L57" s="370"/>
      <c r="M57" s="178"/>
      <c r="N57" s="370"/>
      <c r="O57" s="178"/>
      <c r="P57" s="370"/>
      <c r="Q57" s="178"/>
      <c r="R57" s="370"/>
      <c r="S57" s="178"/>
      <c r="T57" s="178"/>
      <c r="U57" s="370"/>
      <c r="V57" s="178"/>
      <c r="W57" s="370"/>
      <c r="X57" s="178"/>
      <c r="Y57" s="176"/>
      <c r="Z57" s="137"/>
      <c r="AA57" s="364"/>
      <c r="AB57" s="178"/>
      <c r="AC57" s="178"/>
      <c r="AD57" s="370"/>
      <c r="AE57" s="178"/>
      <c r="AF57" s="178"/>
      <c r="AG57" s="178"/>
      <c r="AH57" s="364"/>
      <c r="AI57" s="178"/>
      <c r="AJ57" s="178"/>
      <c r="AK57" s="370"/>
      <c r="AL57" s="178"/>
      <c r="AM57" s="178"/>
      <c r="AN57" s="370"/>
      <c r="AO57" s="178"/>
      <c r="AP57" s="178"/>
      <c r="AQ57" s="178"/>
      <c r="AR57" s="178"/>
      <c r="AS57" s="178"/>
      <c r="AT57" s="178"/>
      <c r="AU57" s="178"/>
      <c r="AV57" s="178"/>
      <c r="AW57" s="178"/>
      <c r="AX57" s="370"/>
      <c r="AY57" s="178"/>
      <c r="AZ57" s="370"/>
      <c r="BA57" s="370"/>
      <c r="BB57" s="370"/>
      <c r="BC57" s="178"/>
      <c r="BD57" s="178"/>
      <c r="BE57" s="178"/>
      <c r="BF57" s="370"/>
      <c r="BG57" s="370"/>
      <c r="BH57" s="178"/>
      <c r="BI57" s="370"/>
      <c r="BJ57" s="370"/>
      <c r="BK57" s="178"/>
      <c r="BL57" s="370"/>
      <c r="BM57" s="178"/>
      <c r="BN57" s="178"/>
      <c r="BO57" s="370"/>
      <c r="BP57" s="178"/>
      <c r="BQ57" s="370"/>
      <c r="BR57" s="178"/>
      <c r="BS57" s="178"/>
      <c r="BT57" s="178"/>
      <c r="BU57" s="370"/>
      <c r="BV57" s="178"/>
      <c r="BW57" s="178"/>
      <c r="BX57" s="178"/>
      <c r="BY57" s="178"/>
      <c r="BZ57" s="178"/>
      <c r="CA57" s="178"/>
      <c r="CB57" s="178"/>
      <c r="CC57" s="178"/>
      <c r="CD57" s="178"/>
      <c r="CE57" s="178"/>
      <c r="CF57" s="178"/>
      <c r="CG57" s="178"/>
      <c r="CH57" s="178"/>
      <c r="CI57" s="178"/>
      <c r="CJ57" s="178"/>
      <c r="CK57" s="178"/>
      <c r="CL57" s="178"/>
      <c r="CM57" s="178"/>
      <c r="CN57" s="178"/>
      <c r="CO57" s="178"/>
      <c r="CP57" s="178"/>
      <c r="CQ57" s="178"/>
      <c r="CR57" s="178"/>
      <c r="CS57" s="370"/>
      <c r="CT57" s="178"/>
      <c r="CU57" s="370"/>
      <c r="CV57" s="178"/>
      <c r="CW57" s="370"/>
      <c r="CX57" s="178"/>
      <c r="CY57" s="178"/>
      <c r="CZ57" s="370"/>
      <c r="DA57" s="178"/>
      <c r="DB57" s="178"/>
      <c r="DC57" s="370"/>
      <c r="DD57" s="178"/>
      <c r="DE57" s="370"/>
      <c r="DF57" s="178"/>
      <c r="DG57" s="178"/>
      <c r="DH57" s="178"/>
      <c r="DI57" s="178"/>
      <c r="DJ57" s="370"/>
      <c r="DK57" s="178"/>
      <c r="DL57" s="178"/>
      <c r="DM57" s="178"/>
      <c r="DN57" s="178"/>
      <c r="DO57" s="370"/>
      <c r="DP57" s="178"/>
      <c r="DQ57" s="178"/>
      <c r="DR57" s="178"/>
      <c r="DS57" s="178"/>
      <c r="DT57" s="178"/>
      <c r="DU57" s="370"/>
      <c r="DV57" s="178"/>
      <c r="DW57" s="178"/>
    </row>
    <row r="58" spans="1:127" x14ac:dyDescent="0.25">
      <c r="A58" s="137"/>
      <c r="B58" s="136"/>
      <c r="C58" s="360"/>
      <c r="D58" s="178"/>
      <c r="E58" s="370"/>
      <c r="F58" s="178"/>
      <c r="G58" s="137"/>
      <c r="H58" s="137"/>
      <c r="I58" s="178"/>
      <c r="J58" s="370"/>
      <c r="K58" s="178"/>
      <c r="L58" s="370"/>
      <c r="M58" s="178"/>
      <c r="N58" s="370"/>
      <c r="O58" s="178"/>
      <c r="P58" s="370"/>
      <c r="Q58" s="178"/>
      <c r="R58" s="370"/>
      <c r="S58" s="178"/>
      <c r="T58" s="178"/>
      <c r="U58" s="370"/>
      <c r="V58" s="178"/>
      <c r="W58" s="370"/>
      <c r="X58" s="178"/>
      <c r="Y58" s="176"/>
      <c r="Z58" s="137"/>
      <c r="AA58" s="364"/>
      <c r="AB58" s="178"/>
      <c r="AC58" s="178"/>
      <c r="AD58" s="370"/>
      <c r="AE58" s="178"/>
      <c r="AF58" s="178"/>
      <c r="AG58" s="178"/>
      <c r="AH58" s="364"/>
      <c r="AI58" s="178"/>
      <c r="AJ58" s="178"/>
      <c r="AK58" s="370"/>
      <c r="AL58" s="178"/>
      <c r="AM58" s="178"/>
      <c r="AN58" s="370"/>
      <c r="AO58" s="178"/>
      <c r="AP58" s="178"/>
      <c r="AQ58" s="178"/>
      <c r="AR58" s="178"/>
      <c r="AS58" s="178"/>
      <c r="AT58" s="178"/>
      <c r="AU58" s="178"/>
      <c r="AV58" s="178"/>
      <c r="AW58" s="178"/>
      <c r="AX58" s="370"/>
      <c r="AY58" s="178"/>
      <c r="AZ58" s="370"/>
      <c r="BA58" s="370"/>
      <c r="BB58" s="370"/>
      <c r="BC58" s="178"/>
      <c r="BD58" s="178"/>
      <c r="BE58" s="178"/>
      <c r="BF58" s="370"/>
      <c r="BG58" s="370"/>
      <c r="BH58" s="178"/>
      <c r="BI58" s="370"/>
      <c r="BJ58" s="370"/>
      <c r="BK58" s="178"/>
      <c r="BL58" s="370"/>
      <c r="BM58" s="178"/>
      <c r="BN58" s="178"/>
      <c r="BO58" s="370"/>
      <c r="BP58" s="178"/>
      <c r="BQ58" s="370"/>
      <c r="BR58" s="178"/>
      <c r="BS58" s="178"/>
      <c r="BT58" s="178"/>
      <c r="BU58" s="370"/>
      <c r="BV58" s="178"/>
      <c r="BW58" s="178"/>
      <c r="BX58" s="178"/>
      <c r="BY58" s="178"/>
      <c r="BZ58" s="178"/>
      <c r="CA58" s="178"/>
      <c r="CB58" s="178"/>
      <c r="CC58" s="178"/>
      <c r="CD58" s="178"/>
      <c r="CE58" s="178"/>
      <c r="CF58" s="178"/>
      <c r="CG58" s="178"/>
      <c r="CH58" s="178"/>
      <c r="CI58" s="178"/>
      <c r="CJ58" s="178"/>
      <c r="CK58" s="178"/>
      <c r="CL58" s="178"/>
      <c r="CM58" s="178"/>
      <c r="CN58" s="178"/>
      <c r="CO58" s="178"/>
      <c r="CP58" s="178"/>
      <c r="CQ58" s="178"/>
      <c r="CR58" s="178"/>
      <c r="CS58" s="370"/>
      <c r="CT58" s="178"/>
      <c r="CU58" s="370"/>
      <c r="CV58" s="178"/>
      <c r="CW58" s="370"/>
      <c r="CX58" s="178"/>
      <c r="CY58" s="178"/>
      <c r="CZ58" s="370"/>
      <c r="DA58" s="178"/>
      <c r="DB58" s="178"/>
      <c r="DC58" s="370"/>
      <c r="DD58" s="178"/>
      <c r="DE58" s="370"/>
      <c r="DF58" s="178"/>
      <c r="DG58" s="178"/>
      <c r="DH58" s="178"/>
      <c r="DI58" s="178"/>
      <c r="DJ58" s="370"/>
      <c r="DK58" s="178"/>
      <c r="DL58" s="178"/>
      <c r="DM58" s="178"/>
      <c r="DN58" s="178"/>
      <c r="DO58" s="370"/>
      <c r="DP58" s="178"/>
      <c r="DQ58" s="178"/>
      <c r="DR58" s="178"/>
      <c r="DS58" s="178"/>
      <c r="DT58" s="178"/>
      <c r="DU58" s="370"/>
      <c r="DV58" s="178"/>
      <c r="DW58" s="178"/>
    </row>
    <row r="59" spans="1:127" x14ac:dyDescent="0.25">
      <c r="A59" s="137"/>
      <c r="B59" s="136"/>
      <c r="C59" s="360"/>
      <c r="D59" s="178"/>
      <c r="E59" s="370"/>
      <c r="F59" s="178"/>
      <c r="G59" s="137"/>
      <c r="H59" s="137"/>
      <c r="I59" s="178"/>
      <c r="J59" s="370"/>
      <c r="K59" s="178"/>
      <c r="L59" s="370"/>
      <c r="M59" s="178"/>
      <c r="N59" s="370"/>
      <c r="O59" s="178"/>
      <c r="P59" s="370"/>
      <c r="Q59" s="178"/>
      <c r="R59" s="370"/>
      <c r="S59" s="178"/>
      <c r="T59" s="178"/>
      <c r="U59" s="370"/>
      <c r="V59" s="178"/>
      <c r="W59" s="370"/>
      <c r="X59" s="178"/>
      <c r="Y59" s="176"/>
      <c r="Z59" s="137"/>
      <c r="AA59" s="364"/>
      <c r="AB59" s="178"/>
      <c r="AC59" s="178"/>
      <c r="AD59" s="370"/>
      <c r="AE59" s="178"/>
      <c r="AF59" s="178"/>
      <c r="AG59" s="178"/>
      <c r="AH59" s="364"/>
      <c r="AI59" s="178"/>
      <c r="AJ59" s="178"/>
      <c r="AK59" s="370"/>
      <c r="AL59" s="178"/>
      <c r="AM59" s="178"/>
      <c r="AN59" s="370"/>
      <c r="AO59" s="178"/>
      <c r="AP59" s="178"/>
      <c r="AQ59" s="178"/>
      <c r="AR59" s="178"/>
      <c r="AS59" s="178"/>
      <c r="AT59" s="178"/>
      <c r="AU59" s="178"/>
      <c r="AV59" s="178"/>
      <c r="AW59" s="178"/>
      <c r="AX59" s="370"/>
      <c r="AY59" s="178"/>
      <c r="AZ59" s="370"/>
      <c r="BA59" s="370"/>
      <c r="BB59" s="370"/>
      <c r="BC59" s="178"/>
      <c r="BD59" s="178"/>
      <c r="BE59" s="178"/>
      <c r="BF59" s="370"/>
      <c r="BG59" s="370"/>
      <c r="BH59" s="178"/>
      <c r="BI59" s="370"/>
      <c r="BJ59" s="370"/>
      <c r="BK59" s="178"/>
      <c r="BL59" s="370"/>
      <c r="BM59" s="178"/>
      <c r="BN59" s="178"/>
      <c r="BO59" s="370"/>
      <c r="BP59" s="178"/>
      <c r="BQ59" s="370"/>
      <c r="BR59" s="178"/>
      <c r="BS59" s="178"/>
      <c r="BT59" s="178"/>
      <c r="BU59" s="370"/>
      <c r="BV59" s="178"/>
      <c r="BW59" s="178"/>
      <c r="BX59" s="178"/>
      <c r="BY59" s="178"/>
      <c r="BZ59" s="178"/>
      <c r="CA59" s="178"/>
      <c r="CB59" s="178"/>
      <c r="CC59" s="178"/>
      <c r="CD59" s="178"/>
      <c r="CE59" s="178"/>
      <c r="CF59" s="178"/>
      <c r="CG59" s="178"/>
      <c r="CH59" s="178"/>
      <c r="CI59" s="178"/>
      <c r="CJ59" s="178"/>
      <c r="CK59" s="178"/>
      <c r="CL59" s="178"/>
      <c r="CM59" s="178"/>
      <c r="CN59" s="178"/>
      <c r="CO59" s="178"/>
      <c r="CP59" s="178"/>
      <c r="CQ59" s="178"/>
      <c r="CR59" s="178"/>
      <c r="CS59" s="370"/>
      <c r="CT59" s="178"/>
      <c r="CU59" s="370"/>
      <c r="CV59" s="178"/>
      <c r="CW59" s="370"/>
      <c r="CX59" s="178"/>
      <c r="CY59" s="178"/>
      <c r="CZ59" s="370"/>
      <c r="DA59" s="178"/>
      <c r="DB59" s="178"/>
      <c r="DC59" s="370"/>
      <c r="DD59" s="178"/>
      <c r="DE59" s="370"/>
      <c r="DF59" s="178"/>
      <c r="DG59" s="178"/>
      <c r="DH59" s="178"/>
      <c r="DI59" s="178"/>
      <c r="DJ59" s="370"/>
      <c r="DK59" s="178"/>
      <c r="DL59" s="178"/>
      <c r="DM59" s="178"/>
      <c r="DN59" s="178"/>
      <c r="DO59" s="370"/>
      <c r="DP59" s="178"/>
      <c r="DQ59" s="178"/>
      <c r="DR59" s="178"/>
      <c r="DS59" s="178"/>
      <c r="DT59" s="178"/>
      <c r="DU59" s="370"/>
      <c r="DV59" s="178"/>
      <c r="DW59" s="178"/>
    </row>
    <row r="60" spans="1:127" x14ac:dyDescent="0.25">
      <c r="A60" s="137"/>
      <c r="B60" s="136"/>
      <c r="C60" s="360"/>
      <c r="D60" s="178"/>
      <c r="E60" s="370"/>
      <c r="F60" s="178"/>
      <c r="G60" s="137"/>
      <c r="H60" s="137"/>
      <c r="I60" s="178"/>
      <c r="J60" s="370"/>
      <c r="K60" s="178"/>
      <c r="L60" s="370"/>
      <c r="M60" s="178"/>
      <c r="N60" s="370"/>
      <c r="O60" s="178"/>
      <c r="P60" s="370"/>
      <c r="Q60" s="178"/>
      <c r="R60" s="370"/>
      <c r="S60" s="178"/>
      <c r="T60" s="178"/>
      <c r="U60" s="370"/>
      <c r="V60" s="178"/>
      <c r="W60" s="370"/>
      <c r="X60" s="178"/>
      <c r="Y60" s="176"/>
      <c r="Z60" s="137"/>
      <c r="AA60" s="364"/>
      <c r="AB60" s="178"/>
      <c r="AC60" s="178"/>
      <c r="AD60" s="370"/>
      <c r="AE60" s="178"/>
      <c r="AF60" s="178"/>
      <c r="AG60" s="178"/>
      <c r="AH60" s="364"/>
      <c r="AI60" s="178"/>
      <c r="AJ60" s="178"/>
      <c r="AK60" s="370"/>
      <c r="AL60" s="178"/>
      <c r="AM60" s="178"/>
      <c r="AN60" s="370"/>
      <c r="AO60" s="178"/>
      <c r="AP60" s="178"/>
      <c r="AQ60" s="178"/>
      <c r="AR60" s="178"/>
      <c r="AS60" s="178"/>
      <c r="AT60" s="178"/>
      <c r="AU60" s="178"/>
      <c r="AV60" s="178"/>
      <c r="AW60" s="178"/>
      <c r="AX60" s="370"/>
      <c r="AY60" s="178"/>
      <c r="AZ60" s="370"/>
      <c r="BA60" s="370"/>
      <c r="BB60" s="370"/>
      <c r="BC60" s="178"/>
      <c r="BD60" s="178"/>
      <c r="BE60" s="178"/>
      <c r="BF60" s="370"/>
      <c r="BG60" s="370"/>
      <c r="BH60" s="178"/>
      <c r="BI60" s="370"/>
      <c r="BJ60" s="370"/>
      <c r="BK60" s="178"/>
      <c r="BL60" s="370"/>
      <c r="BM60" s="178"/>
      <c r="BN60" s="178"/>
      <c r="BO60" s="370"/>
      <c r="BP60" s="178"/>
      <c r="BQ60" s="370"/>
      <c r="BR60" s="178"/>
      <c r="BS60" s="178"/>
      <c r="BT60" s="178"/>
      <c r="BU60" s="370"/>
      <c r="BV60" s="178"/>
      <c r="BW60" s="178"/>
      <c r="BX60" s="178"/>
      <c r="BY60" s="178"/>
      <c r="BZ60" s="178"/>
      <c r="CA60" s="178"/>
      <c r="CB60" s="178"/>
      <c r="CC60" s="178"/>
      <c r="CD60" s="178"/>
      <c r="CE60" s="178"/>
      <c r="CF60" s="178"/>
      <c r="CG60" s="178"/>
      <c r="CH60" s="178"/>
      <c r="CI60" s="178"/>
      <c r="CJ60" s="178"/>
      <c r="CK60" s="178"/>
      <c r="CL60" s="178"/>
      <c r="CM60" s="178"/>
      <c r="CN60" s="178"/>
      <c r="CO60" s="178"/>
      <c r="CP60" s="178"/>
      <c r="CQ60" s="178"/>
      <c r="CR60" s="178"/>
      <c r="CS60" s="370"/>
      <c r="CT60" s="178"/>
      <c r="CU60" s="370"/>
      <c r="CV60" s="178"/>
      <c r="CW60" s="370"/>
      <c r="CX60" s="178"/>
      <c r="CY60" s="178"/>
      <c r="CZ60" s="370"/>
      <c r="DA60" s="178"/>
      <c r="DB60" s="178"/>
      <c r="DC60" s="370"/>
      <c r="DD60" s="178"/>
      <c r="DE60" s="370"/>
      <c r="DF60" s="178"/>
      <c r="DG60" s="178"/>
      <c r="DH60" s="178"/>
      <c r="DI60" s="178"/>
      <c r="DJ60" s="370"/>
      <c r="DK60" s="178"/>
      <c r="DL60" s="178"/>
      <c r="DM60" s="178"/>
      <c r="DN60" s="178"/>
      <c r="DO60" s="370"/>
      <c r="DP60" s="178"/>
      <c r="DQ60" s="178"/>
      <c r="DR60" s="178"/>
      <c r="DS60" s="178"/>
      <c r="DT60" s="178"/>
      <c r="DU60" s="370"/>
      <c r="DV60" s="178"/>
      <c r="DW60" s="178"/>
    </row>
    <row r="61" spans="1:127" x14ac:dyDescent="0.25">
      <c r="A61" s="137"/>
      <c r="B61" s="136"/>
      <c r="C61" s="360"/>
      <c r="D61" s="178"/>
      <c r="E61" s="370"/>
      <c r="F61" s="178"/>
      <c r="G61" s="137"/>
      <c r="H61" s="137"/>
      <c r="I61" s="178"/>
      <c r="J61" s="370"/>
      <c r="K61" s="178"/>
      <c r="L61" s="370"/>
      <c r="M61" s="178"/>
      <c r="N61" s="370"/>
      <c r="O61" s="178"/>
      <c r="P61" s="370"/>
      <c r="Q61" s="178"/>
      <c r="R61" s="370"/>
      <c r="S61" s="178"/>
      <c r="T61" s="178"/>
      <c r="U61" s="370"/>
      <c r="V61" s="178"/>
      <c r="W61" s="370"/>
      <c r="X61" s="178"/>
      <c r="Y61" s="176"/>
      <c r="Z61" s="137"/>
      <c r="AA61" s="364"/>
      <c r="AB61" s="178"/>
      <c r="AC61" s="178"/>
      <c r="AD61" s="370"/>
      <c r="AE61" s="178"/>
      <c r="AF61" s="178"/>
      <c r="AG61" s="178"/>
      <c r="AH61" s="364"/>
      <c r="AI61" s="178"/>
      <c r="AJ61" s="178"/>
      <c r="AK61" s="370"/>
      <c r="AL61" s="178"/>
      <c r="AM61" s="178"/>
      <c r="AN61" s="370"/>
      <c r="AO61" s="178"/>
      <c r="AP61" s="178"/>
      <c r="AQ61" s="178"/>
      <c r="AR61" s="178"/>
      <c r="AS61" s="178"/>
      <c r="AT61" s="178"/>
      <c r="AU61" s="178"/>
      <c r="AV61" s="178"/>
      <c r="AW61" s="178"/>
      <c r="AX61" s="370"/>
      <c r="AY61" s="178"/>
      <c r="AZ61" s="370"/>
      <c r="BA61" s="370"/>
      <c r="BB61" s="370"/>
      <c r="BC61" s="178"/>
      <c r="BD61" s="178"/>
      <c r="BE61" s="178"/>
      <c r="BF61" s="370"/>
      <c r="BG61" s="370"/>
      <c r="BH61" s="178"/>
      <c r="BI61" s="370"/>
      <c r="BJ61" s="370"/>
      <c r="BK61" s="178"/>
      <c r="BL61" s="370"/>
      <c r="BM61" s="178"/>
      <c r="BN61" s="178"/>
      <c r="BO61" s="370"/>
      <c r="BP61" s="178"/>
      <c r="BQ61" s="370"/>
      <c r="BR61" s="178"/>
      <c r="BS61" s="178"/>
      <c r="BT61" s="178"/>
      <c r="BU61" s="370"/>
      <c r="BV61" s="178"/>
      <c r="BW61" s="178"/>
      <c r="BX61" s="178"/>
      <c r="BY61" s="178"/>
      <c r="BZ61" s="178"/>
      <c r="CA61" s="178"/>
      <c r="CB61" s="178"/>
      <c r="CC61" s="178"/>
      <c r="CD61" s="178"/>
      <c r="CE61" s="178"/>
      <c r="CF61" s="178"/>
      <c r="CG61" s="178"/>
      <c r="CH61" s="178"/>
      <c r="CI61" s="178"/>
      <c r="CJ61" s="178"/>
      <c r="CK61" s="178"/>
      <c r="CL61" s="178"/>
      <c r="CM61" s="178"/>
      <c r="CN61" s="178"/>
      <c r="CO61" s="178"/>
      <c r="CP61" s="178"/>
      <c r="CQ61" s="178"/>
      <c r="CR61" s="178"/>
      <c r="CS61" s="370"/>
      <c r="CT61" s="178"/>
      <c r="CU61" s="370"/>
      <c r="CV61" s="178"/>
      <c r="CW61" s="370"/>
      <c r="CX61" s="178"/>
      <c r="CY61" s="178"/>
      <c r="CZ61" s="370"/>
      <c r="DA61" s="178"/>
      <c r="DB61" s="178"/>
      <c r="DC61" s="370"/>
      <c r="DD61" s="178"/>
      <c r="DE61" s="370"/>
      <c r="DF61" s="178"/>
      <c r="DG61" s="178"/>
      <c r="DH61" s="178"/>
      <c r="DI61" s="178"/>
      <c r="DJ61" s="370"/>
      <c r="DK61" s="178"/>
      <c r="DL61" s="178"/>
      <c r="DM61" s="178"/>
      <c r="DN61" s="178"/>
      <c r="DO61" s="370"/>
      <c r="DP61" s="178"/>
      <c r="DQ61" s="178"/>
      <c r="DR61" s="178"/>
      <c r="DS61" s="178"/>
      <c r="DT61" s="178"/>
      <c r="DU61" s="370"/>
      <c r="DV61" s="178"/>
      <c r="DW61" s="178"/>
    </row>
    <row r="62" spans="1:127" x14ac:dyDescent="0.25">
      <c r="A62" s="137"/>
      <c r="B62" s="136"/>
      <c r="C62" s="360"/>
      <c r="D62" s="178"/>
      <c r="E62" s="370"/>
      <c r="F62" s="178"/>
      <c r="G62" s="137"/>
      <c r="H62" s="137"/>
      <c r="I62" s="178"/>
      <c r="J62" s="370"/>
      <c r="K62" s="178"/>
      <c r="L62" s="370"/>
      <c r="M62" s="178"/>
      <c r="N62" s="370"/>
      <c r="O62" s="178"/>
      <c r="P62" s="370"/>
      <c r="Q62" s="178"/>
      <c r="R62" s="370"/>
      <c r="S62" s="178"/>
      <c r="T62" s="178"/>
      <c r="U62" s="370"/>
      <c r="V62" s="178"/>
      <c r="W62" s="370"/>
      <c r="X62" s="178"/>
      <c r="Y62" s="176"/>
      <c r="Z62" s="137"/>
      <c r="AA62" s="364"/>
      <c r="AB62" s="178"/>
      <c r="AC62" s="178"/>
      <c r="AD62" s="370"/>
      <c r="AE62" s="178"/>
      <c r="AF62" s="178"/>
      <c r="AG62" s="178"/>
      <c r="AH62" s="364"/>
      <c r="AI62" s="178"/>
      <c r="AJ62" s="178"/>
      <c r="AK62" s="370"/>
      <c r="AL62" s="178"/>
      <c r="AM62" s="178"/>
      <c r="AN62" s="370"/>
      <c r="AO62" s="178"/>
      <c r="AP62" s="178"/>
      <c r="AQ62" s="178"/>
      <c r="AR62" s="178"/>
      <c r="AS62" s="178"/>
      <c r="AT62" s="178"/>
      <c r="AU62" s="178"/>
      <c r="AV62" s="178"/>
      <c r="AW62" s="178"/>
      <c r="AX62" s="370"/>
      <c r="AY62" s="178"/>
      <c r="AZ62" s="370"/>
      <c r="BA62" s="370"/>
      <c r="BB62" s="370"/>
      <c r="BC62" s="178"/>
      <c r="BD62" s="178"/>
      <c r="BE62" s="178"/>
      <c r="BF62" s="370"/>
      <c r="BG62" s="370"/>
      <c r="BH62" s="178"/>
      <c r="BI62" s="370"/>
      <c r="BJ62" s="370"/>
      <c r="BK62" s="178"/>
      <c r="BL62" s="370"/>
      <c r="BM62" s="178"/>
      <c r="BN62" s="178"/>
      <c r="BO62" s="370"/>
      <c r="BP62" s="178"/>
      <c r="BQ62" s="370"/>
      <c r="BR62" s="178"/>
      <c r="BS62" s="178"/>
      <c r="BT62" s="178"/>
      <c r="BU62" s="370"/>
      <c r="BV62" s="178"/>
      <c r="BW62" s="178"/>
      <c r="BX62" s="178"/>
      <c r="BY62" s="178"/>
      <c r="BZ62" s="178"/>
      <c r="CA62" s="178"/>
      <c r="CB62" s="178"/>
      <c r="CC62" s="178"/>
      <c r="CD62" s="178"/>
      <c r="CE62" s="178"/>
      <c r="CF62" s="178"/>
      <c r="CG62" s="178"/>
      <c r="CH62" s="178"/>
      <c r="CI62" s="178"/>
      <c r="CJ62" s="178"/>
      <c r="CK62" s="178"/>
      <c r="CL62" s="178"/>
      <c r="CM62" s="178"/>
      <c r="CN62" s="178"/>
      <c r="CO62" s="178"/>
      <c r="CP62" s="178"/>
      <c r="CQ62" s="178"/>
      <c r="CR62" s="178"/>
      <c r="CS62" s="370"/>
      <c r="CT62" s="178"/>
      <c r="CU62" s="370"/>
      <c r="CV62" s="178"/>
      <c r="CW62" s="370"/>
      <c r="CX62" s="178"/>
      <c r="CY62" s="178"/>
      <c r="CZ62" s="370"/>
      <c r="DA62" s="178"/>
      <c r="DB62" s="178"/>
      <c r="DC62" s="370"/>
      <c r="DD62" s="178"/>
      <c r="DE62" s="370"/>
      <c r="DF62" s="178"/>
      <c r="DG62" s="178"/>
      <c r="DH62" s="178"/>
      <c r="DI62" s="178"/>
      <c r="DJ62" s="370"/>
      <c r="DK62" s="178"/>
      <c r="DL62" s="178"/>
      <c r="DM62" s="178"/>
      <c r="DN62" s="178"/>
      <c r="DO62" s="370"/>
      <c r="DP62" s="178"/>
      <c r="DQ62" s="178"/>
      <c r="DR62" s="178"/>
      <c r="DS62" s="178"/>
      <c r="DT62" s="178"/>
      <c r="DU62" s="370"/>
      <c r="DV62" s="178"/>
      <c r="DW62" s="178"/>
    </row>
    <row r="63" spans="1:127" x14ac:dyDescent="0.25">
      <c r="A63" s="137"/>
      <c r="B63" s="136"/>
      <c r="C63" s="360"/>
      <c r="D63" s="178"/>
      <c r="E63" s="370"/>
      <c r="F63" s="178"/>
      <c r="G63" s="137"/>
      <c r="H63" s="137"/>
      <c r="I63" s="178"/>
      <c r="J63" s="370"/>
      <c r="K63" s="178"/>
      <c r="L63" s="370"/>
      <c r="M63" s="178"/>
      <c r="N63" s="370"/>
      <c r="O63" s="178"/>
      <c r="P63" s="370"/>
      <c r="Q63" s="178"/>
      <c r="R63" s="370"/>
      <c r="S63" s="178"/>
      <c r="T63" s="178"/>
      <c r="U63" s="370"/>
      <c r="V63" s="178"/>
      <c r="W63" s="370"/>
      <c r="X63" s="178"/>
      <c r="Y63" s="176"/>
      <c r="Z63" s="137"/>
      <c r="AA63" s="364"/>
      <c r="AB63" s="178"/>
      <c r="AC63" s="178"/>
      <c r="AD63" s="370"/>
      <c r="AE63" s="178"/>
      <c r="AF63" s="178"/>
      <c r="AG63" s="178"/>
      <c r="AH63" s="364"/>
      <c r="AI63" s="178"/>
      <c r="AJ63" s="178"/>
      <c r="AK63" s="370"/>
      <c r="AL63" s="178"/>
      <c r="AM63" s="178"/>
      <c r="AN63" s="370"/>
      <c r="AO63" s="178"/>
      <c r="AP63" s="178"/>
      <c r="AQ63" s="178"/>
      <c r="AR63" s="178"/>
      <c r="AS63" s="178"/>
      <c r="AT63" s="178"/>
      <c r="AU63" s="178"/>
      <c r="AV63" s="178"/>
      <c r="AW63" s="178"/>
      <c r="AX63" s="370"/>
      <c r="AY63" s="178"/>
      <c r="AZ63" s="370"/>
      <c r="BA63" s="370"/>
      <c r="BB63" s="370"/>
      <c r="BC63" s="178"/>
      <c r="BD63" s="178"/>
      <c r="BE63" s="178"/>
      <c r="BF63" s="370"/>
      <c r="BG63" s="370"/>
      <c r="BH63" s="178"/>
      <c r="BI63" s="370"/>
      <c r="BJ63" s="370"/>
      <c r="BK63" s="178"/>
      <c r="BL63" s="370"/>
      <c r="BM63" s="178"/>
      <c r="BN63" s="178"/>
      <c r="BO63" s="370"/>
      <c r="BP63" s="178"/>
      <c r="BQ63" s="370"/>
      <c r="BR63" s="178"/>
      <c r="BS63" s="178"/>
      <c r="BT63" s="178"/>
      <c r="BU63" s="370"/>
      <c r="BV63" s="178"/>
      <c r="BW63" s="178"/>
      <c r="BX63" s="178"/>
      <c r="BY63" s="178"/>
      <c r="BZ63" s="178"/>
      <c r="CA63" s="178"/>
      <c r="CB63" s="178"/>
      <c r="CC63" s="178"/>
      <c r="CD63" s="178"/>
      <c r="CE63" s="178"/>
      <c r="CF63" s="178"/>
      <c r="CG63" s="178"/>
      <c r="CH63" s="178"/>
      <c r="CI63" s="178"/>
      <c r="CJ63" s="178"/>
      <c r="CK63" s="178"/>
      <c r="CL63" s="178"/>
      <c r="CM63" s="178"/>
      <c r="CN63" s="178"/>
      <c r="CO63" s="178"/>
      <c r="CP63" s="178"/>
      <c r="CQ63" s="178"/>
      <c r="CR63" s="178"/>
      <c r="CS63" s="370"/>
      <c r="CT63" s="178"/>
      <c r="CU63" s="370"/>
      <c r="CV63" s="178"/>
      <c r="CW63" s="370"/>
      <c r="CX63" s="178"/>
      <c r="CY63" s="178"/>
      <c r="CZ63" s="370"/>
      <c r="DA63" s="178"/>
      <c r="DB63" s="178"/>
      <c r="DC63" s="370"/>
      <c r="DD63" s="178"/>
      <c r="DE63" s="370"/>
      <c r="DF63" s="178"/>
      <c r="DG63" s="178"/>
      <c r="DH63" s="178"/>
      <c r="DI63" s="178"/>
      <c r="DJ63" s="370"/>
      <c r="DK63" s="178"/>
      <c r="DL63" s="178"/>
      <c r="DM63" s="178"/>
      <c r="DN63" s="178"/>
      <c r="DO63" s="370"/>
      <c r="DP63" s="178"/>
      <c r="DQ63" s="178"/>
      <c r="DR63" s="178"/>
      <c r="DS63" s="178"/>
      <c r="DT63" s="178"/>
      <c r="DU63" s="370"/>
      <c r="DV63" s="178"/>
      <c r="DW63" s="178"/>
    </row>
    <row r="64" spans="1:127" x14ac:dyDescent="0.25">
      <c r="A64" s="137"/>
      <c r="B64" s="136"/>
      <c r="C64" s="360"/>
      <c r="D64" s="178"/>
      <c r="E64" s="370"/>
      <c r="F64" s="178"/>
      <c r="G64" s="137"/>
      <c r="H64" s="137"/>
      <c r="I64" s="178"/>
      <c r="J64" s="370"/>
      <c r="K64" s="178"/>
      <c r="L64" s="370"/>
      <c r="M64" s="178"/>
      <c r="N64" s="370"/>
      <c r="O64" s="178"/>
      <c r="P64" s="370"/>
      <c r="Q64" s="178"/>
      <c r="R64" s="370"/>
      <c r="S64" s="178"/>
      <c r="T64" s="178"/>
      <c r="U64" s="370"/>
      <c r="V64" s="178"/>
      <c r="W64" s="370"/>
      <c r="X64" s="178"/>
      <c r="Y64" s="176"/>
      <c r="Z64" s="137"/>
      <c r="AA64" s="364"/>
      <c r="AB64" s="178"/>
      <c r="AC64" s="178"/>
      <c r="AD64" s="370"/>
      <c r="AE64" s="178"/>
      <c r="AF64" s="178"/>
      <c r="AG64" s="178"/>
      <c r="AH64" s="364"/>
      <c r="AI64" s="178"/>
      <c r="AJ64" s="178"/>
      <c r="AK64" s="370"/>
      <c r="AL64" s="178"/>
      <c r="AM64" s="178"/>
      <c r="AN64" s="370"/>
      <c r="AO64" s="178"/>
      <c r="AP64" s="178"/>
      <c r="AQ64" s="178"/>
      <c r="AR64" s="178"/>
      <c r="AS64" s="178"/>
      <c r="AT64" s="178"/>
      <c r="AU64" s="178"/>
      <c r="AV64" s="178"/>
      <c r="AW64" s="178"/>
      <c r="AX64" s="370"/>
      <c r="AY64" s="178"/>
      <c r="AZ64" s="370"/>
      <c r="BA64" s="370"/>
      <c r="BB64" s="370"/>
      <c r="BC64" s="178"/>
      <c r="BD64" s="178"/>
      <c r="BE64" s="178"/>
      <c r="BF64" s="370"/>
      <c r="BG64" s="370"/>
      <c r="BH64" s="178"/>
      <c r="BI64" s="370"/>
      <c r="BJ64" s="370"/>
      <c r="BK64" s="178"/>
      <c r="BL64" s="370"/>
      <c r="BM64" s="178"/>
      <c r="BN64" s="178"/>
      <c r="BO64" s="370"/>
      <c r="BP64" s="178"/>
      <c r="BQ64" s="370"/>
      <c r="BR64" s="178"/>
      <c r="BS64" s="178"/>
      <c r="BT64" s="178"/>
      <c r="BU64" s="370"/>
      <c r="BV64" s="178"/>
      <c r="BW64" s="178"/>
      <c r="BX64" s="178"/>
      <c r="BY64" s="178"/>
      <c r="BZ64" s="178"/>
      <c r="CA64" s="178"/>
      <c r="CB64" s="178"/>
      <c r="CC64" s="178"/>
      <c r="CD64" s="178"/>
      <c r="CE64" s="178"/>
      <c r="CF64" s="178"/>
      <c r="CG64" s="178"/>
      <c r="CH64" s="178"/>
      <c r="CI64" s="178"/>
      <c r="CJ64" s="178"/>
      <c r="CK64" s="178"/>
      <c r="CL64" s="178"/>
      <c r="CM64" s="178"/>
      <c r="CN64" s="178"/>
      <c r="CO64" s="178"/>
      <c r="CP64" s="178"/>
      <c r="CQ64" s="178"/>
      <c r="CR64" s="178"/>
      <c r="CS64" s="370"/>
      <c r="CT64" s="178"/>
      <c r="CU64" s="370"/>
      <c r="CV64" s="178"/>
      <c r="CW64" s="370"/>
      <c r="CX64" s="178"/>
      <c r="CY64" s="178"/>
      <c r="CZ64" s="370"/>
      <c r="DA64" s="178"/>
      <c r="DB64" s="178"/>
      <c r="DC64" s="370"/>
      <c r="DD64" s="178"/>
      <c r="DE64" s="370"/>
      <c r="DF64" s="178"/>
      <c r="DG64" s="178"/>
      <c r="DH64" s="178"/>
      <c r="DI64" s="178"/>
      <c r="DJ64" s="370"/>
      <c r="DK64" s="178"/>
      <c r="DL64" s="178"/>
      <c r="DM64" s="178"/>
      <c r="DN64" s="178"/>
      <c r="DO64" s="370"/>
      <c r="DP64" s="178"/>
      <c r="DQ64" s="178"/>
      <c r="DR64" s="178"/>
      <c r="DS64" s="178"/>
      <c r="DT64" s="178"/>
      <c r="DU64" s="370"/>
      <c r="DV64" s="178"/>
      <c r="DW64" s="178"/>
    </row>
    <row r="65" spans="1:127" x14ac:dyDescent="0.25">
      <c r="A65" s="137"/>
      <c r="B65" s="136"/>
      <c r="C65" s="360"/>
      <c r="D65" s="178"/>
      <c r="E65" s="370"/>
      <c r="F65" s="178"/>
      <c r="G65" s="137"/>
      <c r="H65" s="137"/>
      <c r="I65" s="178"/>
      <c r="J65" s="370"/>
      <c r="K65" s="178"/>
      <c r="L65" s="370"/>
      <c r="M65" s="178"/>
      <c r="N65" s="370"/>
      <c r="O65" s="178"/>
      <c r="P65" s="370"/>
      <c r="Q65" s="178"/>
      <c r="R65" s="370"/>
      <c r="S65" s="178"/>
      <c r="T65" s="178"/>
      <c r="U65" s="370"/>
      <c r="V65" s="178"/>
      <c r="W65" s="370"/>
      <c r="X65" s="178"/>
      <c r="Y65" s="176"/>
      <c r="Z65" s="137"/>
      <c r="AA65" s="364"/>
      <c r="AB65" s="178"/>
      <c r="AC65" s="178"/>
      <c r="AD65" s="370"/>
      <c r="AE65" s="178"/>
      <c r="AF65" s="178"/>
      <c r="AG65" s="178"/>
      <c r="AH65" s="364"/>
      <c r="AI65" s="178"/>
      <c r="AJ65" s="178"/>
      <c r="AK65" s="370"/>
      <c r="AL65" s="178"/>
      <c r="AM65" s="178"/>
      <c r="AN65" s="370"/>
      <c r="AO65" s="178"/>
      <c r="AP65" s="178"/>
      <c r="AQ65" s="178"/>
      <c r="AR65" s="178"/>
      <c r="AS65" s="178"/>
      <c r="AT65" s="178"/>
      <c r="AU65" s="178"/>
      <c r="AV65" s="178"/>
      <c r="AW65" s="178"/>
      <c r="AX65" s="370"/>
      <c r="AY65" s="178"/>
      <c r="AZ65" s="370"/>
      <c r="BA65" s="370"/>
      <c r="BB65" s="370"/>
      <c r="BC65" s="178"/>
      <c r="BD65" s="178"/>
      <c r="BE65" s="178"/>
      <c r="BF65" s="370"/>
      <c r="BG65" s="370"/>
      <c r="BH65" s="178"/>
      <c r="BI65" s="370"/>
      <c r="BJ65" s="370"/>
      <c r="BK65" s="178"/>
      <c r="BL65" s="370"/>
      <c r="BM65" s="178"/>
      <c r="BN65" s="178"/>
      <c r="BO65" s="370"/>
      <c r="BP65" s="178"/>
      <c r="BQ65" s="370"/>
      <c r="BR65" s="178"/>
      <c r="BS65" s="178"/>
      <c r="BT65" s="178"/>
      <c r="BU65" s="370"/>
      <c r="BV65" s="178"/>
      <c r="BW65" s="178"/>
      <c r="BX65" s="178"/>
      <c r="BY65" s="178"/>
      <c r="BZ65" s="178"/>
      <c r="CA65" s="178"/>
      <c r="CB65" s="178"/>
      <c r="CC65" s="178"/>
      <c r="CD65" s="178"/>
      <c r="CE65" s="178"/>
      <c r="CF65" s="178"/>
      <c r="CG65" s="178"/>
      <c r="CH65" s="178"/>
      <c r="CI65" s="178"/>
      <c r="CJ65" s="178"/>
      <c r="CK65" s="178"/>
      <c r="CL65" s="178"/>
      <c r="CM65" s="178"/>
      <c r="CN65" s="178"/>
      <c r="CO65" s="178"/>
      <c r="CP65" s="178"/>
      <c r="CQ65" s="178"/>
      <c r="CR65" s="178"/>
      <c r="CS65" s="370"/>
      <c r="CT65" s="178"/>
      <c r="CU65" s="370"/>
      <c r="CV65" s="178"/>
      <c r="CW65" s="370"/>
      <c r="CX65" s="178"/>
      <c r="CY65" s="178"/>
      <c r="CZ65" s="370"/>
      <c r="DA65" s="178"/>
      <c r="DB65" s="178"/>
      <c r="DC65" s="370"/>
      <c r="DD65" s="178"/>
      <c r="DE65" s="370"/>
      <c r="DF65" s="178"/>
      <c r="DG65" s="178"/>
      <c r="DH65" s="178"/>
      <c r="DI65" s="178"/>
      <c r="DJ65" s="370"/>
      <c r="DK65" s="178"/>
      <c r="DL65" s="178"/>
      <c r="DM65" s="178"/>
      <c r="DN65" s="178"/>
      <c r="DO65" s="370"/>
      <c r="DP65" s="178"/>
      <c r="DQ65" s="178"/>
      <c r="DR65" s="178"/>
      <c r="DS65" s="178"/>
      <c r="DT65" s="178"/>
      <c r="DU65" s="370"/>
      <c r="DV65" s="178"/>
      <c r="DW65" s="178"/>
    </row>
    <row r="66" spans="1:127" x14ac:dyDescent="0.25">
      <c r="A66" s="137"/>
      <c r="B66" s="136"/>
      <c r="C66" s="360"/>
      <c r="D66" s="178"/>
      <c r="E66" s="370"/>
      <c r="F66" s="178"/>
      <c r="G66" s="137"/>
      <c r="H66" s="137"/>
      <c r="I66" s="178"/>
      <c r="J66" s="370"/>
      <c r="K66" s="178"/>
      <c r="L66" s="370"/>
      <c r="M66" s="178"/>
      <c r="N66" s="370"/>
      <c r="O66" s="178"/>
      <c r="P66" s="370"/>
      <c r="Q66" s="178"/>
      <c r="R66" s="370"/>
      <c r="S66" s="178"/>
      <c r="T66" s="178"/>
      <c r="U66" s="370"/>
      <c r="V66" s="178"/>
      <c r="W66" s="370"/>
      <c r="X66" s="178"/>
      <c r="Y66" s="176"/>
      <c r="Z66" s="137"/>
      <c r="AA66" s="364"/>
      <c r="AB66" s="178"/>
      <c r="AC66" s="178"/>
      <c r="AD66" s="370"/>
      <c r="AE66" s="178"/>
      <c r="AF66" s="178"/>
      <c r="AG66" s="178"/>
      <c r="AH66" s="364"/>
      <c r="AI66" s="178"/>
      <c r="AJ66" s="178"/>
      <c r="AK66" s="370"/>
      <c r="AL66" s="178"/>
      <c r="AM66" s="178"/>
      <c r="AN66" s="370"/>
      <c r="AO66" s="178"/>
      <c r="AP66" s="178"/>
      <c r="AQ66" s="178"/>
      <c r="AR66" s="178"/>
      <c r="AS66" s="178"/>
      <c r="AT66" s="178"/>
      <c r="AU66" s="178"/>
      <c r="AV66" s="178"/>
      <c r="AW66" s="178"/>
      <c r="AX66" s="370"/>
      <c r="AY66" s="178"/>
      <c r="AZ66" s="370"/>
      <c r="BA66" s="370"/>
      <c r="BB66" s="370"/>
      <c r="BC66" s="178"/>
      <c r="BD66" s="178"/>
      <c r="BE66" s="178"/>
      <c r="BF66" s="370"/>
      <c r="BG66" s="370"/>
      <c r="BH66" s="178"/>
      <c r="BI66" s="370"/>
      <c r="BJ66" s="370"/>
      <c r="BK66" s="178"/>
      <c r="BL66" s="370"/>
      <c r="BM66" s="178"/>
      <c r="BN66" s="178"/>
      <c r="BO66" s="370"/>
      <c r="BP66" s="178"/>
      <c r="BQ66" s="370"/>
      <c r="BR66" s="178"/>
      <c r="BS66" s="178"/>
      <c r="BT66" s="178"/>
      <c r="BU66" s="370"/>
      <c r="BV66" s="178"/>
      <c r="BW66" s="178"/>
      <c r="BX66" s="178"/>
      <c r="BY66" s="178"/>
      <c r="BZ66" s="178"/>
      <c r="CA66" s="178"/>
      <c r="CB66" s="178"/>
      <c r="CC66" s="178"/>
      <c r="CD66" s="178"/>
      <c r="CE66" s="178"/>
      <c r="CF66" s="178"/>
      <c r="CG66" s="178"/>
      <c r="CH66" s="178"/>
      <c r="CI66" s="178"/>
      <c r="CJ66" s="178"/>
      <c r="CK66" s="178"/>
      <c r="CL66" s="178"/>
      <c r="CM66" s="178"/>
      <c r="CN66" s="178"/>
      <c r="CO66" s="178"/>
      <c r="CP66" s="178"/>
      <c r="CQ66" s="178"/>
      <c r="CR66" s="178"/>
      <c r="CS66" s="370"/>
      <c r="CT66" s="178"/>
      <c r="CU66" s="370"/>
      <c r="CV66" s="178"/>
      <c r="CW66" s="370"/>
      <c r="CX66" s="178"/>
      <c r="CY66" s="178"/>
      <c r="CZ66" s="370"/>
      <c r="DA66" s="178"/>
      <c r="DB66" s="178"/>
      <c r="DC66" s="370"/>
      <c r="DD66" s="178"/>
      <c r="DE66" s="370"/>
      <c r="DF66" s="178"/>
      <c r="DG66" s="178"/>
      <c r="DH66" s="178"/>
      <c r="DI66" s="178"/>
      <c r="DJ66" s="370"/>
      <c r="DK66" s="178"/>
      <c r="DL66" s="178"/>
      <c r="DM66" s="178"/>
      <c r="DN66" s="178"/>
      <c r="DO66" s="370"/>
      <c r="DP66" s="178"/>
      <c r="DQ66" s="178"/>
      <c r="DR66" s="178"/>
      <c r="DS66" s="178"/>
      <c r="DT66" s="178"/>
      <c r="DU66" s="370"/>
      <c r="DV66" s="178"/>
      <c r="DW66" s="178"/>
    </row>
    <row r="67" spans="1:127" x14ac:dyDescent="0.25">
      <c r="A67" s="137"/>
      <c r="B67" s="136"/>
      <c r="C67" s="360"/>
      <c r="D67" s="178"/>
      <c r="E67" s="370"/>
      <c r="F67" s="178"/>
      <c r="G67" s="137"/>
      <c r="H67" s="137"/>
      <c r="I67" s="178"/>
      <c r="J67" s="370"/>
      <c r="K67" s="178"/>
      <c r="L67" s="370"/>
      <c r="M67" s="178"/>
      <c r="N67" s="370"/>
      <c r="O67" s="178"/>
      <c r="P67" s="370"/>
      <c r="Q67" s="178"/>
      <c r="R67" s="370"/>
      <c r="S67" s="178"/>
      <c r="T67" s="178"/>
      <c r="U67" s="370"/>
      <c r="V67" s="178"/>
      <c r="W67" s="370"/>
      <c r="X67" s="178"/>
      <c r="Y67" s="176"/>
      <c r="Z67" s="137"/>
      <c r="AA67" s="364"/>
      <c r="AB67" s="178"/>
      <c r="AC67" s="178"/>
      <c r="AD67" s="370"/>
      <c r="AE67" s="178"/>
      <c r="AF67" s="178"/>
      <c r="AG67" s="178"/>
      <c r="AH67" s="364"/>
      <c r="AI67" s="178"/>
      <c r="AJ67" s="178"/>
      <c r="AK67" s="370"/>
      <c r="AL67" s="178"/>
      <c r="AM67" s="178"/>
      <c r="AN67" s="370"/>
      <c r="AO67" s="178"/>
      <c r="AP67" s="178"/>
      <c r="AQ67" s="178"/>
      <c r="AR67" s="178"/>
      <c r="AS67" s="178"/>
      <c r="AT67" s="178"/>
      <c r="AU67" s="178"/>
      <c r="AV67" s="178"/>
      <c r="AW67" s="178"/>
      <c r="AX67" s="370"/>
      <c r="AY67" s="178"/>
      <c r="AZ67" s="370"/>
      <c r="BA67" s="370"/>
      <c r="BB67" s="370"/>
      <c r="BC67" s="178"/>
      <c r="BD67" s="178"/>
      <c r="BE67" s="178"/>
      <c r="BF67" s="370"/>
      <c r="BG67" s="370"/>
      <c r="BH67" s="178"/>
      <c r="BI67" s="370"/>
      <c r="BJ67" s="370"/>
      <c r="BK67" s="178"/>
      <c r="BL67" s="370"/>
      <c r="BM67" s="178"/>
      <c r="BN67" s="178"/>
      <c r="BO67" s="370"/>
      <c r="BP67" s="178"/>
      <c r="BQ67" s="370"/>
      <c r="BR67" s="178"/>
      <c r="BS67" s="178"/>
      <c r="BT67" s="178"/>
      <c r="BU67" s="370"/>
      <c r="BV67" s="178"/>
      <c r="BW67" s="178"/>
      <c r="BX67" s="178"/>
      <c r="BY67" s="178"/>
      <c r="BZ67" s="178"/>
      <c r="CA67" s="178"/>
      <c r="CB67" s="178"/>
      <c r="CC67" s="178"/>
      <c r="CD67" s="178"/>
      <c r="CE67" s="178"/>
      <c r="CF67" s="178"/>
      <c r="CG67" s="178"/>
      <c r="CH67" s="178"/>
      <c r="CI67" s="178"/>
      <c r="CJ67" s="178"/>
      <c r="CK67" s="178"/>
      <c r="CL67" s="178"/>
      <c r="CM67" s="178"/>
      <c r="CN67" s="178"/>
      <c r="CO67" s="178"/>
      <c r="CP67" s="178"/>
      <c r="CQ67" s="178"/>
      <c r="CR67" s="178"/>
      <c r="CS67" s="370"/>
      <c r="CT67" s="178"/>
      <c r="CU67" s="370"/>
      <c r="CV67" s="178"/>
      <c r="CW67" s="370"/>
      <c r="CX67" s="178"/>
      <c r="CY67" s="178"/>
      <c r="CZ67" s="370"/>
      <c r="DA67" s="178"/>
      <c r="DB67" s="178"/>
      <c r="DC67" s="370"/>
      <c r="DD67" s="178"/>
      <c r="DE67" s="370"/>
      <c r="DF67" s="178"/>
      <c r="DG67" s="178"/>
      <c r="DH67" s="178"/>
      <c r="DI67" s="178"/>
      <c r="DJ67" s="370"/>
      <c r="DK67" s="178"/>
      <c r="DL67" s="178"/>
      <c r="DM67" s="178"/>
      <c r="DN67" s="178"/>
      <c r="DO67" s="370"/>
      <c r="DP67" s="178"/>
      <c r="DQ67" s="178"/>
      <c r="DR67" s="178"/>
      <c r="DS67" s="178"/>
      <c r="DT67" s="178"/>
      <c r="DU67" s="370"/>
      <c r="DV67" s="178"/>
      <c r="DW67" s="178"/>
    </row>
    <row r="68" spans="1:127" x14ac:dyDescent="0.25">
      <c r="A68" s="137"/>
      <c r="B68" s="136"/>
      <c r="C68" s="360"/>
      <c r="D68" s="178"/>
      <c r="E68" s="370"/>
      <c r="F68" s="178"/>
      <c r="G68" s="137"/>
      <c r="H68" s="137"/>
      <c r="I68" s="178"/>
      <c r="J68" s="370"/>
      <c r="K68" s="178"/>
      <c r="L68" s="370"/>
      <c r="M68" s="178"/>
      <c r="N68" s="370"/>
      <c r="O68" s="178"/>
      <c r="P68" s="370"/>
      <c r="Q68" s="178"/>
      <c r="R68" s="370"/>
      <c r="S68" s="178"/>
      <c r="T68" s="178"/>
      <c r="U68" s="370"/>
      <c r="V68" s="178"/>
      <c r="W68" s="370"/>
      <c r="X68" s="178"/>
      <c r="Y68" s="176"/>
      <c r="Z68" s="137"/>
      <c r="AA68" s="364"/>
      <c r="AB68" s="178"/>
      <c r="AC68" s="178"/>
      <c r="AD68" s="370"/>
      <c r="AE68" s="178"/>
      <c r="AF68" s="178"/>
      <c r="AG68" s="178"/>
      <c r="AH68" s="364"/>
      <c r="AI68" s="178"/>
      <c r="AJ68" s="178"/>
      <c r="AK68" s="370"/>
      <c r="AL68" s="178"/>
      <c r="AM68" s="178"/>
      <c r="AN68" s="370"/>
      <c r="AO68" s="178"/>
      <c r="AP68" s="178"/>
      <c r="AQ68" s="178"/>
      <c r="AR68" s="178"/>
      <c r="AS68" s="178"/>
      <c r="AT68" s="178"/>
      <c r="AU68" s="178"/>
      <c r="AV68" s="178"/>
      <c r="AW68" s="178"/>
      <c r="AX68" s="370"/>
      <c r="AY68" s="178"/>
      <c r="AZ68" s="370"/>
      <c r="BA68" s="370"/>
      <c r="BB68" s="370"/>
      <c r="BC68" s="178"/>
      <c r="BD68" s="178"/>
      <c r="BE68" s="178"/>
      <c r="BF68" s="370"/>
      <c r="BG68" s="370"/>
      <c r="BH68" s="178"/>
      <c r="BI68" s="370"/>
      <c r="BJ68" s="370"/>
      <c r="BK68" s="178"/>
      <c r="BL68" s="370"/>
      <c r="BM68" s="178"/>
      <c r="BN68" s="178"/>
      <c r="BO68" s="370"/>
      <c r="BP68" s="178"/>
      <c r="BQ68" s="370"/>
      <c r="BR68" s="178"/>
      <c r="BS68" s="178"/>
      <c r="BT68" s="178"/>
      <c r="BU68" s="370"/>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370"/>
      <c r="CT68" s="178"/>
      <c r="CU68" s="370"/>
      <c r="CV68" s="178"/>
      <c r="CW68" s="370"/>
      <c r="CX68" s="178"/>
      <c r="CY68" s="178"/>
      <c r="CZ68" s="370"/>
      <c r="DA68" s="178"/>
      <c r="DB68" s="178"/>
      <c r="DC68" s="370"/>
      <c r="DD68" s="178"/>
      <c r="DE68" s="370"/>
      <c r="DF68" s="178"/>
      <c r="DG68" s="178"/>
      <c r="DH68" s="178"/>
      <c r="DI68" s="178"/>
      <c r="DJ68" s="370"/>
      <c r="DK68" s="178"/>
      <c r="DL68" s="178"/>
      <c r="DM68" s="178"/>
      <c r="DN68" s="178"/>
      <c r="DO68" s="370"/>
      <c r="DP68" s="178"/>
      <c r="DQ68" s="178"/>
      <c r="DR68" s="178"/>
      <c r="DS68" s="178"/>
      <c r="DT68" s="178"/>
      <c r="DU68" s="370"/>
      <c r="DV68" s="178"/>
      <c r="DW68" s="178"/>
    </row>
    <row r="69" spans="1:127" x14ac:dyDescent="0.25">
      <c r="A69" s="137"/>
      <c r="B69" s="136"/>
      <c r="C69" s="360"/>
      <c r="D69" s="178"/>
      <c r="E69" s="370"/>
      <c r="F69" s="178"/>
      <c r="G69" s="137"/>
      <c r="H69" s="137"/>
      <c r="I69" s="178"/>
      <c r="J69" s="370"/>
      <c r="K69" s="178"/>
      <c r="L69" s="370"/>
      <c r="M69" s="178"/>
      <c r="N69" s="370"/>
      <c r="O69" s="178"/>
      <c r="P69" s="370"/>
      <c r="Q69" s="178"/>
      <c r="R69" s="370"/>
      <c r="S69" s="178"/>
      <c r="T69" s="178"/>
      <c r="U69" s="370"/>
      <c r="V69" s="178"/>
      <c r="W69" s="370"/>
      <c r="X69" s="178"/>
      <c r="Y69" s="176"/>
      <c r="Z69" s="137"/>
      <c r="AA69" s="364"/>
      <c r="AB69" s="178"/>
      <c r="AC69" s="178"/>
      <c r="AD69" s="370"/>
      <c r="AE69" s="178"/>
      <c r="AF69" s="178"/>
      <c r="AG69" s="178"/>
      <c r="AH69" s="364"/>
      <c r="AI69" s="178"/>
      <c r="AJ69" s="178"/>
      <c r="AK69" s="370"/>
      <c r="AL69" s="178"/>
      <c r="AM69" s="178"/>
      <c r="AN69" s="370"/>
      <c r="AO69" s="178"/>
      <c r="AP69" s="178"/>
      <c r="AQ69" s="178"/>
      <c r="AR69" s="178"/>
      <c r="AS69" s="178"/>
      <c r="AT69" s="178"/>
      <c r="AU69" s="178"/>
      <c r="AV69" s="178"/>
      <c r="AW69" s="178"/>
      <c r="AX69" s="370"/>
      <c r="AY69" s="178"/>
      <c r="AZ69" s="370"/>
      <c r="BA69" s="370"/>
      <c r="BB69" s="370"/>
      <c r="BC69" s="178"/>
      <c r="BD69" s="178"/>
      <c r="BE69" s="178"/>
      <c r="BF69" s="370"/>
      <c r="BG69" s="370"/>
      <c r="BH69" s="178"/>
      <c r="BI69" s="370"/>
      <c r="BJ69" s="370"/>
      <c r="BK69" s="178"/>
      <c r="BL69" s="370"/>
      <c r="BM69" s="178"/>
      <c r="BN69" s="178"/>
      <c r="BO69" s="370"/>
      <c r="BP69" s="178"/>
      <c r="BQ69" s="370"/>
      <c r="BR69" s="178"/>
      <c r="BS69" s="178"/>
      <c r="BT69" s="178"/>
      <c r="BU69" s="370"/>
      <c r="BV69" s="178"/>
      <c r="BW69" s="178"/>
      <c r="BX69" s="178"/>
      <c r="BY69" s="178"/>
      <c r="BZ69" s="178"/>
      <c r="CA69" s="178"/>
      <c r="CB69" s="178"/>
      <c r="CC69" s="178"/>
      <c r="CD69" s="178"/>
      <c r="CE69" s="178"/>
      <c r="CF69" s="178"/>
      <c r="CG69" s="178"/>
      <c r="CH69" s="178"/>
      <c r="CI69" s="178"/>
      <c r="CJ69" s="178"/>
      <c r="CK69" s="178"/>
      <c r="CL69" s="178"/>
      <c r="CM69" s="178"/>
      <c r="CN69" s="178"/>
      <c r="CO69" s="178"/>
      <c r="CP69" s="178"/>
      <c r="CQ69" s="178"/>
      <c r="CR69" s="178"/>
      <c r="CS69" s="370"/>
      <c r="CT69" s="178"/>
      <c r="CU69" s="370"/>
      <c r="CV69" s="178"/>
      <c r="CW69" s="370"/>
      <c r="CX69" s="178"/>
      <c r="CY69" s="178"/>
      <c r="CZ69" s="370"/>
      <c r="DA69" s="178"/>
      <c r="DB69" s="178"/>
      <c r="DC69" s="370"/>
      <c r="DD69" s="178"/>
      <c r="DE69" s="370"/>
      <c r="DF69" s="178"/>
      <c r="DG69" s="178"/>
      <c r="DH69" s="178"/>
      <c r="DI69" s="178"/>
      <c r="DJ69" s="370"/>
      <c r="DK69" s="178"/>
      <c r="DL69" s="178"/>
      <c r="DM69" s="178"/>
      <c r="DN69" s="178"/>
      <c r="DO69" s="370"/>
      <c r="DP69" s="178"/>
      <c r="DQ69" s="178"/>
      <c r="DR69" s="178"/>
      <c r="DS69" s="178"/>
      <c r="DT69" s="178"/>
      <c r="DU69" s="370"/>
      <c r="DV69" s="178"/>
      <c r="DW69" s="178"/>
    </row>
    <row r="70" spans="1:127" x14ac:dyDescent="0.25">
      <c r="A70" s="137"/>
      <c r="B70" s="136"/>
      <c r="C70" s="360"/>
      <c r="D70" s="178"/>
      <c r="E70" s="370"/>
      <c r="F70" s="178"/>
      <c r="G70" s="137"/>
      <c r="H70" s="137"/>
      <c r="I70" s="178"/>
      <c r="J70" s="370"/>
      <c r="K70" s="178"/>
      <c r="L70" s="370"/>
      <c r="M70" s="178"/>
      <c r="N70" s="370"/>
      <c r="O70" s="178"/>
      <c r="P70" s="370"/>
      <c r="Q70" s="178"/>
      <c r="R70" s="370"/>
      <c r="S70" s="178"/>
      <c r="T70" s="178"/>
      <c r="U70" s="370"/>
      <c r="V70" s="178"/>
      <c r="W70" s="370"/>
      <c r="X70" s="178"/>
      <c r="Y70" s="176"/>
      <c r="Z70" s="137"/>
      <c r="AA70" s="364"/>
      <c r="AB70" s="178"/>
      <c r="AC70" s="178"/>
      <c r="AD70" s="370"/>
      <c r="AE70" s="178"/>
      <c r="AF70" s="178"/>
      <c r="AG70" s="178"/>
      <c r="AH70" s="364"/>
      <c r="AI70" s="178"/>
      <c r="AJ70" s="178"/>
      <c r="AK70" s="370"/>
      <c r="AL70" s="178"/>
      <c r="AM70" s="178"/>
      <c r="AN70" s="370"/>
      <c r="AO70" s="178"/>
      <c r="AP70" s="178"/>
      <c r="AQ70" s="178"/>
      <c r="AR70" s="178"/>
      <c r="AS70" s="178"/>
      <c r="AT70" s="178"/>
      <c r="AU70" s="178"/>
      <c r="AV70" s="178"/>
      <c r="AW70" s="178"/>
      <c r="AX70" s="370"/>
      <c r="AY70" s="178"/>
      <c r="AZ70" s="370"/>
      <c r="BA70" s="370"/>
      <c r="BB70" s="370"/>
      <c r="BC70" s="178"/>
      <c r="BD70" s="178"/>
      <c r="BE70" s="178"/>
      <c r="BF70" s="370"/>
      <c r="BG70" s="370"/>
      <c r="BH70" s="178"/>
      <c r="BI70" s="370"/>
      <c r="BJ70" s="370"/>
      <c r="BK70" s="178"/>
      <c r="BL70" s="370"/>
      <c r="BM70" s="178"/>
      <c r="BN70" s="178"/>
      <c r="BO70" s="370"/>
      <c r="BP70" s="178"/>
      <c r="BQ70" s="370"/>
      <c r="BR70" s="178"/>
      <c r="BS70" s="178"/>
      <c r="BT70" s="178"/>
      <c r="BU70" s="370"/>
      <c r="BV70" s="178"/>
      <c r="BW70" s="178"/>
      <c r="BX70" s="178"/>
      <c r="BY70" s="178"/>
      <c r="BZ70" s="178"/>
      <c r="CA70" s="178"/>
      <c r="CB70" s="178"/>
      <c r="CC70" s="178"/>
      <c r="CD70" s="178"/>
      <c r="CE70" s="178"/>
      <c r="CF70" s="178"/>
      <c r="CG70" s="178"/>
      <c r="CH70" s="178"/>
      <c r="CI70" s="178"/>
      <c r="CJ70" s="178"/>
      <c r="CK70" s="178"/>
      <c r="CL70" s="178"/>
      <c r="CM70" s="178"/>
      <c r="CN70" s="178"/>
      <c r="CO70" s="178"/>
      <c r="CP70" s="178"/>
      <c r="CQ70" s="178"/>
      <c r="CR70" s="178"/>
      <c r="CS70" s="370"/>
      <c r="CT70" s="178"/>
      <c r="CU70" s="370"/>
      <c r="CV70" s="178"/>
      <c r="CW70" s="370"/>
      <c r="CX70" s="178"/>
      <c r="CY70" s="178"/>
      <c r="CZ70" s="370"/>
      <c r="DA70" s="178"/>
      <c r="DB70" s="178"/>
      <c r="DC70" s="370"/>
      <c r="DD70" s="178"/>
      <c r="DE70" s="370"/>
      <c r="DF70" s="178"/>
      <c r="DG70" s="178"/>
      <c r="DH70" s="178"/>
      <c r="DI70" s="178"/>
      <c r="DJ70" s="370"/>
      <c r="DK70" s="178"/>
      <c r="DL70" s="178"/>
      <c r="DM70" s="178"/>
      <c r="DN70" s="178"/>
      <c r="DO70" s="370"/>
      <c r="DP70" s="178"/>
      <c r="DQ70" s="178"/>
      <c r="DR70" s="178"/>
      <c r="DS70" s="178"/>
      <c r="DT70" s="178"/>
      <c r="DU70" s="370"/>
      <c r="DV70" s="178"/>
      <c r="DW70" s="178"/>
    </row>
    <row r="71" spans="1:127" x14ac:dyDescent="0.25">
      <c r="A71" s="137"/>
      <c r="B71" s="136"/>
      <c r="C71" s="360"/>
      <c r="D71" s="178"/>
      <c r="E71" s="370"/>
      <c r="F71" s="178"/>
      <c r="G71" s="137"/>
      <c r="H71" s="137"/>
      <c r="I71" s="178"/>
      <c r="J71" s="370"/>
      <c r="K71" s="178"/>
      <c r="L71" s="370"/>
      <c r="M71" s="178"/>
      <c r="N71" s="370"/>
      <c r="O71" s="178"/>
      <c r="P71" s="370"/>
      <c r="Q71" s="178"/>
      <c r="R71" s="370"/>
      <c r="S71" s="178"/>
      <c r="T71" s="178"/>
      <c r="U71" s="370"/>
      <c r="V71" s="178"/>
      <c r="W71" s="370"/>
      <c r="X71" s="178"/>
      <c r="Y71" s="176"/>
      <c r="Z71" s="137"/>
      <c r="AA71" s="364"/>
      <c r="AB71" s="178"/>
      <c r="AC71" s="178"/>
      <c r="AD71" s="370"/>
      <c r="AE71" s="178"/>
      <c r="AF71" s="178"/>
      <c r="AG71" s="178"/>
      <c r="AH71" s="364"/>
      <c r="AI71" s="178"/>
      <c r="AJ71" s="178"/>
      <c r="AK71" s="370"/>
      <c r="AL71" s="178"/>
      <c r="AM71" s="178"/>
      <c r="AN71" s="370"/>
      <c r="AO71" s="178"/>
      <c r="AP71" s="178"/>
      <c r="AQ71" s="178"/>
      <c r="AR71" s="178"/>
      <c r="AS71" s="178"/>
      <c r="AT71" s="178"/>
      <c r="AU71" s="178"/>
      <c r="AV71" s="178"/>
      <c r="AW71" s="178"/>
      <c r="AX71" s="370"/>
      <c r="AY71" s="178"/>
      <c r="AZ71" s="370"/>
      <c r="BA71" s="370"/>
      <c r="BB71" s="370"/>
      <c r="BC71" s="178"/>
      <c r="BD71" s="178"/>
      <c r="BE71" s="178"/>
      <c r="BF71" s="370"/>
      <c r="BG71" s="370"/>
      <c r="BH71" s="178"/>
      <c r="BI71" s="370"/>
      <c r="BJ71" s="370"/>
      <c r="BK71" s="178"/>
      <c r="BL71" s="370"/>
      <c r="BM71" s="178"/>
      <c r="BN71" s="178"/>
      <c r="BO71" s="370"/>
      <c r="BP71" s="178"/>
      <c r="BQ71" s="370"/>
      <c r="BR71" s="178"/>
      <c r="BS71" s="178"/>
      <c r="BT71" s="178"/>
      <c r="BU71" s="370"/>
      <c r="BV71" s="178"/>
      <c r="BW71" s="178"/>
      <c r="BX71" s="178"/>
      <c r="BY71" s="178"/>
      <c r="BZ71" s="178"/>
      <c r="CA71" s="178"/>
      <c r="CB71" s="178"/>
      <c r="CC71" s="178"/>
      <c r="CD71" s="178"/>
      <c r="CE71" s="178"/>
      <c r="CF71" s="178"/>
      <c r="CG71" s="178"/>
      <c r="CH71" s="178"/>
      <c r="CI71" s="178"/>
      <c r="CJ71" s="178"/>
      <c r="CK71" s="178"/>
      <c r="CL71" s="178"/>
      <c r="CM71" s="178"/>
      <c r="CN71" s="178"/>
      <c r="CO71" s="178"/>
      <c r="CP71" s="178"/>
      <c r="CQ71" s="178"/>
      <c r="CR71" s="178"/>
      <c r="CS71" s="370"/>
      <c r="CT71" s="178"/>
      <c r="CU71" s="370"/>
      <c r="CV71" s="178"/>
      <c r="CW71" s="370"/>
      <c r="CX71" s="178"/>
      <c r="CY71" s="178"/>
      <c r="CZ71" s="370"/>
      <c r="DA71" s="178"/>
      <c r="DB71" s="178"/>
      <c r="DC71" s="370"/>
      <c r="DD71" s="178"/>
      <c r="DE71" s="370"/>
      <c r="DF71" s="178"/>
      <c r="DG71" s="178"/>
      <c r="DH71" s="178"/>
      <c r="DI71" s="178"/>
      <c r="DJ71" s="370"/>
      <c r="DK71" s="178"/>
      <c r="DL71" s="178"/>
      <c r="DM71" s="178"/>
      <c r="DN71" s="178"/>
      <c r="DO71" s="370"/>
      <c r="DP71" s="178"/>
      <c r="DQ71" s="178"/>
      <c r="DR71" s="178"/>
      <c r="DS71" s="178"/>
      <c r="DT71" s="178"/>
      <c r="DU71" s="370"/>
      <c r="DV71" s="178"/>
      <c r="DW71" s="178"/>
    </row>
    <row r="72" spans="1:127" x14ac:dyDescent="0.25">
      <c r="A72" s="137"/>
      <c r="B72" s="136"/>
      <c r="C72" s="360"/>
      <c r="D72" s="178"/>
      <c r="E72" s="370"/>
      <c r="F72" s="178"/>
      <c r="G72" s="137"/>
      <c r="H72" s="137"/>
      <c r="I72" s="178"/>
      <c r="J72" s="370"/>
      <c r="K72" s="178"/>
      <c r="L72" s="370"/>
      <c r="M72" s="178"/>
      <c r="N72" s="370"/>
      <c r="O72" s="178"/>
      <c r="P72" s="370"/>
      <c r="Q72" s="178"/>
      <c r="R72" s="370"/>
      <c r="S72" s="178"/>
      <c r="T72" s="178"/>
      <c r="U72" s="370"/>
      <c r="V72" s="178"/>
      <c r="W72" s="370"/>
      <c r="X72" s="178"/>
      <c r="Y72" s="176"/>
      <c r="Z72" s="137"/>
      <c r="AA72" s="364"/>
      <c r="AB72" s="178"/>
      <c r="AC72" s="178"/>
      <c r="AD72" s="370"/>
      <c r="AE72" s="178"/>
      <c r="AF72" s="178"/>
      <c r="AG72" s="178"/>
      <c r="AH72" s="364"/>
      <c r="AI72" s="178"/>
      <c r="AJ72" s="178"/>
      <c r="AK72" s="370"/>
      <c r="AL72" s="178"/>
      <c r="AM72" s="178"/>
      <c r="AN72" s="370"/>
      <c r="AO72" s="178"/>
      <c r="AP72" s="178"/>
      <c r="AQ72" s="178"/>
      <c r="AR72" s="178"/>
      <c r="AS72" s="178"/>
      <c r="AT72" s="178"/>
      <c r="AU72" s="178"/>
      <c r="AV72" s="178"/>
      <c r="AW72" s="178"/>
      <c r="AX72" s="370"/>
      <c r="AY72" s="178"/>
      <c r="AZ72" s="370"/>
      <c r="BA72" s="370"/>
      <c r="BB72" s="370"/>
      <c r="BC72" s="178"/>
      <c r="BD72" s="178"/>
      <c r="BE72" s="178"/>
      <c r="BF72" s="370"/>
      <c r="BG72" s="370"/>
      <c r="BH72" s="178"/>
      <c r="BI72" s="370"/>
      <c r="BJ72" s="370"/>
      <c r="BK72" s="178"/>
      <c r="BL72" s="370"/>
      <c r="BM72" s="178"/>
      <c r="BN72" s="178"/>
      <c r="BO72" s="370"/>
      <c r="BP72" s="178"/>
      <c r="BQ72" s="370"/>
      <c r="BR72" s="178"/>
      <c r="BS72" s="178"/>
      <c r="BT72" s="178"/>
      <c r="BU72" s="370"/>
      <c r="BV72" s="178"/>
      <c r="BW72" s="178"/>
      <c r="BX72" s="178"/>
      <c r="BY72" s="178"/>
      <c r="BZ72" s="178"/>
      <c r="CA72" s="178"/>
      <c r="CB72" s="178"/>
      <c r="CC72" s="178"/>
      <c r="CD72" s="178"/>
      <c r="CE72" s="178"/>
      <c r="CF72" s="178"/>
      <c r="CG72" s="178"/>
      <c r="CH72" s="178"/>
      <c r="CI72" s="178"/>
      <c r="CJ72" s="178"/>
      <c r="CK72" s="178"/>
      <c r="CL72" s="178"/>
      <c r="CM72" s="178"/>
      <c r="CN72" s="178"/>
      <c r="CO72" s="178"/>
      <c r="CP72" s="178"/>
      <c r="CQ72" s="178"/>
      <c r="CR72" s="178"/>
      <c r="CS72" s="370"/>
      <c r="CT72" s="178"/>
      <c r="CU72" s="370"/>
      <c r="CV72" s="178"/>
      <c r="CW72" s="370"/>
      <c r="CX72" s="178"/>
      <c r="CY72" s="178"/>
      <c r="CZ72" s="370"/>
      <c r="DA72" s="178"/>
      <c r="DB72" s="178"/>
      <c r="DC72" s="370"/>
      <c r="DD72" s="178"/>
      <c r="DE72" s="370"/>
      <c r="DF72" s="178"/>
      <c r="DG72" s="178"/>
      <c r="DH72" s="178"/>
      <c r="DI72" s="178"/>
      <c r="DJ72" s="370"/>
      <c r="DK72" s="178"/>
      <c r="DL72" s="178"/>
      <c r="DM72" s="178"/>
      <c r="DN72" s="178"/>
      <c r="DO72" s="370"/>
      <c r="DP72" s="178"/>
      <c r="DQ72" s="178"/>
      <c r="DR72" s="178"/>
      <c r="DS72" s="178"/>
      <c r="DT72" s="178"/>
      <c r="DU72" s="370"/>
      <c r="DV72" s="178"/>
      <c r="DW72" s="178"/>
    </row>
    <row r="73" spans="1:127" x14ac:dyDescent="0.25">
      <c r="A73" s="137"/>
      <c r="B73" s="136"/>
      <c r="C73" s="360"/>
      <c r="D73" s="178"/>
      <c r="E73" s="370"/>
      <c r="F73" s="178"/>
      <c r="G73" s="137"/>
      <c r="H73" s="137"/>
      <c r="I73" s="178"/>
      <c r="J73" s="370"/>
      <c r="K73" s="178"/>
      <c r="L73" s="370"/>
      <c r="M73" s="178"/>
      <c r="N73" s="370"/>
      <c r="O73" s="178"/>
      <c r="P73" s="370"/>
      <c r="Q73" s="178"/>
      <c r="R73" s="370"/>
      <c r="S73" s="178"/>
      <c r="T73" s="178"/>
      <c r="U73" s="370"/>
      <c r="V73" s="178"/>
      <c r="W73" s="370"/>
      <c r="X73" s="178"/>
      <c r="Y73" s="176"/>
      <c r="Z73" s="137"/>
      <c r="AA73" s="364"/>
      <c r="AB73" s="178"/>
      <c r="AC73" s="178"/>
      <c r="AD73" s="370"/>
      <c r="AE73" s="178"/>
      <c r="AF73" s="178"/>
      <c r="AG73" s="178"/>
      <c r="AH73" s="364"/>
      <c r="AI73" s="178"/>
      <c r="AJ73" s="178"/>
      <c r="AK73" s="370"/>
      <c r="AL73" s="178"/>
      <c r="AM73" s="178"/>
      <c r="AN73" s="370"/>
      <c r="AO73" s="178"/>
      <c r="AP73" s="178"/>
      <c r="AQ73" s="178"/>
      <c r="AR73" s="178"/>
      <c r="AS73" s="178"/>
      <c r="AT73" s="178"/>
      <c r="AU73" s="178"/>
      <c r="AV73" s="178"/>
      <c r="AW73" s="178"/>
      <c r="AX73" s="370"/>
      <c r="AY73" s="178"/>
      <c r="AZ73" s="370"/>
      <c r="BA73" s="370"/>
      <c r="BB73" s="370"/>
      <c r="BC73" s="178"/>
      <c r="BD73" s="178"/>
      <c r="BE73" s="178"/>
      <c r="BF73" s="370"/>
      <c r="BG73" s="370"/>
      <c r="BH73" s="178"/>
      <c r="BI73" s="370"/>
      <c r="BJ73" s="370"/>
      <c r="BK73" s="178"/>
      <c r="BL73" s="370"/>
      <c r="BM73" s="178"/>
      <c r="BN73" s="178"/>
      <c r="BO73" s="370"/>
      <c r="BP73" s="178"/>
      <c r="BQ73" s="370"/>
      <c r="BR73" s="178"/>
      <c r="BS73" s="178"/>
      <c r="BT73" s="178"/>
      <c r="BU73" s="370"/>
      <c r="BV73" s="178"/>
      <c r="BW73" s="178"/>
      <c r="BX73" s="178"/>
      <c r="BY73" s="178"/>
      <c r="BZ73" s="178"/>
      <c r="CA73" s="178"/>
      <c r="CB73" s="178"/>
      <c r="CC73" s="178"/>
      <c r="CD73" s="178"/>
      <c r="CE73" s="178"/>
      <c r="CF73" s="178"/>
      <c r="CG73" s="178"/>
      <c r="CH73" s="178"/>
      <c r="CI73" s="178"/>
      <c r="CJ73" s="178"/>
      <c r="CK73" s="178"/>
      <c r="CL73" s="178"/>
      <c r="CM73" s="178"/>
      <c r="CN73" s="178"/>
      <c r="CO73" s="178"/>
      <c r="CP73" s="178"/>
      <c r="CQ73" s="178"/>
      <c r="CR73" s="178"/>
      <c r="CS73" s="370"/>
      <c r="CT73" s="178"/>
      <c r="CU73" s="370"/>
      <c r="CV73" s="178"/>
      <c r="CW73" s="370"/>
      <c r="CX73" s="178"/>
      <c r="CY73" s="178"/>
      <c r="CZ73" s="370"/>
      <c r="DA73" s="178"/>
      <c r="DB73" s="178"/>
      <c r="DC73" s="370"/>
      <c r="DD73" s="178"/>
      <c r="DE73" s="370"/>
      <c r="DF73" s="178"/>
      <c r="DG73" s="178"/>
      <c r="DH73" s="178"/>
      <c r="DI73" s="178"/>
      <c r="DJ73" s="370"/>
      <c r="DK73" s="178"/>
      <c r="DL73" s="178"/>
      <c r="DM73" s="178"/>
      <c r="DN73" s="178"/>
      <c r="DO73" s="370"/>
      <c r="DP73" s="178"/>
      <c r="DQ73" s="178"/>
      <c r="DR73" s="178"/>
      <c r="DS73" s="178"/>
      <c r="DT73" s="178"/>
      <c r="DU73" s="370"/>
      <c r="DV73" s="178"/>
      <c r="DW73" s="178"/>
    </row>
    <row r="74" spans="1:127" x14ac:dyDescent="0.25">
      <c r="A74" s="137"/>
      <c r="B74" s="136"/>
      <c r="C74" s="360"/>
      <c r="D74" s="178"/>
      <c r="E74" s="370"/>
      <c r="F74" s="178"/>
      <c r="G74" s="137"/>
      <c r="H74" s="137"/>
      <c r="I74" s="178"/>
      <c r="J74" s="370"/>
      <c r="K74" s="178"/>
      <c r="L74" s="370"/>
      <c r="M74" s="178"/>
      <c r="N74" s="370"/>
      <c r="O74" s="178"/>
      <c r="P74" s="370"/>
      <c r="Q74" s="178"/>
      <c r="R74" s="370"/>
      <c r="S74" s="178"/>
      <c r="T74" s="178"/>
      <c r="U74" s="370"/>
      <c r="V74" s="178"/>
      <c r="W74" s="370"/>
      <c r="X74" s="178"/>
      <c r="Y74" s="176"/>
      <c r="Z74" s="137"/>
      <c r="AA74" s="364"/>
      <c r="AB74" s="178"/>
      <c r="AC74" s="178"/>
      <c r="AD74" s="370"/>
      <c r="AE74" s="178"/>
      <c r="AF74" s="178"/>
      <c r="AG74" s="178"/>
      <c r="AH74" s="364"/>
      <c r="AI74" s="178"/>
      <c r="AJ74" s="178"/>
      <c r="AK74" s="370"/>
      <c r="AL74" s="178"/>
      <c r="AM74" s="178"/>
      <c r="AN74" s="370"/>
      <c r="AO74" s="178"/>
      <c r="AP74" s="178"/>
      <c r="AQ74" s="178"/>
      <c r="AR74" s="178"/>
      <c r="AS74" s="178"/>
      <c r="AT74" s="178"/>
      <c r="AU74" s="178"/>
      <c r="AV74" s="178"/>
      <c r="AW74" s="178"/>
      <c r="AX74" s="370"/>
      <c r="AY74" s="178"/>
      <c r="AZ74" s="370"/>
      <c r="BA74" s="370"/>
      <c r="BB74" s="370"/>
      <c r="BC74" s="178"/>
      <c r="BD74" s="178"/>
      <c r="BE74" s="178"/>
      <c r="BF74" s="370"/>
      <c r="BG74" s="370"/>
      <c r="BH74" s="178"/>
      <c r="BI74" s="370"/>
      <c r="BJ74" s="370"/>
      <c r="BK74" s="178"/>
      <c r="BL74" s="370"/>
      <c r="BM74" s="178"/>
      <c r="BN74" s="178"/>
      <c r="BO74" s="370"/>
      <c r="BP74" s="178"/>
      <c r="BQ74" s="370"/>
      <c r="BR74" s="178"/>
      <c r="BS74" s="178"/>
      <c r="BT74" s="178"/>
      <c r="BU74" s="370"/>
      <c r="BV74" s="178"/>
      <c r="BW74" s="178"/>
      <c r="BX74" s="178"/>
      <c r="BY74" s="178"/>
      <c r="BZ74" s="178"/>
      <c r="CA74" s="178"/>
      <c r="CB74" s="178"/>
      <c r="CC74" s="178"/>
      <c r="CD74" s="178"/>
      <c r="CE74" s="178"/>
      <c r="CF74" s="178"/>
      <c r="CG74" s="178"/>
      <c r="CH74" s="178"/>
      <c r="CI74" s="178"/>
      <c r="CJ74" s="178"/>
      <c r="CK74" s="178"/>
      <c r="CL74" s="178"/>
      <c r="CM74" s="178"/>
      <c r="CN74" s="178"/>
      <c r="CO74" s="178"/>
      <c r="CP74" s="178"/>
      <c r="CQ74" s="178"/>
      <c r="CR74" s="178"/>
      <c r="CS74" s="370"/>
      <c r="CT74" s="178"/>
      <c r="CU74" s="370"/>
      <c r="CV74" s="178"/>
      <c r="CW74" s="370"/>
      <c r="CX74" s="178"/>
      <c r="CY74" s="178"/>
      <c r="CZ74" s="370"/>
      <c r="DA74" s="178"/>
      <c r="DB74" s="178"/>
      <c r="DC74" s="370"/>
      <c r="DD74" s="178"/>
      <c r="DE74" s="370"/>
      <c r="DF74" s="178"/>
      <c r="DG74" s="178"/>
      <c r="DH74" s="178"/>
      <c r="DI74" s="178"/>
      <c r="DJ74" s="370"/>
      <c r="DK74" s="178"/>
      <c r="DL74" s="178"/>
      <c r="DM74" s="178"/>
      <c r="DN74" s="178"/>
      <c r="DO74" s="370"/>
      <c r="DP74" s="178"/>
      <c r="DQ74" s="178"/>
      <c r="DR74" s="178"/>
      <c r="DS74" s="178"/>
      <c r="DT74" s="178"/>
      <c r="DU74" s="370"/>
      <c r="DV74" s="178"/>
      <c r="DW74" s="178"/>
    </row>
    <row r="75" spans="1:127" x14ac:dyDescent="0.25">
      <c r="A75" s="137"/>
      <c r="B75" s="136"/>
      <c r="C75" s="360"/>
      <c r="D75" s="178"/>
      <c r="E75" s="370"/>
      <c r="F75" s="178"/>
      <c r="G75" s="137"/>
      <c r="H75" s="137"/>
      <c r="I75" s="178"/>
      <c r="J75" s="370"/>
      <c r="K75" s="178"/>
      <c r="L75" s="370"/>
      <c r="M75" s="178"/>
      <c r="N75" s="370"/>
      <c r="O75" s="178"/>
      <c r="P75" s="370"/>
      <c r="Q75" s="178"/>
      <c r="R75" s="370"/>
      <c r="S75" s="178"/>
      <c r="T75" s="178"/>
      <c r="U75" s="370"/>
      <c r="V75" s="178"/>
      <c r="W75" s="370"/>
      <c r="X75" s="178"/>
      <c r="Y75" s="176"/>
      <c r="Z75" s="137"/>
      <c r="AA75" s="364"/>
      <c r="AB75" s="178"/>
      <c r="AC75" s="178"/>
      <c r="AD75" s="370"/>
      <c r="AE75" s="178"/>
      <c r="AF75" s="178"/>
      <c r="AG75" s="178"/>
      <c r="AH75" s="364"/>
      <c r="AI75" s="178"/>
      <c r="AJ75" s="178"/>
      <c r="AK75" s="370"/>
      <c r="AL75" s="178"/>
      <c r="AM75" s="178"/>
      <c r="AN75" s="370"/>
      <c r="AO75" s="178"/>
      <c r="AP75" s="178"/>
      <c r="AQ75" s="178"/>
      <c r="AR75" s="178"/>
      <c r="AS75" s="178"/>
      <c r="AT75" s="178"/>
      <c r="AU75" s="178"/>
      <c r="AV75" s="178"/>
      <c r="AW75" s="178"/>
      <c r="AX75" s="370"/>
      <c r="AY75" s="178"/>
      <c r="AZ75" s="370"/>
      <c r="BA75" s="370"/>
      <c r="BB75" s="370"/>
      <c r="BC75" s="178"/>
      <c r="BD75" s="178"/>
      <c r="BE75" s="178"/>
      <c r="BF75" s="370"/>
      <c r="BG75" s="370"/>
      <c r="BH75" s="178"/>
      <c r="BI75" s="370"/>
      <c r="BJ75" s="370"/>
      <c r="BK75" s="178"/>
      <c r="BL75" s="370"/>
      <c r="BM75" s="178"/>
      <c r="BN75" s="178"/>
      <c r="BO75" s="370"/>
      <c r="BP75" s="178"/>
      <c r="BQ75" s="370"/>
      <c r="BR75" s="178"/>
      <c r="BS75" s="178"/>
      <c r="BT75" s="178"/>
      <c r="BU75" s="370"/>
      <c r="BV75" s="178"/>
      <c r="BW75" s="178"/>
      <c r="BX75" s="178"/>
      <c r="BY75" s="178"/>
      <c r="BZ75" s="178"/>
      <c r="CA75" s="178"/>
      <c r="CB75" s="178"/>
      <c r="CC75" s="178"/>
      <c r="CD75" s="178"/>
      <c r="CE75" s="178"/>
      <c r="CF75" s="178"/>
      <c r="CG75" s="178"/>
      <c r="CH75" s="178"/>
      <c r="CI75" s="178"/>
      <c r="CJ75" s="178"/>
      <c r="CK75" s="178"/>
      <c r="CL75" s="178"/>
      <c r="CM75" s="178"/>
      <c r="CN75" s="178"/>
      <c r="CO75" s="178"/>
      <c r="CP75" s="178"/>
      <c r="CQ75" s="178"/>
      <c r="CR75" s="178"/>
      <c r="CS75" s="370"/>
      <c r="CT75" s="178"/>
      <c r="CU75" s="370"/>
      <c r="CV75" s="178"/>
      <c r="CW75" s="370"/>
      <c r="CX75" s="178"/>
      <c r="CY75" s="178"/>
      <c r="CZ75" s="370"/>
      <c r="DA75" s="178"/>
      <c r="DB75" s="178"/>
      <c r="DC75" s="370"/>
      <c r="DD75" s="178"/>
      <c r="DE75" s="370"/>
      <c r="DF75" s="178"/>
      <c r="DG75" s="178"/>
      <c r="DH75" s="178"/>
      <c r="DI75" s="178"/>
      <c r="DJ75" s="370"/>
      <c r="DK75" s="178"/>
      <c r="DL75" s="178"/>
      <c r="DM75" s="178"/>
      <c r="DN75" s="178"/>
      <c r="DO75" s="370"/>
      <c r="DP75" s="178"/>
      <c r="DQ75" s="178"/>
      <c r="DR75" s="178"/>
      <c r="DS75" s="178"/>
      <c r="DT75" s="178"/>
      <c r="DU75" s="370"/>
      <c r="DV75" s="178"/>
      <c r="DW75" s="178"/>
    </row>
    <row r="76" spans="1:127" x14ac:dyDescent="0.25">
      <c r="A76" s="137"/>
      <c r="B76" s="136"/>
      <c r="C76" s="360"/>
      <c r="D76" s="178"/>
      <c r="E76" s="370"/>
      <c r="F76" s="178"/>
      <c r="G76" s="137"/>
      <c r="H76" s="137"/>
      <c r="I76" s="178"/>
      <c r="J76" s="370"/>
      <c r="K76" s="178"/>
      <c r="L76" s="370"/>
      <c r="M76" s="178"/>
      <c r="N76" s="370"/>
      <c r="O76" s="178"/>
      <c r="P76" s="370"/>
      <c r="Q76" s="178"/>
      <c r="R76" s="370"/>
      <c r="S76" s="178"/>
      <c r="T76" s="178"/>
      <c r="U76" s="370"/>
      <c r="V76" s="178"/>
      <c r="W76" s="370"/>
      <c r="X76" s="178"/>
      <c r="Y76" s="176"/>
      <c r="Z76" s="137"/>
      <c r="AA76" s="364"/>
      <c r="AB76" s="178"/>
      <c r="AC76" s="178"/>
      <c r="AD76" s="370"/>
      <c r="AE76" s="178"/>
      <c r="AF76" s="178"/>
      <c r="AG76" s="178"/>
      <c r="AH76" s="364"/>
      <c r="AI76" s="178"/>
      <c r="AJ76" s="178"/>
      <c r="AK76" s="370"/>
      <c r="AL76" s="178"/>
      <c r="AM76" s="178"/>
      <c r="AN76" s="370"/>
      <c r="AO76" s="178"/>
      <c r="AP76" s="178"/>
      <c r="AQ76" s="178"/>
      <c r="AR76" s="178"/>
      <c r="AS76" s="178"/>
      <c r="AT76" s="178"/>
      <c r="AU76" s="178"/>
      <c r="AV76" s="178"/>
      <c r="AW76" s="178"/>
      <c r="AX76" s="370"/>
      <c r="AY76" s="178"/>
      <c r="AZ76" s="370"/>
      <c r="BA76" s="370"/>
      <c r="BB76" s="370"/>
      <c r="BC76" s="178"/>
      <c r="BD76" s="178"/>
      <c r="BE76" s="178"/>
      <c r="BF76" s="370"/>
      <c r="BG76" s="370"/>
      <c r="BH76" s="178"/>
      <c r="BI76" s="370"/>
      <c r="BJ76" s="370"/>
      <c r="BK76" s="178"/>
      <c r="BL76" s="370"/>
      <c r="BM76" s="178"/>
      <c r="BN76" s="178"/>
      <c r="BO76" s="370"/>
      <c r="BP76" s="178"/>
      <c r="BQ76" s="370"/>
      <c r="BR76" s="178"/>
      <c r="BS76" s="178"/>
      <c r="BT76" s="178"/>
      <c r="BU76" s="370"/>
      <c r="BV76" s="178"/>
      <c r="BW76" s="178"/>
      <c r="BX76" s="178"/>
      <c r="BY76" s="178"/>
      <c r="BZ76" s="178"/>
      <c r="CA76" s="178"/>
      <c r="CB76" s="178"/>
      <c r="CC76" s="178"/>
      <c r="CD76" s="178"/>
      <c r="CE76" s="178"/>
      <c r="CF76" s="178"/>
      <c r="CG76" s="178"/>
      <c r="CH76" s="178"/>
      <c r="CI76" s="178"/>
      <c r="CJ76" s="178"/>
      <c r="CK76" s="178"/>
      <c r="CL76" s="178"/>
      <c r="CM76" s="178"/>
      <c r="CN76" s="178"/>
      <c r="CO76" s="178"/>
      <c r="CP76" s="178"/>
      <c r="CQ76" s="178"/>
      <c r="CR76" s="178"/>
      <c r="CS76" s="370"/>
      <c r="CT76" s="178"/>
      <c r="CU76" s="370"/>
      <c r="CV76" s="178"/>
      <c r="CW76" s="370"/>
      <c r="CX76" s="178"/>
      <c r="CY76" s="178"/>
      <c r="CZ76" s="370"/>
      <c r="DA76" s="178"/>
      <c r="DB76" s="178"/>
      <c r="DC76" s="370"/>
      <c r="DD76" s="178"/>
      <c r="DE76" s="370"/>
      <c r="DF76" s="178"/>
      <c r="DG76" s="178"/>
      <c r="DH76" s="178"/>
      <c r="DI76" s="178"/>
      <c r="DJ76" s="370"/>
      <c r="DK76" s="178"/>
      <c r="DL76" s="178"/>
      <c r="DM76" s="178"/>
      <c r="DN76" s="178"/>
      <c r="DO76" s="370"/>
      <c r="DP76" s="178"/>
      <c r="DQ76" s="178"/>
      <c r="DR76" s="178"/>
      <c r="DS76" s="178"/>
      <c r="DT76" s="178"/>
      <c r="DU76" s="370"/>
      <c r="DV76" s="178"/>
      <c r="DW76" s="178"/>
    </row>
    <row r="77" spans="1:127" x14ac:dyDescent="0.25">
      <c r="A77" s="137"/>
      <c r="B77" s="136"/>
      <c r="C77" s="360"/>
      <c r="D77" s="178"/>
      <c r="E77" s="370"/>
      <c r="F77" s="178"/>
      <c r="G77" s="137"/>
      <c r="H77" s="137"/>
      <c r="I77" s="178"/>
      <c r="J77" s="370"/>
      <c r="K77" s="178"/>
      <c r="L77" s="370"/>
      <c r="M77" s="178"/>
      <c r="N77" s="370"/>
      <c r="O77" s="178"/>
      <c r="P77" s="370"/>
      <c r="Q77" s="178"/>
      <c r="R77" s="370"/>
      <c r="S77" s="178"/>
      <c r="T77" s="178"/>
      <c r="U77" s="370"/>
      <c r="V77" s="178"/>
      <c r="W77" s="370"/>
      <c r="X77" s="178"/>
      <c r="Y77" s="176"/>
      <c r="Z77" s="137"/>
      <c r="AA77" s="364"/>
      <c r="AB77" s="178"/>
      <c r="AC77" s="178"/>
      <c r="AD77" s="370"/>
      <c r="AE77" s="178"/>
      <c r="AF77" s="178"/>
      <c r="AG77" s="178"/>
      <c r="AH77" s="364"/>
      <c r="AI77" s="178"/>
      <c r="AJ77" s="178"/>
      <c r="AK77" s="370"/>
      <c r="AL77" s="178"/>
      <c r="AM77" s="178"/>
      <c r="AN77" s="370"/>
      <c r="AO77" s="178"/>
      <c r="AP77" s="178"/>
      <c r="AQ77" s="178"/>
      <c r="AR77" s="178"/>
      <c r="AS77" s="178"/>
      <c r="AT77" s="178"/>
      <c r="AU77" s="178"/>
      <c r="AV77" s="178"/>
      <c r="AW77" s="178"/>
      <c r="AX77" s="370"/>
      <c r="AY77" s="178"/>
      <c r="AZ77" s="370"/>
      <c r="BA77" s="370"/>
      <c r="BB77" s="370"/>
      <c r="BC77" s="178"/>
      <c r="BD77" s="178"/>
      <c r="BE77" s="178"/>
      <c r="BF77" s="370"/>
      <c r="BG77" s="370"/>
      <c r="BH77" s="178"/>
      <c r="BI77" s="370"/>
      <c r="BJ77" s="370"/>
      <c r="BK77" s="178"/>
      <c r="BL77" s="370"/>
      <c r="BM77" s="178"/>
      <c r="BN77" s="178"/>
      <c r="BO77" s="370"/>
      <c r="BP77" s="178"/>
      <c r="BQ77" s="370"/>
      <c r="BR77" s="178"/>
      <c r="BS77" s="178"/>
      <c r="BT77" s="178"/>
      <c r="BU77" s="370"/>
      <c r="BV77" s="178"/>
      <c r="BW77" s="178"/>
      <c r="BX77" s="178"/>
      <c r="BY77" s="178"/>
      <c r="BZ77" s="178"/>
      <c r="CA77" s="178"/>
      <c r="CB77" s="178"/>
      <c r="CC77" s="178"/>
      <c r="CD77" s="178"/>
      <c r="CE77" s="178"/>
      <c r="CF77" s="178"/>
      <c r="CG77" s="178"/>
      <c r="CH77" s="178"/>
      <c r="CI77" s="178"/>
      <c r="CJ77" s="178"/>
      <c r="CK77" s="178"/>
      <c r="CL77" s="178"/>
      <c r="CM77" s="178"/>
      <c r="CN77" s="178"/>
      <c r="CO77" s="178"/>
      <c r="CP77" s="178"/>
      <c r="CQ77" s="178"/>
      <c r="CR77" s="178"/>
      <c r="CS77" s="370"/>
      <c r="CT77" s="178"/>
      <c r="CU77" s="370"/>
      <c r="CV77" s="178"/>
      <c r="CW77" s="370"/>
      <c r="CX77" s="178"/>
      <c r="CY77" s="178"/>
      <c r="CZ77" s="370"/>
      <c r="DA77" s="178"/>
      <c r="DB77" s="178"/>
      <c r="DC77" s="370"/>
      <c r="DD77" s="178"/>
      <c r="DE77" s="370"/>
      <c r="DF77" s="178"/>
      <c r="DG77" s="178"/>
      <c r="DH77" s="178"/>
      <c r="DI77" s="178"/>
      <c r="DJ77" s="370"/>
      <c r="DK77" s="178"/>
      <c r="DL77" s="178"/>
      <c r="DM77" s="178"/>
      <c r="DN77" s="178"/>
      <c r="DO77" s="370"/>
      <c r="DP77" s="178"/>
      <c r="DQ77" s="178"/>
      <c r="DR77" s="178"/>
      <c r="DS77" s="178"/>
      <c r="DT77" s="178"/>
      <c r="DU77" s="370"/>
      <c r="DV77" s="178"/>
      <c r="DW77" s="178"/>
    </row>
    <row r="78" spans="1:127" x14ac:dyDescent="0.25">
      <c r="A78" s="137"/>
      <c r="B78" s="136"/>
      <c r="C78" s="360"/>
      <c r="D78" s="178"/>
      <c r="E78" s="370"/>
      <c r="F78" s="178"/>
      <c r="G78" s="137"/>
      <c r="H78" s="137"/>
      <c r="I78" s="178"/>
      <c r="J78" s="370"/>
      <c r="K78" s="178"/>
      <c r="L78" s="370"/>
      <c r="M78" s="178"/>
      <c r="N78" s="370"/>
      <c r="O78" s="178"/>
      <c r="P78" s="370"/>
      <c r="Q78" s="178"/>
      <c r="R78" s="370"/>
      <c r="S78" s="178"/>
      <c r="T78" s="178"/>
      <c r="U78" s="370"/>
      <c r="V78" s="178"/>
      <c r="W78" s="370"/>
      <c r="X78" s="178"/>
      <c r="Y78" s="176"/>
      <c r="Z78" s="137"/>
      <c r="AA78" s="364"/>
      <c r="AB78" s="178"/>
      <c r="AC78" s="178"/>
      <c r="AD78" s="370"/>
      <c r="AE78" s="178"/>
      <c r="AF78" s="178"/>
      <c r="AG78" s="178"/>
      <c r="AH78" s="364"/>
      <c r="AI78" s="178"/>
      <c r="AJ78" s="178"/>
      <c r="AK78" s="370"/>
      <c r="AL78" s="178"/>
      <c r="AM78" s="178"/>
      <c r="AN78" s="370"/>
      <c r="AO78" s="178"/>
      <c r="AP78" s="178"/>
      <c r="AQ78" s="178"/>
      <c r="AR78" s="178"/>
      <c r="AS78" s="178"/>
      <c r="AT78" s="178"/>
      <c r="AU78" s="178"/>
      <c r="AV78" s="178"/>
      <c r="AW78" s="178"/>
      <c r="AX78" s="370"/>
      <c r="AY78" s="178"/>
      <c r="AZ78" s="370"/>
      <c r="BA78" s="370"/>
      <c r="BB78" s="370"/>
      <c r="BC78" s="178"/>
      <c r="BD78" s="178"/>
      <c r="BE78" s="178"/>
      <c r="BF78" s="370"/>
      <c r="BG78" s="370"/>
      <c r="BH78" s="178"/>
      <c r="BI78" s="370"/>
      <c r="BJ78" s="370"/>
      <c r="BK78" s="178"/>
      <c r="BL78" s="370"/>
      <c r="BM78" s="178"/>
      <c r="BN78" s="178"/>
      <c r="BO78" s="370"/>
      <c r="BP78" s="178"/>
      <c r="BQ78" s="370"/>
      <c r="BR78" s="178"/>
      <c r="BS78" s="178"/>
      <c r="BT78" s="178"/>
      <c r="BU78" s="370"/>
      <c r="BV78" s="178"/>
      <c r="BW78" s="178"/>
      <c r="BX78" s="178"/>
      <c r="BY78" s="178"/>
      <c r="BZ78" s="178"/>
      <c r="CA78" s="178"/>
      <c r="CB78" s="178"/>
      <c r="CC78" s="178"/>
      <c r="CD78" s="178"/>
      <c r="CE78" s="178"/>
      <c r="CF78" s="178"/>
      <c r="CG78" s="178"/>
      <c r="CH78" s="178"/>
      <c r="CI78" s="178"/>
      <c r="CJ78" s="178"/>
      <c r="CK78" s="178"/>
      <c r="CL78" s="178"/>
      <c r="CM78" s="178"/>
      <c r="CN78" s="178"/>
      <c r="CO78" s="178"/>
      <c r="CP78" s="178"/>
      <c r="CQ78" s="178"/>
      <c r="CR78" s="178"/>
      <c r="CS78" s="370"/>
      <c r="CT78" s="178"/>
      <c r="CU78" s="370"/>
      <c r="CV78" s="178"/>
      <c r="CW78" s="370"/>
      <c r="CX78" s="178"/>
      <c r="CY78" s="178"/>
      <c r="CZ78" s="370"/>
      <c r="DA78" s="178"/>
      <c r="DB78" s="178"/>
      <c r="DC78" s="370"/>
      <c r="DD78" s="178"/>
      <c r="DE78" s="370"/>
      <c r="DF78" s="178"/>
      <c r="DG78" s="178"/>
      <c r="DH78" s="178"/>
      <c r="DI78" s="178"/>
      <c r="DJ78" s="370"/>
      <c r="DK78" s="178"/>
      <c r="DL78" s="178"/>
      <c r="DM78" s="178"/>
      <c r="DN78" s="178"/>
      <c r="DO78" s="370"/>
      <c r="DP78" s="178"/>
      <c r="DQ78" s="178"/>
      <c r="DR78" s="178"/>
      <c r="DS78" s="178"/>
      <c r="DT78" s="178"/>
      <c r="DU78" s="370"/>
      <c r="DV78" s="178"/>
      <c r="DW78" s="178"/>
    </row>
    <row r="79" spans="1:127" x14ac:dyDescent="0.25">
      <c r="A79" s="137"/>
      <c r="B79" s="136"/>
      <c r="C79" s="360"/>
      <c r="D79" s="178"/>
      <c r="E79" s="370"/>
      <c r="F79" s="178"/>
      <c r="G79" s="137"/>
      <c r="H79" s="137"/>
      <c r="I79" s="178"/>
      <c r="J79" s="370"/>
      <c r="K79" s="178"/>
      <c r="L79" s="370"/>
      <c r="M79" s="178"/>
      <c r="N79" s="370"/>
      <c r="O79" s="178"/>
      <c r="P79" s="370"/>
      <c r="Q79" s="178"/>
      <c r="R79" s="370"/>
      <c r="S79" s="178"/>
      <c r="T79" s="178"/>
      <c r="U79" s="370"/>
      <c r="V79" s="178"/>
      <c r="W79" s="370"/>
      <c r="X79" s="178"/>
      <c r="Y79" s="176"/>
      <c r="Z79" s="137"/>
      <c r="AA79" s="364"/>
      <c r="AB79" s="178"/>
      <c r="AC79" s="178"/>
      <c r="AD79" s="370"/>
      <c r="AE79" s="178"/>
      <c r="AF79" s="178"/>
      <c r="AG79" s="178"/>
      <c r="AH79" s="364"/>
      <c r="AI79" s="178"/>
      <c r="AJ79" s="178"/>
      <c r="AK79" s="370"/>
      <c r="AL79" s="178"/>
      <c r="AM79" s="178"/>
      <c r="AN79" s="370"/>
      <c r="AO79" s="178"/>
      <c r="AP79" s="178"/>
      <c r="AQ79" s="178"/>
      <c r="AR79" s="178"/>
      <c r="AS79" s="178"/>
      <c r="AT79" s="178"/>
      <c r="AU79" s="178"/>
      <c r="AV79" s="178"/>
      <c r="AW79" s="178"/>
      <c r="AX79" s="370"/>
      <c r="AY79" s="178"/>
      <c r="AZ79" s="370"/>
      <c r="BA79" s="370"/>
      <c r="BB79" s="370"/>
      <c r="BC79" s="178"/>
      <c r="BD79" s="178"/>
      <c r="BE79" s="178"/>
      <c r="BF79" s="370"/>
      <c r="BG79" s="370"/>
      <c r="BH79" s="178"/>
      <c r="BI79" s="370"/>
      <c r="BJ79" s="370"/>
      <c r="BK79" s="178"/>
      <c r="BL79" s="370"/>
      <c r="BM79" s="178"/>
      <c r="BN79" s="178"/>
      <c r="BO79" s="370"/>
      <c r="BP79" s="178"/>
      <c r="BQ79" s="370"/>
      <c r="BR79" s="178"/>
      <c r="BS79" s="178"/>
      <c r="BT79" s="178"/>
      <c r="BU79" s="370"/>
      <c r="BV79" s="178"/>
      <c r="BW79" s="178"/>
      <c r="BX79" s="178"/>
      <c r="BY79" s="178"/>
      <c r="BZ79" s="178"/>
      <c r="CA79" s="178"/>
      <c r="CB79" s="178"/>
      <c r="CC79" s="178"/>
      <c r="CD79" s="178"/>
      <c r="CE79" s="178"/>
      <c r="CF79" s="178"/>
      <c r="CG79" s="178"/>
      <c r="CH79" s="178"/>
      <c r="CI79" s="178"/>
      <c r="CJ79" s="178"/>
      <c r="CK79" s="178"/>
      <c r="CL79" s="178"/>
      <c r="CM79" s="178"/>
      <c r="CN79" s="178"/>
      <c r="CO79" s="178"/>
      <c r="CP79" s="178"/>
      <c r="CQ79" s="178"/>
      <c r="CR79" s="178"/>
      <c r="CS79" s="370"/>
      <c r="CT79" s="178"/>
      <c r="CU79" s="370"/>
      <c r="CV79" s="178"/>
      <c r="CW79" s="370"/>
      <c r="CX79" s="178"/>
      <c r="CY79" s="178"/>
      <c r="CZ79" s="370"/>
      <c r="DA79" s="178"/>
      <c r="DB79" s="178"/>
      <c r="DC79" s="370"/>
      <c r="DD79" s="178"/>
      <c r="DE79" s="370"/>
      <c r="DF79" s="178"/>
      <c r="DG79" s="178"/>
      <c r="DH79" s="178"/>
      <c r="DI79" s="178"/>
      <c r="DJ79" s="370"/>
      <c r="DK79" s="178"/>
      <c r="DL79" s="178"/>
      <c r="DM79" s="178"/>
      <c r="DN79" s="178"/>
      <c r="DO79" s="370"/>
      <c r="DP79" s="178"/>
      <c r="DQ79" s="178"/>
      <c r="DR79" s="178"/>
      <c r="DS79" s="178"/>
      <c r="DT79" s="178"/>
      <c r="DU79" s="370"/>
      <c r="DV79" s="178"/>
      <c r="DW79" s="178"/>
    </row>
    <row r="80" spans="1:127" x14ac:dyDescent="0.25">
      <c r="A80" s="137"/>
      <c r="B80" s="136"/>
      <c r="C80" s="360"/>
      <c r="D80" s="178"/>
      <c r="E80" s="370"/>
      <c r="F80" s="178"/>
      <c r="G80" s="137"/>
      <c r="H80" s="137"/>
      <c r="I80" s="178"/>
      <c r="J80" s="370"/>
      <c r="K80" s="178"/>
      <c r="L80" s="370"/>
      <c r="M80" s="178"/>
      <c r="N80" s="370"/>
      <c r="O80" s="178"/>
      <c r="P80" s="370"/>
      <c r="Q80" s="178"/>
      <c r="R80" s="370"/>
      <c r="S80" s="178"/>
      <c r="T80" s="178"/>
      <c r="U80" s="370"/>
      <c r="V80" s="178"/>
      <c r="W80" s="370"/>
      <c r="X80" s="178"/>
      <c r="Y80" s="176"/>
      <c r="Z80" s="137"/>
      <c r="AA80" s="364"/>
      <c r="AB80" s="178"/>
      <c r="AC80" s="178"/>
      <c r="AD80" s="370"/>
      <c r="AE80" s="178"/>
      <c r="AF80" s="178"/>
      <c r="AG80" s="178"/>
      <c r="AH80" s="364"/>
      <c r="AI80" s="178"/>
      <c r="AJ80" s="178"/>
      <c r="AK80" s="370"/>
      <c r="AL80" s="178"/>
      <c r="AM80" s="178"/>
      <c r="AN80" s="370"/>
      <c r="AO80" s="178"/>
      <c r="AP80" s="178"/>
      <c r="AQ80" s="178"/>
      <c r="AR80" s="178"/>
      <c r="AS80" s="178"/>
      <c r="AT80" s="178"/>
      <c r="AU80" s="178"/>
      <c r="AV80" s="178"/>
      <c r="AW80" s="178"/>
      <c r="AX80" s="370"/>
      <c r="AY80" s="178"/>
      <c r="AZ80" s="370"/>
      <c r="BA80" s="370"/>
      <c r="BB80" s="370"/>
      <c r="BC80" s="178"/>
      <c r="BD80" s="178"/>
      <c r="BE80" s="178"/>
      <c r="BF80" s="370"/>
      <c r="BG80" s="370"/>
      <c r="BH80" s="178"/>
      <c r="BI80" s="370"/>
      <c r="BJ80" s="370"/>
      <c r="BK80" s="178"/>
      <c r="BL80" s="370"/>
      <c r="BM80" s="178"/>
      <c r="BN80" s="178"/>
      <c r="BO80" s="370"/>
      <c r="BP80" s="178"/>
      <c r="BQ80" s="370"/>
      <c r="BR80" s="178"/>
      <c r="BS80" s="178"/>
      <c r="BT80" s="178"/>
      <c r="BU80" s="370"/>
      <c r="BV80" s="178"/>
      <c r="BW80" s="178"/>
      <c r="BX80" s="178"/>
      <c r="BY80" s="178"/>
      <c r="BZ80" s="178"/>
      <c r="CA80" s="178"/>
      <c r="CB80" s="178"/>
      <c r="CC80" s="178"/>
      <c r="CD80" s="178"/>
      <c r="CE80" s="178"/>
      <c r="CF80" s="178"/>
      <c r="CG80" s="178"/>
      <c r="CH80" s="178"/>
      <c r="CI80" s="178"/>
      <c r="CJ80" s="178"/>
      <c r="CK80" s="178"/>
      <c r="CL80" s="178"/>
      <c r="CM80" s="178"/>
      <c r="CN80" s="178"/>
      <c r="CO80" s="178"/>
      <c r="CP80" s="178"/>
      <c r="CQ80" s="178"/>
      <c r="CR80" s="178"/>
      <c r="CS80" s="370"/>
      <c r="CT80" s="178"/>
      <c r="CU80" s="370"/>
      <c r="CV80" s="178"/>
      <c r="CW80" s="370"/>
      <c r="CX80" s="178"/>
      <c r="CY80" s="178"/>
      <c r="CZ80" s="370"/>
      <c r="DA80" s="178"/>
      <c r="DB80" s="178"/>
      <c r="DC80" s="370"/>
      <c r="DD80" s="178"/>
      <c r="DE80" s="370"/>
      <c r="DF80" s="178"/>
      <c r="DG80" s="178"/>
      <c r="DH80" s="178"/>
      <c r="DI80" s="178"/>
      <c r="DJ80" s="370"/>
      <c r="DK80" s="178"/>
      <c r="DL80" s="178"/>
      <c r="DM80" s="178"/>
      <c r="DN80" s="178"/>
      <c r="DO80" s="370"/>
      <c r="DP80" s="178"/>
      <c r="DQ80" s="178"/>
      <c r="DR80" s="178"/>
      <c r="DS80" s="178"/>
      <c r="DT80" s="178"/>
      <c r="DU80" s="370"/>
      <c r="DV80" s="178"/>
      <c r="DW80" s="178"/>
    </row>
    <row r="81" spans="1:127" x14ac:dyDescent="0.25">
      <c r="A81" s="137"/>
      <c r="B81" s="136"/>
      <c r="C81" s="360"/>
      <c r="D81" s="178"/>
      <c r="E81" s="370"/>
      <c r="F81" s="178"/>
      <c r="G81" s="137"/>
      <c r="H81" s="137"/>
      <c r="I81" s="178"/>
      <c r="J81" s="370"/>
      <c r="K81" s="178"/>
      <c r="L81" s="370"/>
      <c r="M81" s="178"/>
      <c r="N81" s="370"/>
      <c r="O81" s="178"/>
      <c r="P81" s="370"/>
      <c r="Q81" s="178"/>
      <c r="R81" s="370"/>
      <c r="S81" s="178"/>
      <c r="T81" s="178"/>
      <c r="U81" s="370"/>
      <c r="V81" s="178"/>
      <c r="W81" s="370"/>
      <c r="X81" s="178"/>
      <c r="Y81" s="176"/>
      <c r="Z81" s="137"/>
      <c r="AA81" s="364"/>
      <c r="AB81" s="178"/>
      <c r="AC81" s="178"/>
      <c r="AD81" s="370"/>
      <c r="AE81" s="178"/>
      <c r="AF81" s="178"/>
      <c r="AG81" s="178"/>
      <c r="AH81" s="364"/>
      <c r="AI81" s="178"/>
      <c r="AJ81" s="178"/>
      <c r="AK81" s="370"/>
      <c r="AL81" s="178"/>
      <c r="AM81" s="178"/>
      <c r="AN81" s="370"/>
      <c r="AO81" s="178"/>
      <c r="AP81" s="178"/>
      <c r="AQ81" s="178"/>
      <c r="AR81" s="178"/>
      <c r="AS81" s="178"/>
      <c r="AT81" s="178"/>
      <c r="AU81" s="178"/>
      <c r="AV81" s="178"/>
      <c r="AW81" s="178"/>
      <c r="AX81" s="370"/>
      <c r="AY81" s="178"/>
      <c r="AZ81" s="370"/>
      <c r="BA81" s="370"/>
      <c r="BB81" s="370"/>
      <c r="BC81" s="178"/>
      <c r="BD81" s="178"/>
      <c r="BE81" s="178"/>
      <c r="BF81" s="370"/>
      <c r="BG81" s="370"/>
      <c r="BH81" s="178"/>
      <c r="BI81" s="370"/>
      <c r="BJ81" s="370"/>
      <c r="BK81" s="178"/>
      <c r="BL81" s="370"/>
      <c r="BM81" s="178"/>
      <c r="BN81" s="178"/>
      <c r="BO81" s="370"/>
      <c r="BP81" s="178"/>
      <c r="BQ81" s="370"/>
      <c r="BR81" s="178"/>
      <c r="BS81" s="178"/>
      <c r="BT81" s="178"/>
      <c r="BU81" s="370"/>
      <c r="BV81" s="178"/>
      <c r="BW81" s="178"/>
      <c r="BX81" s="178"/>
      <c r="BY81" s="178"/>
      <c r="BZ81" s="178"/>
      <c r="CA81" s="178"/>
      <c r="CB81" s="178"/>
      <c r="CC81" s="178"/>
      <c r="CD81" s="178"/>
      <c r="CE81" s="178"/>
      <c r="CF81" s="178"/>
      <c r="CG81" s="178"/>
      <c r="CH81" s="178"/>
      <c r="CI81" s="178"/>
      <c r="CJ81" s="178"/>
      <c r="CK81" s="178"/>
      <c r="CL81" s="178"/>
      <c r="CM81" s="178"/>
      <c r="CN81" s="178"/>
      <c r="CO81" s="178"/>
      <c r="CP81" s="178"/>
      <c r="CQ81" s="178"/>
      <c r="CR81" s="178"/>
      <c r="CS81" s="370"/>
      <c r="CT81" s="178"/>
      <c r="CU81" s="370"/>
      <c r="CV81" s="178"/>
      <c r="CW81" s="370"/>
      <c r="CX81" s="178"/>
      <c r="CY81" s="178"/>
      <c r="CZ81" s="370"/>
      <c r="DA81" s="178"/>
      <c r="DB81" s="178"/>
      <c r="DC81" s="370"/>
      <c r="DD81" s="178"/>
      <c r="DE81" s="370"/>
      <c r="DF81" s="178"/>
      <c r="DG81" s="178"/>
      <c r="DH81" s="178"/>
      <c r="DI81" s="178"/>
      <c r="DJ81" s="370"/>
      <c r="DK81" s="178"/>
      <c r="DL81" s="178"/>
      <c r="DM81" s="178"/>
      <c r="DN81" s="178"/>
      <c r="DO81" s="370"/>
      <c r="DP81" s="178"/>
      <c r="DQ81" s="178"/>
      <c r="DR81" s="178"/>
      <c r="DS81" s="178"/>
      <c r="DT81" s="178"/>
      <c r="DU81" s="370"/>
      <c r="DV81" s="178"/>
      <c r="DW81" s="178"/>
    </row>
    <row r="82" spans="1:127" x14ac:dyDescent="0.25">
      <c r="A82" s="137"/>
      <c r="B82" s="136"/>
      <c r="C82" s="360"/>
      <c r="D82" s="178"/>
      <c r="E82" s="370"/>
      <c r="F82" s="178"/>
      <c r="G82" s="137"/>
      <c r="H82" s="137"/>
      <c r="I82" s="178"/>
      <c r="J82" s="370"/>
      <c r="K82" s="178"/>
      <c r="L82" s="370"/>
      <c r="M82" s="178"/>
      <c r="N82" s="370"/>
      <c r="O82" s="178"/>
      <c r="P82" s="370"/>
      <c r="Q82" s="178"/>
      <c r="R82" s="370"/>
      <c r="S82" s="178"/>
      <c r="T82" s="178"/>
      <c r="U82" s="370"/>
      <c r="V82" s="178"/>
      <c r="W82" s="370"/>
      <c r="X82" s="178"/>
      <c r="Y82" s="176"/>
      <c r="Z82" s="137"/>
      <c r="AA82" s="364"/>
      <c r="AB82" s="178"/>
      <c r="AC82" s="178"/>
      <c r="AD82" s="370"/>
      <c r="AE82" s="178"/>
      <c r="AF82" s="178"/>
      <c r="AG82" s="178"/>
      <c r="AH82" s="364"/>
      <c r="AI82" s="178"/>
      <c r="AJ82" s="178"/>
      <c r="AK82" s="370"/>
      <c r="AL82" s="178"/>
      <c r="AM82" s="178"/>
      <c r="AN82" s="370"/>
      <c r="AO82" s="178"/>
      <c r="AP82" s="178"/>
      <c r="AQ82" s="178"/>
      <c r="AR82" s="178"/>
      <c r="AS82" s="178"/>
      <c r="AT82" s="178"/>
      <c r="AU82" s="178"/>
      <c r="AV82" s="178"/>
      <c r="AW82" s="178"/>
      <c r="AX82" s="370"/>
      <c r="AY82" s="178"/>
      <c r="AZ82" s="370"/>
      <c r="BA82" s="370"/>
      <c r="BB82" s="370"/>
      <c r="BC82" s="178"/>
      <c r="BD82" s="178"/>
      <c r="BE82" s="178"/>
      <c r="BF82" s="370"/>
      <c r="BG82" s="370"/>
      <c r="BH82" s="178"/>
      <c r="BI82" s="370"/>
      <c r="BJ82" s="370"/>
      <c r="BK82" s="178"/>
      <c r="BL82" s="370"/>
      <c r="BM82" s="178"/>
      <c r="BN82" s="178"/>
      <c r="BO82" s="370"/>
      <c r="BP82" s="178"/>
      <c r="BQ82" s="370"/>
      <c r="BR82" s="178"/>
      <c r="BS82" s="178"/>
      <c r="BT82" s="178"/>
      <c r="BU82" s="370"/>
      <c r="BV82" s="178"/>
      <c r="BW82" s="178"/>
      <c r="BX82" s="178"/>
      <c r="BY82" s="178"/>
      <c r="BZ82" s="178"/>
      <c r="CA82" s="178"/>
      <c r="CB82" s="178"/>
      <c r="CC82" s="178"/>
      <c r="CD82" s="178"/>
      <c r="CE82" s="178"/>
      <c r="CF82" s="178"/>
      <c r="CG82" s="178"/>
      <c r="CH82" s="178"/>
      <c r="CI82" s="178"/>
      <c r="CJ82" s="178"/>
      <c r="CK82" s="178"/>
      <c r="CL82" s="178"/>
      <c r="CM82" s="178"/>
      <c r="CN82" s="178"/>
      <c r="CO82" s="178"/>
      <c r="CP82" s="178"/>
      <c r="CQ82" s="178"/>
      <c r="CR82" s="178"/>
      <c r="CS82" s="370"/>
      <c r="CT82" s="178"/>
      <c r="CU82" s="370"/>
      <c r="CV82" s="178"/>
      <c r="CW82" s="370"/>
      <c r="CX82" s="178"/>
      <c r="CY82" s="178"/>
      <c r="CZ82" s="370"/>
      <c r="DA82" s="178"/>
      <c r="DB82" s="178"/>
      <c r="DC82" s="370"/>
      <c r="DD82" s="178"/>
      <c r="DE82" s="370"/>
      <c r="DF82" s="178"/>
      <c r="DG82" s="178"/>
      <c r="DH82" s="178"/>
      <c r="DI82" s="178"/>
      <c r="DJ82" s="370"/>
      <c r="DK82" s="178"/>
      <c r="DL82" s="178"/>
      <c r="DM82" s="178"/>
      <c r="DN82" s="178"/>
      <c r="DO82" s="370"/>
      <c r="DP82" s="178"/>
      <c r="DQ82" s="178"/>
      <c r="DR82" s="178"/>
      <c r="DS82" s="178"/>
      <c r="DT82" s="178"/>
      <c r="DU82" s="370"/>
      <c r="DV82" s="178"/>
      <c r="DW82" s="178"/>
    </row>
    <row r="83" spans="1:127" x14ac:dyDescent="0.25">
      <c r="A83" s="137"/>
      <c r="B83" s="136"/>
      <c r="C83" s="360"/>
      <c r="D83" s="178"/>
      <c r="E83" s="370"/>
      <c r="F83" s="178"/>
      <c r="G83" s="137"/>
      <c r="H83" s="137"/>
      <c r="I83" s="178"/>
      <c r="J83" s="370"/>
      <c r="K83" s="178"/>
      <c r="L83" s="370"/>
      <c r="M83" s="178"/>
      <c r="N83" s="370"/>
      <c r="O83" s="178"/>
      <c r="P83" s="370"/>
      <c r="Q83" s="178"/>
      <c r="R83" s="370"/>
      <c r="S83" s="178"/>
      <c r="T83" s="178"/>
      <c r="U83" s="370"/>
      <c r="V83" s="178"/>
      <c r="W83" s="370"/>
      <c r="X83" s="178"/>
      <c r="Y83" s="176"/>
      <c r="Z83" s="137"/>
      <c r="AA83" s="364"/>
      <c r="AB83" s="178"/>
      <c r="AC83" s="178"/>
      <c r="AD83" s="370"/>
      <c r="AE83" s="178"/>
      <c r="AF83" s="178"/>
      <c r="AG83" s="178"/>
      <c r="AH83" s="364"/>
      <c r="AI83" s="178"/>
      <c r="AJ83" s="178"/>
      <c r="AK83" s="370"/>
      <c r="AL83" s="178"/>
      <c r="AM83" s="178"/>
      <c r="AN83" s="370"/>
      <c r="AO83" s="178"/>
      <c r="AP83" s="178"/>
      <c r="AQ83" s="178"/>
      <c r="AR83" s="178"/>
      <c r="AS83" s="178"/>
      <c r="AT83" s="178"/>
      <c r="AU83" s="178"/>
      <c r="AV83" s="178"/>
      <c r="AW83" s="178"/>
      <c r="AX83" s="370"/>
      <c r="AY83" s="178"/>
      <c r="AZ83" s="370"/>
      <c r="BA83" s="370"/>
      <c r="BB83" s="370"/>
      <c r="BC83" s="178"/>
      <c r="BD83" s="178"/>
      <c r="BE83" s="178"/>
      <c r="BF83" s="370"/>
      <c r="BG83" s="370"/>
      <c r="BH83" s="178"/>
      <c r="BI83" s="370"/>
      <c r="BJ83" s="370"/>
      <c r="BK83" s="178"/>
      <c r="BL83" s="370"/>
      <c r="BM83" s="178"/>
      <c r="BN83" s="178"/>
      <c r="BO83" s="370"/>
      <c r="BP83" s="178"/>
      <c r="BQ83" s="370"/>
      <c r="BR83" s="178"/>
      <c r="BS83" s="178"/>
      <c r="BT83" s="178"/>
      <c r="BU83" s="370"/>
      <c r="BV83" s="178"/>
      <c r="BW83" s="178"/>
      <c r="BX83" s="178"/>
      <c r="BY83" s="178"/>
      <c r="BZ83" s="178"/>
      <c r="CA83" s="178"/>
      <c r="CB83" s="178"/>
      <c r="CC83" s="178"/>
      <c r="CD83" s="178"/>
      <c r="CE83" s="178"/>
      <c r="CF83" s="178"/>
      <c r="CG83" s="178"/>
      <c r="CH83" s="178"/>
      <c r="CI83" s="178"/>
      <c r="CJ83" s="178"/>
      <c r="CK83" s="178"/>
      <c r="CL83" s="178"/>
      <c r="CM83" s="178"/>
      <c r="CN83" s="178"/>
      <c r="CO83" s="178"/>
      <c r="CP83" s="178"/>
      <c r="CQ83" s="178"/>
      <c r="CR83" s="178"/>
      <c r="CS83" s="370"/>
      <c r="CT83" s="178"/>
      <c r="CU83" s="370"/>
      <c r="CV83" s="178"/>
      <c r="CW83" s="370"/>
      <c r="CX83" s="178"/>
      <c r="CY83" s="178"/>
      <c r="CZ83" s="370"/>
      <c r="DA83" s="178"/>
      <c r="DB83" s="178"/>
      <c r="DC83" s="370"/>
      <c r="DD83" s="178"/>
      <c r="DE83" s="370"/>
      <c r="DF83" s="178"/>
      <c r="DG83" s="178"/>
      <c r="DH83" s="178"/>
      <c r="DI83" s="178"/>
      <c r="DJ83" s="370"/>
      <c r="DK83" s="178"/>
      <c r="DL83" s="178"/>
      <c r="DM83" s="178"/>
      <c r="DN83" s="178"/>
      <c r="DO83" s="370"/>
      <c r="DP83" s="178"/>
      <c r="DQ83" s="178"/>
      <c r="DR83" s="178"/>
      <c r="DS83" s="178"/>
      <c r="DT83" s="178"/>
      <c r="DU83" s="370"/>
      <c r="DV83" s="178"/>
      <c r="DW83" s="178"/>
    </row>
    <row r="84" spans="1:127" x14ac:dyDescent="0.25">
      <c r="A84" s="137"/>
      <c r="B84" s="136"/>
      <c r="C84" s="360"/>
      <c r="D84" s="178"/>
      <c r="E84" s="370"/>
      <c r="F84" s="178"/>
      <c r="G84" s="137"/>
      <c r="H84" s="137"/>
      <c r="I84" s="178"/>
      <c r="J84" s="370"/>
      <c r="K84" s="178"/>
      <c r="L84" s="370"/>
      <c r="M84" s="178"/>
      <c r="N84" s="370"/>
      <c r="O84" s="178"/>
      <c r="P84" s="370"/>
      <c r="Q84" s="178"/>
      <c r="R84" s="370"/>
      <c r="S84" s="178"/>
      <c r="T84" s="178"/>
      <c r="U84" s="370"/>
      <c r="V84" s="178"/>
      <c r="W84" s="370"/>
      <c r="X84" s="178"/>
      <c r="Y84" s="176"/>
      <c r="Z84" s="137"/>
      <c r="AA84" s="364"/>
      <c r="AB84" s="178"/>
      <c r="AC84" s="178"/>
      <c r="AD84" s="370"/>
      <c r="AE84" s="178"/>
      <c r="AF84" s="178"/>
      <c r="AG84" s="178"/>
      <c r="AH84" s="364"/>
      <c r="AI84" s="178"/>
      <c r="AJ84" s="178"/>
      <c r="AK84" s="370"/>
      <c r="AL84" s="178"/>
      <c r="AM84" s="178"/>
      <c r="AN84" s="370"/>
      <c r="AO84" s="178"/>
      <c r="AP84" s="178"/>
      <c r="AQ84" s="178"/>
      <c r="AR84" s="178"/>
      <c r="AS84" s="178"/>
      <c r="AT84" s="178"/>
      <c r="AU84" s="178"/>
      <c r="AV84" s="178"/>
      <c r="AW84" s="178"/>
      <c r="AX84" s="370"/>
      <c r="AY84" s="178"/>
      <c r="AZ84" s="370"/>
      <c r="BA84" s="370"/>
      <c r="BB84" s="370"/>
      <c r="BC84" s="178"/>
      <c r="BD84" s="178"/>
      <c r="BE84" s="178"/>
      <c r="BF84" s="370"/>
      <c r="BG84" s="370"/>
      <c r="BH84" s="178"/>
      <c r="BI84" s="370"/>
      <c r="BJ84" s="370"/>
      <c r="BK84" s="178"/>
      <c r="BL84" s="370"/>
      <c r="BM84" s="178"/>
      <c r="BN84" s="178"/>
      <c r="BO84" s="370"/>
      <c r="BP84" s="178"/>
      <c r="BQ84" s="370"/>
      <c r="BR84" s="178"/>
      <c r="BS84" s="178"/>
      <c r="BT84" s="178"/>
      <c r="BU84" s="370"/>
      <c r="BV84" s="178"/>
      <c r="BW84" s="178"/>
      <c r="BX84" s="178"/>
      <c r="BY84" s="178"/>
      <c r="BZ84" s="178"/>
      <c r="CA84" s="178"/>
      <c r="CB84" s="178"/>
      <c r="CC84" s="178"/>
      <c r="CD84" s="178"/>
      <c r="CE84" s="178"/>
      <c r="CF84" s="178"/>
      <c r="CG84" s="178"/>
      <c r="CH84" s="178"/>
      <c r="CI84" s="178"/>
      <c r="CJ84" s="178"/>
      <c r="CK84" s="178"/>
      <c r="CL84" s="178"/>
      <c r="CM84" s="178"/>
      <c r="CN84" s="178"/>
      <c r="CO84" s="178"/>
      <c r="CP84" s="178"/>
      <c r="CQ84" s="178"/>
      <c r="CR84" s="178"/>
      <c r="CS84" s="370"/>
      <c r="CT84" s="178"/>
      <c r="CU84" s="370"/>
      <c r="CV84" s="178"/>
      <c r="CW84" s="370"/>
      <c r="CX84" s="178"/>
      <c r="CY84" s="178"/>
      <c r="CZ84" s="370"/>
      <c r="DA84" s="178"/>
      <c r="DB84" s="178"/>
      <c r="DC84" s="370"/>
      <c r="DD84" s="178"/>
      <c r="DE84" s="370"/>
      <c r="DF84" s="178"/>
      <c r="DG84" s="178"/>
      <c r="DH84" s="178"/>
      <c r="DI84" s="178"/>
      <c r="DJ84" s="370"/>
      <c r="DK84" s="178"/>
      <c r="DL84" s="178"/>
      <c r="DM84" s="178"/>
      <c r="DN84" s="178"/>
      <c r="DO84" s="370"/>
      <c r="DP84" s="178"/>
      <c r="DQ84" s="178"/>
      <c r="DR84" s="178"/>
      <c r="DS84" s="178"/>
      <c r="DT84" s="178"/>
      <c r="DU84" s="370"/>
      <c r="DV84" s="178"/>
      <c r="DW84" s="178"/>
    </row>
    <row r="85" spans="1:127" x14ac:dyDescent="0.25">
      <c r="A85" s="137"/>
      <c r="B85" s="136"/>
      <c r="C85" s="360"/>
      <c r="D85" s="178"/>
      <c r="E85" s="370"/>
      <c r="F85" s="178"/>
      <c r="G85" s="137"/>
      <c r="H85" s="137"/>
      <c r="I85" s="178"/>
      <c r="J85" s="370"/>
      <c r="K85" s="178"/>
      <c r="L85" s="370"/>
      <c r="M85" s="178"/>
      <c r="N85" s="370"/>
      <c r="O85" s="178"/>
      <c r="P85" s="370"/>
      <c r="Q85" s="178"/>
      <c r="R85" s="370"/>
      <c r="S85" s="178"/>
      <c r="T85" s="178"/>
      <c r="U85" s="370"/>
      <c r="V85" s="178"/>
      <c r="W85" s="370"/>
      <c r="X85" s="178"/>
      <c r="Y85" s="176"/>
      <c r="Z85" s="137"/>
      <c r="AA85" s="364"/>
      <c r="AB85" s="178"/>
      <c r="AC85" s="178"/>
      <c r="AD85" s="370"/>
      <c r="AE85" s="178"/>
      <c r="AF85" s="178"/>
      <c r="AG85" s="178"/>
      <c r="AH85" s="364"/>
      <c r="AI85" s="178"/>
      <c r="AJ85" s="178"/>
      <c r="AK85" s="370"/>
      <c r="AL85" s="178"/>
      <c r="AM85" s="178"/>
      <c r="AN85" s="370"/>
      <c r="AO85" s="178"/>
      <c r="AP85" s="178"/>
      <c r="AQ85" s="178"/>
      <c r="AR85" s="178"/>
      <c r="AS85" s="178"/>
      <c r="AT85" s="178"/>
      <c r="AU85" s="178"/>
      <c r="AV85" s="178"/>
      <c r="AW85" s="178"/>
      <c r="AX85" s="370"/>
      <c r="AY85" s="178"/>
      <c r="AZ85" s="370"/>
      <c r="BA85" s="370"/>
      <c r="BB85" s="370"/>
      <c r="BC85" s="178"/>
      <c r="BD85" s="178"/>
      <c r="BE85" s="178"/>
      <c r="BF85" s="370"/>
      <c r="BG85" s="370"/>
      <c r="BH85" s="178"/>
      <c r="BI85" s="370"/>
      <c r="BJ85" s="370"/>
      <c r="BK85" s="178"/>
      <c r="BL85" s="370"/>
      <c r="BM85" s="178"/>
      <c r="BN85" s="178"/>
      <c r="BO85" s="370"/>
      <c r="BP85" s="178"/>
      <c r="BQ85" s="370"/>
      <c r="BR85" s="178"/>
      <c r="BS85" s="178"/>
      <c r="BT85" s="178"/>
      <c r="BU85" s="370"/>
      <c r="BV85" s="178"/>
      <c r="BW85" s="178"/>
      <c r="BX85" s="178"/>
      <c r="BY85" s="178"/>
      <c r="BZ85" s="178"/>
      <c r="CA85" s="178"/>
      <c r="CB85" s="178"/>
      <c r="CC85" s="178"/>
      <c r="CD85" s="178"/>
      <c r="CE85" s="178"/>
      <c r="CF85" s="178"/>
      <c r="CG85" s="178"/>
      <c r="CH85" s="178"/>
      <c r="CI85" s="178"/>
      <c r="CJ85" s="178"/>
      <c r="CK85" s="178"/>
      <c r="CL85" s="178"/>
      <c r="CM85" s="178"/>
      <c r="CN85" s="178"/>
      <c r="CO85" s="178"/>
      <c r="CP85" s="178"/>
      <c r="CQ85" s="178"/>
      <c r="CR85" s="178"/>
      <c r="CS85" s="370"/>
      <c r="CT85" s="178"/>
      <c r="CU85" s="370"/>
      <c r="CV85" s="178"/>
      <c r="CW85" s="370"/>
      <c r="CX85" s="178"/>
      <c r="CY85" s="178"/>
      <c r="CZ85" s="370"/>
      <c r="DA85" s="178"/>
      <c r="DB85" s="178"/>
      <c r="DC85" s="370"/>
      <c r="DD85" s="178"/>
      <c r="DE85" s="370"/>
      <c r="DF85" s="178"/>
      <c r="DG85" s="178"/>
      <c r="DH85" s="178"/>
      <c r="DI85" s="178"/>
      <c r="DJ85" s="370"/>
      <c r="DK85" s="178"/>
      <c r="DL85" s="178"/>
      <c r="DM85" s="178"/>
      <c r="DN85" s="178"/>
      <c r="DO85" s="370"/>
      <c r="DP85" s="178"/>
      <c r="DQ85" s="178"/>
      <c r="DR85" s="178"/>
      <c r="DS85" s="178"/>
      <c r="DT85" s="178"/>
      <c r="DU85" s="370"/>
      <c r="DV85" s="178"/>
      <c r="DW85" s="178"/>
    </row>
    <row r="86" spans="1:127" x14ac:dyDescent="0.25">
      <c r="A86" s="137"/>
      <c r="B86" s="136"/>
      <c r="C86" s="360"/>
      <c r="D86" s="178"/>
      <c r="E86" s="370"/>
      <c r="F86" s="178"/>
      <c r="G86" s="137"/>
      <c r="H86" s="137"/>
      <c r="I86" s="178"/>
      <c r="J86" s="370"/>
      <c r="K86" s="178"/>
      <c r="L86" s="370"/>
      <c r="M86" s="178"/>
      <c r="N86" s="370"/>
      <c r="O86" s="178"/>
      <c r="P86" s="370"/>
      <c r="Q86" s="178"/>
      <c r="R86" s="370"/>
      <c r="S86" s="178"/>
      <c r="T86" s="178"/>
      <c r="U86" s="370"/>
      <c r="V86" s="178"/>
      <c r="W86" s="370"/>
      <c r="X86" s="178"/>
      <c r="Y86" s="176"/>
      <c r="Z86" s="137"/>
      <c r="AA86" s="364"/>
      <c r="AB86" s="178"/>
      <c r="AC86" s="178"/>
      <c r="AD86" s="370"/>
      <c r="AE86" s="178"/>
      <c r="AF86" s="178"/>
      <c r="AG86" s="178"/>
      <c r="AH86" s="364"/>
      <c r="AI86" s="178"/>
      <c r="AJ86" s="178"/>
      <c r="AK86" s="370"/>
      <c r="AL86" s="178"/>
      <c r="AM86" s="178"/>
      <c r="AN86" s="370"/>
      <c r="AO86" s="178"/>
      <c r="AP86" s="178"/>
      <c r="AQ86" s="178"/>
      <c r="AR86" s="178"/>
      <c r="AS86" s="178"/>
      <c r="AT86" s="178"/>
      <c r="AU86" s="178"/>
      <c r="AV86" s="178"/>
      <c r="AW86" s="178"/>
      <c r="AX86" s="370"/>
      <c r="AY86" s="178"/>
      <c r="AZ86" s="370"/>
      <c r="BA86" s="370"/>
      <c r="BB86" s="370"/>
      <c r="BC86" s="178"/>
      <c r="BD86" s="178"/>
      <c r="BE86" s="178"/>
      <c r="BF86" s="370"/>
      <c r="BG86" s="370"/>
      <c r="BH86" s="178"/>
      <c r="BI86" s="370"/>
      <c r="BJ86" s="370"/>
      <c r="BK86" s="178"/>
      <c r="BL86" s="370"/>
      <c r="BM86" s="178"/>
      <c r="BN86" s="178"/>
      <c r="BO86" s="370"/>
      <c r="BP86" s="178"/>
      <c r="BQ86" s="370"/>
      <c r="BR86" s="178"/>
      <c r="BS86" s="178"/>
      <c r="BT86" s="178"/>
      <c r="BU86" s="370"/>
      <c r="BV86" s="178"/>
      <c r="BW86" s="178"/>
      <c r="BX86" s="178"/>
      <c r="BY86" s="178"/>
      <c r="BZ86" s="178"/>
      <c r="CA86" s="178"/>
      <c r="CB86" s="178"/>
      <c r="CC86" s="178"/>
      <c r="CD86" s="178"/>
      <c r="CE86" s="178"/>
      <c r="CF86" s="178"/>
      <c r="CG86" s="178"/>
      <c r="CH86" s="178"/>
      <c r="CI86" s="178"/>
      <c r="CJ86" s="178"/>
      <c r="CK86" s="178"/>
      <c r="CL86" s="178"/>
      <c r="CM86" s="178"/>
      <c r="CN86" s="178"/>
      <c r="CO86" s="178"/>
      <c r="CP86" s="178"/>
      <c r="CQ86" s="178"/>
      <c r="CR86" s="178"/>
      <c r="CS86" s="370"/>
      <c r="CT86" s="178"/>
      <c r="CU86" s="370"/>
      <c r="CV86" s="178"/>
      <c r="CW86" s="370"/>
      <c r="CX86" s="178"/>
      <c r="CY86" s="178"/>
      <c r="CZ86" s="370"/>
      <c r="DA86" s="178"/>
      <c r="DB86" s="178"/>
      <c r="DC86" s="370"/>
      <c r="DD86" s="178"/>
      <c r="DE86" s="370"/>
      <c r="DF86" s="178"/>
      <c r="DG86" s="178"/>
      <c r="DH86" s="178"/>
      <c r="DI86" s="178"/>
      <c r="DJ86" s="370"/>
      <c r="DK86" s="178"/>
      <c r="DL86" s="178"/>
      <c r="DM86" s="178"/>
      <c r="DN86" s="178"/>
      <c r="DO86" s="370"/>
      <c r="DP86" s="178"/>
      <c r="DQ86" s="178"/>
      <c r="DR86" s="178"/>
      <c r="DS86" s="178"/>
      <c r="DT86" s="178"/>
      <c r="DU86" s="370"/>
      <c r="DV86" s="178"/>
      <c r="DW86" s="178"/>
    </row>
    <row r="87" spans="1:127" x14ac:dyDescent="0.25">
      <c r="A87" s="137"/>
      <c r="B87" s="136"/>
      <c r="C87" s="360"/>
      <c r="D87" s="178"/>
      <c r="E87" s="370"/>
      <c r="F87" s="178"/>
      <c r="G87" s="137"/>
      <c r="H87" s="137"/>
      <c r="I87" s="178"/>
      <c r="J87" s="370"/>
      <c r="K87" s="178"/>
      <c r="L87" s="370"/>
      <c r="M87" s="178"/>
      <c r="N87" s="370"/>
      <c r="O87" s="178"/>
      <c r="P87" s="370"/>
      <c r="Q87" s="178"/>
      <c r="R87" s="370"/>
      <c r="S87" s="178"/>
      <c r="T87" s="178"/>
      <c r="U87" s="370"/>
      <c r="V87" s="178"/>
      <c r="W87" s="370"/>
      <c r="X87" s="178"/>
      <c r="Y87" s="176"/>
      <c r="Z87" s="137"/>
      <c r="AA87" s="364"/>
      <c r="AB87" s="178"/>
      <c r="AC87" s="178"/>
      <c r="AD87" s="370"/>
      <c r="AE87" s="178"/>
      <c r="AF87" s="178"/>
      <c r="AG87" s="178"/>
      <c r="AH87" s="364"/>
      <c r="AI87" s="178"/>
      <c r="AJ87" s="178"/>
      <c r="AK87" s="370"/>
      <c r="AL87" s="178"/>
      <c r="AM87" s="178"/>
      <c r="AN87" s="370"/>
      <c r="AO87" s="178"/>
      <c r="AP87" s="178"/>
      <c r="AQ87" s="178"/>
      <c r="AR87" s="178"/>
      <c r="AS87" s="178"/>
      <c r="AT87" s="178"/>
      <c r="AU87" s="178"/>
      <c r="AV87" s="178"/>
      <c r="AW87" s="178"/>
      <c r="AX87" s="370"/>
      <c r="AY87" s="178"/>
      <c r="AZ87" s="370"/>
      <c r="BA87" s="370"/>
      <c r="BB87" s="370"/>
      <c r="BC87" s="178"/>
      <c r="BD87" s="178"/>
      <c r="BE87" s="178"/>
      <c r="BF87" s="370"/>
      <c r="BG87" s="370"/>
      <c r="BH87" s="178"/>
      <c r="BI87" s="370"/>
      <c r="BJ87" s="370"/>
      <c r="BK87" s="178"/>
      <c r="BL87" s="370"/>
      <c r="BM87" s="178"/>
      <c r="BN87" s="178"/>
      <c r="BO87" s="370"/>
      <c r="BP87" s="178"/>
      <c r="BQ87" s="370"/>
      <c r="BR87" s="178"/>
      <c r="BS87" s="178"/>
      <c r="BT87" s="178"/>
      <c r="BU87" s="370"/>
      <c r="BV87" s="178"/>
      <c r="BW87" s="178"/>
      <c r="BX87" s="178"/>
      <c r="BY87" s="178"/>
      <c r="BZ87" s="178"/>
      <c r="CA87" s="178"/>
      <c r="CB87" s="178"/>
      <c r="CC87" s="178"/>
      <c r="CD87" s="178"/>
      <c r="CE87" s="178"/>
      <c r="CF87" s="178"/>
      <c r="CG87" s="178"/>
      <c r="CH87" s="178"/>
      <c r="CI87" s="178"/>
      <c r="CJ87" s="178"/>
      <c r="CK87" s="178"/>
      <c r="CL87" s="178"/>
      <c r="CM87" s="178"/>
      <c r="CN87" s="178"/>
      <c r="CO87" s="178"/>
      <c r="CP87" s="178"/>
      <c r="CQ87" s="178"/>
      <c r="CR87" s="178"/>
      <c r="CS87" s="370"/>
      <c r="CT87" s="178"/>
      <c r="CU87" s="370"/>
      <c r="CV87" s="178"/>
      <c r="CW87" s="370"/>
      <c r="CX87" s="178"/>
      <c r="CY87" s="178"/>
      <c r="CZ87" s="370"/>
      <c r="DA87" s="178"/>
      <c r="DB87" s="178"/>
      <c r="DC87" s="370"/>
      <c r="DD87" s="178"/>
      <c r="DE87" s="370"/>
      <c r="DF87" s="178"/>
      <c r="DG87" s="178"/>
      <c r="DH87" s="178"/>
      <c r="DI87" s="178"/>
      <c r="DJ87" s="370"/>
      <c r="DK87" s="178"/>
      <c r="DL87" s="178"/>
      <c r="DM87" s="178"/>
      <c r="DN87" s="178"/>
      <c r="DO87" s="370"/>
      <c r="DP87" s="178"/>
      <c r="DQ87" s="178"/>
      <c r="DR87" s="178"/>
      <c r="DS87" s="178"/>
      <c r="DT87" s="178"/>
      <c r="DU87" s="370"/>
      <c r="DV87" s="178"/>
      <c r="DW87" s="178"/>
    </row>
    <row r="88" spans="1:127" x14ac:dyDescent="0.25">
      <c r="A88" s="137"/>
      <c r="B88" s="136"/>
      <c r="C88" s="360"/>
      <c r="D88" s="178"/>
      <c r="E88" s="370"/>
      <c r="F88" s="178"/>
      <c r="G88" s="137"/>
      <c r="H88" s="137"/>
      <c r="I88" s="178"/>
      <c r="J88" s="370"/>
      <c r="K88" s="178"/>
      <c r="L88" s="370"/>
      <c r="M88" s="178"/>
      <c r="N88" s="370"/>
      <c r="O88" s="178"/>
      <c r="P88" s="370"/>
      <c r="Q88" s="178"/>
      <c r="R88" s="370"/>
      <c r="S88" s="178"/>
      <c r="T88" s="178"/>
      <c r="U88" s="370"/>
      <c r="V88" s="178"/>
      <c r="W88" s="370"/>
      <c r="X88" s="178"/>
      <c r="Y88" s="176"/>
      <c r="Z88" s="137"/>
      <c r="AA88" s="364"/>
      <c r="AB88" s="178"/>
      <c r="AC88" s="178"/>
      <c r="AD88" s="370"/>
      <c r="AE88" s="178"/>
      <c r="AF88" s="178"/>
      <c r="AG88" s="178"/>
      <c r="AH88" s="364"/>
      <c r="AI88" s="178"/>
      <c r="AJ88" s="178"/>
      <c r="AK88" s="370"/>
      <c r="AL88" s="178"/>
      <c r="AM88" s="178"/>
      <c r="AN88" s="370"/>
      <c r="AO88" s="178"/>
      <c r="AP88" s="178"/>
      <c r="AQ88" s="178"/>
      <c r="AR88" s="178"/>
      <c r="AS88" s="178"/>
      <c r="AT88" s="178"/>
      <c r="AU88" s="178"/>
      <c r="AV88" s="178"/>
      <c r="AW88" s="178"/>
      <c r="AX88" s="370"/>
      <c r="AY88" s="178"/>
      <c r="AZ88" s="370"/>
      <c r="BA88" s="370"/>
      <c r="BB88" s="370"/>
      <c r="BC88" s="178"/>
      <c r="BD88" s="178"/>
      <c r="BE88" s="178"/>
      <c r="BF88" s="370"/>
      <c r="BG88" s="370"/>
      <c r="BH88" s="178"/>
      <c r="BI88" s="370"/>
      <c r="BJ88" s="370"/>
      <c r="BK88" s="178"/>
      <c r="BL88" s="370"/>
      <c r="BM88" s="178"/>
      <c r="BN88" s="178"/>
      <c r="BO88" s="370"/>
      <c r="BP88" s="178"/>
      <c r="BQ88" s="370"/>
      <c r="BR88" s="178"/>
      <c r="BS88" s="178"/>
      <c r="BT88" s="178"/>
      <c r="BU88" s="370"/>
      <c r="BV88" s="178"/>
      <c r="BW88" s="178"/>
      <c r="BX88" s="178"/>
      <c r="BY88" s="178"/>
      <c r="BZ88" s="178"/>
      <c r="CA88" s="178"/>
      <c r="CB88" s="178"/>
      <c r="CC88" s="178"/>
      <c r="CD88" s="178"/>
      <c r="CE88" s="178"/>
      <c r="CF88" s="178"/>
      <c r="CG88" s="178"/>
      <c r="CH88" s="178"/>
      <c r="CI88" s="178"/>
      <c r="CJ88" s="178"/>
      <c r="CK88" s="178"/>
      <c r="CL88" s="178"/>
      <c r="CM88" s="178"/>
      <c r="CN88" s="178"/>
      <c r="CO88" s="178"/>
      <c r="CP88" s="178"/>
      <c r="CQ88" s="178"/>
      <c r="CR88" s="178"/>
      <c r="CS88" s="370"/>
      <c r="CT88" s="178"/>
      <c r="CU88" s="370"/>
      <c r="CV88" s="178"/>
      <c r="CW88" s="370"/>
      <c r="CX88" s="178"/>
      <c r="CY88" s="178"/>
      <c r="CZ88" s="370"/>
      <c r="DA88" s="178"/>
      <c r="DB88" s="178"/>
      <c r="DC88" s="370"/>
      <c r="DD88" s="178"/>
      <c r="DE88" s="370"/>
      <c r="DF88" s="178"/>
      <c r="DG88" s="178"/>
      <c r="DH88" s="178"/>
      <c r="DI88" s="178"/>
      <c r="DJ88" s="370"/>
      <c r="DK88" s="178"/>
      <c r="DL88" s="178"/>
      <c r="DM88" s="178"/>
      <c r="DN88" s="178"/>
      <c r="DO88" s="370"/>
      <c r="DP88" s="178"/>
      <c r="DQ88" s="178"/>
      <c r="DR88" s="178"/>
      <c r="DS88" s="178"/>
      <c r="DT88" s="178"/>
      <c r="DU88" s="370"/>
      <c r="DV88" s="178"/>
      <c r="DW88" s="178"/>
    </row>
    <row r="89" spans="1:127" x14ac:dyDescent="0.25">
      <c r="A89" s="137"/>
      <c r="B89" s="136"/>
      <c r="C89" s="360"/>
      <c r="D89" s="178"/>
      <c r="E89" s="370"/>
      <c r="F89" s="178"/>
      <c r="G89" s="137"/>
      <c r="H89" s="137"/>
      <c r="I89" s="178"/>
      <c r="J89" s="370"/>
      <c r="K89" s="178"/>
      <c r="L89" s="370"/>
      <c r="M89" s="178"/>
      <c r="N89" s="370"/>
      <c r="O89" s="178"/>
      <c r="P89" s="370"/>
      <c r="Q89" s="178"/>
      <c r="R89" s="370"/>
      <c r="S89" s="178"/>
      <c r="T89" s="178"/>
      <c r="U89" s="370"/>
      <c r="V89" s="178"/>
      <c r="W89" s="370"/>
      <c r="X89" s="178"/>
      <c r="Y89" s="176"/>
      <c r="Z89" s="137"/>
      <c r="AA89" s="364"/>
      <c r="AB89" s="178"/>
      <c r="AC89" s="178"/>
      <c r="AD89" s="370"/>
      <c r="AE89" s="178"/>
      <c r="AF89" s="178"/>
      <c r="AG89" s="178"/>
      <c r="AH89" s="364"/>
      <c r="AI89" s="178"/>
      <c r="AJ89" s="178"/>
      <c r="AK89" s="370"/>
      <c r="AL89" s="178"/>
      <c r="AM89" s="178"/>
      <c r="AN89" s="370"/>
      <c r="AO89" s="178"/>
      <c r="AP89" s="178"/>
      <c r="AQ89" s="178"/>
      <c r="AR89" s="178"/>
      <c r="AS89" s="178"/>
      <c r="AT89" s="178"/>
      <c r="AU89" s="178"/>
      <c r="AV89" s="178"/>
      <c r="AW89" s="178"/>
      <c r="AX89" s="370"/>
      <c r="AY89" s="178"/>
      <c r="AZ89" s="370"/>
      <c r="BA89" s="370"/>
      <c r="BB89" s="370"/>
      <c r="BC89" s="178"/>
      <c r="BD89" s="178"/>
      <c r="BE89" s="178"/>
      <c r="BF89" s="370"/>
      <c r="BG89" s="370"/>
      <c r="BH89" s="178"/>
      <c r="BI89" s="370"/>
      <c r="BJ89" s="370"/>
      <c r="BK89" s="178"/>
      <c r="BL89" s="370"/>
      <c r="BM89" s="178"/>
      <c r="BN89" s="178"/>
      <c r="BO89" s="370"/>
      <c r="BP89" s="178"/>
      <c r="BQ89" s="370"/>
      <c r="BR89" s="178"/>
      <c r="BS89" s="178"/>
      <c r="BT89" s="178"/>
      <c r="BU89" s="370"/>
      <c r="BV89" s="178"/>
      <c r="BW89" s="178"/>
      <c r="BX89" s="178"/>
      <c r="BY89" s="178"/>
      <c r="BZ89" s="178"/>
      <c r="CA89" s="178"/>
      <c r="CB89" s="178"/>
      <c r="CC89" s="178"/>
      <c r="CD89" s="178"/>
      <c r="CE89" s="178"/>
      <c r="CF89" s="178"/>
      <c r="CG89" s="178"/>
      <c r="CH89" s="178"/>
      <c r="CI89" s="178"/>
      <c r="CJ89" s="178"/>
      <c r="CK89" s="178"/>
      <c r="CL89" s="178"/>
      <c r="CM89" s="178"/>
      <c r="CN89" s="178"/>
      <c r="CO89" s="178"/>
      <c r="CP89" s="178"/>
      <c r="CQ89" s="178"/>
      <c r="CR89" s="178"/>
      <c r="CS89" s="370"/>
      <c r="CT89" s="178"/>
      <c r="CU89" s="370"/>
      <c r="CV89" s="178"/>
      <c r="CW89" s="370"/>
      <c r="CX89" s="178"/>
      <c r="CY89" s="178"/>
      <c r="CZ89" s="370"/>
      <c r="DA89" s="178"/>
      <c r="DB89" s="178"/>
      <c r="DC89" s="370"/>
      <c r="DD89" s="178"/>
      <c r="DE89" s="370"/>
      <c r="DF89" s="178"/>
      <c r="DG89" s="178"/>
      <c r="DH89" s="178"/>
      <c r="DI89" s="178"/>
      <c r="DJ89" s="370"/>
      <c r="DK89" s="178"/>
      <c r="DL89" s="178"/>
      <c r="DM89" s="178"/>
      <c r="DN89" s="178"/>
      <c r="DO89" s="370"/>
      <c r="DP89" s="178"/>
      <c r="DQ89" s="178"/>
      <c r="DR89" s="178"/>
      <c r="DS89" s="178"/>
      <c r="DT89" s="178"/>
      <c r="DU89" s="370"/>
      <c r="DV89" s="178"/>
      <c r="DW89" s="178"/>
    </row>
    <row r="90" spans="1:127" x14ac:dyDescent="0.25">
      <c r="A90" s="137"/>
      <c r="B90" s="136"/>
      <c r="C90" s="360"/>
      <c r="D90" s="178"/>
      <c r="E90" s="370"/>
      <c r="F90" s="178"/>
      <c r="G90" s="137"/>
      <c r="H90" s="137"/>
      <c r="I90" s="178"/>
      <c r="J90" s="370"/>
      <c r="K90" s="178"/>
      <c r="L90" s="370"/>
      <c r="M90" s="178"/>
      <c r="N90" s="370"/>
      <c r="O90" s="178"/>
      <c r="P90" s="370"/>
      <c r="Q90" s="178"/>
      <c r="R90" s="370"/>
      <c r="S90" s="178"/>
      <c r="T90" s="178"/>
      <c r="U90" s="370"/>
      <c r="V90" s="178"/>
      <c r="W90" s="370"/>
      <c r="X90" s="178"/>
      <c r="Y90" s="176"/>
      <c r="Z90" s="137"/>
      <c r="AA90" s="364"/>
      <c r="AB90" s="178"/>
      <c r="AC90" s="178"/>
      <c r="AD90" s="370"/>
      <c r="AE90" s="178"/>
      <c r="AF90" s="178"/>
      <c r="AG90" s="178"/>
      <c r="AH90" s="364"/>
      <c r="AI90" s="178"/>
      <c r="AJ90" s="178"/>
      <c r="AK90" s="370"/>
      <c r="AL90" s="178"/>
      <c r="AM90" s="178"/>
      <c r="AN90" s="370"/>
      <c r="AO90" s="178"/>
      <c r="AP90" s="178"/>
      <c r="AQ90" s="178"/>
      <c r="AR90" s="178"/>
      <c r="AS90" s="178"/>
      <c r="AT90" s="178"/>
      <c r="AU90" s="178"/>
      <c r="AV90" s="178"/>
      <c r="AW90" s="178"/>
      <c r="AX90" s="370"/>
      <c r="AY90" s="178"/>
      <c r="AZ90" s="370"/>
      <c r="BA90" s="370"/>
      <c r="BB90" s="370"/>
      <c r="BC90" s="178"/>
      <c r="BD90" s="178"/>
      <c r="BE90" s="178"/>
      <c r="BF90" s="370"/>
      <c r="BG90" s="370"/>
      <c r="BH90" s="178"/>
      <c r="BI90" s="370"/>
      <c r="BJ90" s="370"/>
      <c r="BK90" s="178"/>
      <c r="BL90" s="370"/>
      <c r="BM90" s="178"/>
      <c r="BN90" s="178"/>
      <c r="BO90" s="370"/>
      <c r="BP90" s="178"/>
      <c r="BQ90" s="370"/>
      <c r="BR90" s="178"/>
      <c r="BS90" s="178"/>
      <c r="BT90" s="178"/>
      <c r="BU90" s="370"/>
      <c r="BV90" s="178"/>
      <c r="BW90" s="178"/>
      <c r="BX90" s="178"/>
      <c r="BY90" s="178"/>
      <c r="BZ90" s="178"/>
      <c r="CA90" s="178"/>
      <c r="CB90" s="178"/>
      <c r="CC90" s="178"/>
      <c r="CD90" s="178"/>
      <c r="CE90" s="178"/>
      <c r="CF90" s="178"/>
      <c r="CG90" s="178"/>
      <c r="CH90" s="178"/>
      <c r="CI90" s="178"/>
      <c r="CJ90" s="178"/>
      <c r="CK90" s="178"/>
      <c r="CL90" s="178"/>
      <c r="CM90" s="178"/>
      <c r="CN90" s="178"/>
      <c r="CO90" s="178"/>
      <c r="CP90" s="178"/>
      <c r="CQ90" s="178"/>
      <c r="CR90" s="178"/>
      <c r="CS90" s="370"/>
      <c r="CT90" s="178"/>
      <c r="CU90" s="370"/>
      <c r="CV90" s="178"/>
      <c r="CW90" s="370"/>
      <c r="CX90" s="178"/>
      <c r="CY90" s="178"/>
      <c r="CZ90" s="370"/>
      <c r="DA90" s="178"/>
      <c r="DB90" s="178"/>
      <c r="DC90" s="370"/>
      <c r="DD90" s="178"/>
      <c r="DE90" s="370"/>
      <c r="DF90" s="178"/>
      <c r="DG90" s="178"/>
      <c r="DH90" s="178"/>
      <c r="DI90" s="178"/>
      <c r="DJ90" s="370"/>
      <c r="DK90" s="178"/>
      <c r="DL90" s="178"/>
      <c r="DM90" s="178"/>
      <c r="DN90" s="178"/>
      <c r="DO90" s="370"/>
      <c r="DP90" s="178"/>
      <c r="DQ90" s="178"/>
      <c r="DR90" s="178"/>
      <c r="DS90" s="178"/>
      <c r="DT90" s="178"/>
      <c r="DU90" s="370"/>
      <c r="DV90" s="178"/>
      <c r="DW90" s="178"/>
    </row>
    <row r="91" spans="1:127" x14ac:dyDescent="0.25">
      <c r="A91" s="137"/>
      <c r="B91" s="136"/>
      <c r="C91" s="360"/>
      <c r="D91" s="178"/>
      <c r="E91" s="370"/>
      <c r="F91" s="178"/>
      <c r="G91" s="137"/>
      <c r="H91" s="137"/>
      <c r="I91" s="178"/>
      <c r="J91" s="370"/>
      <c r="K91" s="178"/>
      <c r="L91" s="370"/>
      <c r="M91" s="178"/>
      <c r="N91" s="370"/>
      <c r="O91" s="178"/>
      <c r="P91" s="370"/>
      <c r="Q91" s="178"/>
      <c r="R91" s="370"/>
      <c r="S91" s="178"/>
      <c r="T91" s="178"/>
      <c r="U91" s="370"/>
      <c r="V91" s="178"/>
      <c r="W91" s="370"/>
      <c r="X91" s="178"/>
      <c r="Y91" s="176"/>
      <c r="Z91" s="137"/>
      <c r="AA91" s="364"/>
      <c r="AB91" s="178"/>
      <c r="AC91" s="178"/>
      <c r="AD91" s="370"/>
      <c r="AE91" s="178"/>
      <c r="AF91" s="178"/>
      <c r="AG91" s="178"/>
      <c r="AH91" s="364"/>
      <c r="AI91" s="178"/>
      <c r="AJ91" s="178"/>
      <c r="AK91" s="370"/>
      <c r="AL91" s="178"/>
      <c r="AM91" s="178"/>
      <c r="AN91" s="370"/>
      <c r="AO91" s="178"/>
      <c r="AP91" s="178"/>
      <c r="AQ91" s="178"/>
      <c r="AR91" s="178"/>
      <c r="AS91" s="178"/>
      <c r="AT91" s="178"/>
      <c r="AU91" s="178"/>
      <c r="AV91" s="178"/>
      <c r="AW91" s="178"/>
      <c r="AX91" s="370"/>
      <c r="AY91" s="178"/>
      <c r="AZ91" s="370"/>
      <c r="BA91" s="370"/>
      <c r="BB91" s="370"/>
      <c r="BC91" s="178"/>
      <c r="BD91" s="178"/>
      <c r="BE91" s="178"/>
      <c r="BF91" s="370"/>
      <c r="BG91" s="370"/>
      <c r="BH91" s="178"/>
      <c r="BI91" s="370"/>
      <c r="BJ91" s="370"/>
      <c r="BK91" s="178"/>
      <c r="BL91" s="370"/>
      <c r="BM91" s="178"/>
      <c r="BN91" s="178"/>
      <c r="BO91" s="370"/>
      <c r="BP91" s="178"/>
      <c r="BQ91" s="370"/>
      <c r="BR91" s="178"/>
      <c r="BS91" s="178"/>
      <c r="BT91" s="178"/>
      <c r="BU91" s="370"/>
      <c r="BV91" s="178"/>
      <c r="BW91" s="178"/>
      <c r="BX91" s="178"/>
      <c r="BY91" s="178"/>
      <c r="BZ91" s="178"/>
      <c r="CA91" s="178"/>
      <c r="CB91" s="178"/>
      <c r="CC91" s="178"/>
      <c r="CD91" s="178"/>
      <c r="CE91" s="178"/>
      <c r="CF91" s="178"/>
      <c r="CG91" s="178"/>
      <c r="CH91" s="178"/>
      <c r="CI91" s="178"/>
      <c r="CJ91" s="178"/>
      <c r="CK91" s="178"/>
      <c r="CL91" s="178"/>
      <c r="CM91" s="178"/>
      <c r="CN91" s="178"/>
      <c r="CO91" s="178"/>
      <c r="CP91" s="178"/>
      <c r="CQ91" s="178"/>
      <c r="CR91" s="178"/>
      <c r="CS91" s="370"/>
      <c r="CT91" s="178"/>
      <c r="CU91" s="370"/>
      <c r="CV91" s="178"/>
      <c r="CW91" s="370"/>
      <c r="CX91" s="178"/>
      <c r="CY91" s="178"/>
      <c r="CZ91" s="370"/>
      <c r="DA91" s="178"/>
      <c r="DB91" s="178"/>
      <c r="DC91" s="370"/>
      <c r="DD91" s="178"/>
      <c r="DE91" s="370"/>
      <c r="DF91" s="178"/>
      <c r="DG91" s="178"/>
      <c r="DH91" s="178"/>
      <c r="DI91" s="178"/>
      <c r="DJ91" s="370"/>
      <c r="DK91" s="178"/>
      <c r="DL91" s="178"/>
      <c r="DM91" s="178"/>
      <c r="DN91" s="178"/>
      <c r="DO91" s="370"/>
      <c r="DP91" s="178"/>
      <c r="DQ91" s="178"/>
      <c r="DR91" s="178"/>
      <c r="DS91" s="178"/>
      <c r="DT91" s="178"/>
      <c r="DU91" s="370"/>
      <c r="DV91" s="178"/>
      <c r="DW91" s="178"/>
    </row>
    <row r="92" spans="1:127" x14ac:dyDescent="0.25">
      <c r="A92" s="137"/>
      <c r="B92" s="136"/>
      <c r="C92" s="360"/>
      <c r="D92" s="178"/>
      <c r="E92" s="370"/>
      <c r="F92" s="178"/>
      <c r="G92" s="137"/>
      <c r="H92" s="137"/>
      <c r="I92" s="178"/>
      <c r="J92" s="370"/>
      <c r="K92" s="178"/>
      <c r="L92" s="370"/>
      <c r="M92" s="178"/>
      <c r="N92" s="370"/>
      <c r="O92" s="178"/>
      <c r="P92" s="370"/>
      <c r="Q92" s="178"/>
      <c r="R92" s="370"/>
      <c r="S92" s="178"/>
      <c r="T92" s="178"/>
      <c r="U92" s="370"/>
      <c r="V92" s="178"/>
      <c r="W92" s="370"/>
      <c r="X92" s="178"/>
      <c r="Y92" s="176"/>
      <c r="Z92" s="137"/>
      <c r="AA92" s="364"/>
      <c r="AB92" s="178"/>
      <c r="AC92" s="178"/>
      <c r="AD92" s="370"/>
      <c r="AE92" s="178"/>
      <c r="AF92" s="178"/>
      <c r="AG92" s="178"/>
      <c r="AH92" s="364"/>
      <c r="AI92" s="178"/>
      <c r="AJ92" s="178"/>
      <c r="AK92" s="370"/>
      <c r="AL92" s="178"/>
      <c r="AM92" s="178"/>
      <c r="AN92" s="370"/>
      <c r="AO92" s="178"/>
      <c r="AP92" s="178"/>
      <c r="AQ92" s="178"/>
      <c r="AR92" s="178"/>
      <c r="AS92" s="178"/>
      <c r="AT92" s="178"/>
      <c r="AU92" s="178"/>
      <c r="AV92" s="178"/>
      <c r="AW92" s="178"/>
      <c r="AX92" s="370"/>
      <c r="AY92" s="178"/>
      <c r="AZ92" s="370"/>
      <c r="BA92" s="370"/>
      <c r="BB92" s="370"/>
      <c r="BC92" s="178"/>
      <c r="BD92" s="178"/>
      <c r="BE92" s="178"/>
      <c r="BF92" s="370"/>
      <c r="BG92" s="370"/>
      <c r="BH92" s="178"/>
      <c r="BI92" s="370"/>
      <c r="BJ92" s="370"/>
      <c r="BK92" s="178"/>
      <c r="BL92" s="370"/>
      <c r="BM92" s="178"/>
      <c r="BN92" s="178"/>
      <c r="BO92" s="370"/>
      <c r="BP92" s="178"/>
      <c r="BQ92" s="370"/>
      <c r="BR92" s="178"/>
      <c r="BS92" s="178"/>
      <c r="BT92" s="178"/>
      <c r="BU92" s="370"/>
      <c r="BV92" s="178"/>
      <c r="BW92" s="178"/>
      <c r="BX92" s="178"/>
      <c r="BY92" s="178"/>
      <c r="BZ92" s="178"/>
      <c r="CA92" s="178"/>
      <c r="CB92" s="178"/>
      <c r="CC92" s="178"/>
      <c r="CD92" s="178"/>
      <c r="CE92" s="178"/>
      <c r="CF92" s="178"/>
      <c r="CG92" s="178"/>
      <c r="CH92" s="178"/>
      <c r="CI92" s="178"/>
      <c r="CJ92" s="178"/>
      <c r="CK92" s="178"/>
      <c r="CL92" s="178"/>
      <c r="CM92" s="178"/>
      <c r="CN92" s="178"/>
      <c r="CO92" s="178"/>
      <c r="CP92" s="178"/>
      <c r="CQ92" s="178"/>
      <c r="CR92" s="178"/>
      <c r="CS92" s="370"/>
      <c r="CT92" s="178"/>
      <c r="CU92" s="370"/>
      <c r="CV92" s="178"/>
      <c r="CW92" s="370"/>
      <c r="CX92" s="178"/>
      <c r="CY92" s="178"/>
      <c r="CZ92" s="370"/>
      <c r="DA92" s="178"/>
      <c r="DB92" s="178"/>
      <c r="DC92" s="370"/>
      <c r="DD92" s="178"/>
      <c r="DE92" s="370"/>
      <c r="DF92" s="178"/>
      <c r="DG92" s="178"/>
      <c r="DH92" s="178"/>
      <c r="DI92" s="178"/>
      <c r="DJ92" s="370"/>
      <c r="DK92" s="178"/>
      <c r="DL92" s="178"/>
      <c r="DM92" s="178"/>
      <c r="DN92" s="178"/>
      <c r="DO92" s="370"/>
      <c r="DP92" s="178"/>
      <c r="DQ92" s="178"/>
      <c r="DR92" s="178"/>
      <c r="DS92" s="178"/>
      <c r="DT92" s="178"/>
      <c r="DU92" s="370"/>
      <c r="DV92" s="178"/>
      <c r="DW92" s="178"/>
    </row>
    <row r="93" spans="1:127" x14ac:dyDescent="0.25">
      <c r="A93" s="137"/>
      <c r="B93" s="136"/>
      <c r="C93" s="360"/>
      <c r="D93" s="178"/>
      <c r="E93" s="370"/>
      <c r="F93" s="178"/>
      <c r="G93" s="137"/>
      <c r="H93" s="137"/>
      <c r="I93" s="178"/>
      <c r="J93" s="370"/>
      <c r="K93" s="178"/>
      <c r="L93" s="370"/>
      <c r="M93" s="178"/>
      <c r="N93" s="370"/>
      <c r="O93" s="178"/>
      <c r="P93" s="370"/>
      <c r="Q93" s="178"/>
      <c r="R93" s="370"/>
      <c r="S93" s="178"/>
      <c r="T93" s="178"/>
      <c r="U93" s="370"/>
      <c r="V93" s="178"/>
      <c r="W93" s="370"/>
      <c r="X93" s="178"/>
      <c r="Y93" s="176"/>
      <c r="Z93" s="137"/>
      <c r="AA93" s="364"/>
      <c r="AB93" s="178"/>
      <c r="AC93" s="178"/>
      <c r="AD93" s="370"/>
      <c r="AE93" s="178"/>
      <c r="AF93" s="178"/>
      <c r="AG93" s="178"/>
      <c r="AH93" s="364"/>
      <c r="AI93" s="178"/>
      <c r="AJ93" s="178"/>
      <c r="AK93" s="370"/>
      <c r="AL93" s="178"/>
      <c r="AM93" s="178"/>
      <c r="AN93" s="370"/>
      <c r="AO93" s="178"/>
      <c r="AP93" s="178"/>
      <c r="AQ93" s="178"/>
      <c r="AR93" s="178"/>
      <c r="AS93" s="178"/>
      <c r="AT93" s="178"/>
      <c r="AU93" s="178"/>
      <c r="AV93" s="178"/>
      <c r="AW93" s="178"/>
      <c r="AX93" s="370"/>
      <c r="AY93" s="178"/>
      <c r="AZ93" s="370"/>
      <c r="BA93" s="370"/>
      <c r="BB93" s="370"/>
      <c r="BC93" s="178"/>
      <c r="BD93" s="178"/>
      <c r="BE93" s="178"/>
      <c r="BF93" s="370"/>
      <c r="BG93" s="370"/>
      <c r="BH93" s="178"/>
      <c r="BI93" s="370"/>
      <c r="BJ93" s="370"/>
      <c r="BK93" s="178"/>
      <c r="BL93" s="370"/>
      <c r="BM93" s="178"/>
      <c r="BN93" s="178"/>
      <c r="BO93" s="370"/>
      <c r="BP93" s="178"/>
      <c r="BQ93" s="370"/>
      <c r="BR93" s="178"/>
      <c r="BS93" s="178"/>
      <c r="BT93" s="178"/>
      <c r="BU93" s="370"/>
      <c r="BV93" s="178"/>
      <c r="BW93" s="178"/>
      <c r="BX93" s="178"/>
      <c r="BY93" s="178"/>
      <c r="BZ93" s="178"/>
      <c r="CA93" s="178"/>
      <c r="CB93" s="178"/>
      <c r="CC93" s="178"/>
      <c r="CD93" s="178"/>
      <c r="CE93" s="178"/>
      <c r="CF93" s="178"/>
      <c r="CG93" s="178"/>
      <c r="CH93" s="178"/>
      <c r="CI93" s="178"/>
      <c r="CJ93" s="178"/>
      <c r="CK93" s="178"/>
      <c r="CL93" s="178"/>
      <c r="CM93" s="178"/>
      <c r="CN93" s="178"/>
      <c r="CO93" s="178"/>
      <c r="CP93" s="178"/>
      <c r="CQ93" s="178"/>
      <c r="CR93" s="178"/>
      <c r="CS93" s="370"/>
      <c r="CT93" s="178"/>
      <c r="CU93" s="370"/>
      <c r="CV93" s="178"/>
      <c r="CW93" s="370"/>
      <c r="CX93" s="178"/>
      <c r="CY93" s="178"/>
      <c r="CZ93" s="370"/>
      <c r="DA93" s="178"/>
      <c r="DB93" s="178"/>
      <c r="DC93" s="370"/>
      <c r="DD93" s="178"/>
      <c r="DE93" s="370"/>
      <c r="DF93" s="178"/>
      <c r="DG93" s="178"/>
      <c r="DH93" s="178"/>
      <c r="DI93" s="178"/>
      <c r="DJ93" s="370"/>
      <c r="DK93" s="178"/>
      <c r="DL93" s="178"/>
      <c r="DM93" s="178"/>
      <c r="DN93" s="178"/>
      <c r="DO93" s="370"/>
      <c r="DP93" s="178"/>
      <c r="DQ93" s="178"/>
      <c r="DR93" s="178"/>
      <c r="DS93" s="178"/>
      <c r="DT93" s="178"/>
      <c r="DU93" s="370"/>
      <c r="DV93" s="178"/>
      <c r="DW93" s="178"/>
    </row>
    <row r="94" spans="1:127" x14ac:dyDescent="0.25">
      <c r="A94" s="137"/>
      <c r="B94" s="136"/>
      <c r="C94" s="360"/>
      <c r="D94" s="178"/>
      <c r="E94" s="370"/>
      <c r="F94" s="178"/>
      <c r="G94" s="137"/>
      <c r="H94" s="137"/>
      <c r="I94" s="178"/>
      <c r="J94" s="370"/>
      <c r="K94" s="178"/>
      <c r="L94" s="370"/>
      <c r="M94" s="178"/>
      <c r="N94" s="370"/>
      <c r="O94" s="178"/>
      <c r="P94" s="370"/>
      <c r="Q94" s="178"/>
      <c r="R94" s="370"/>
      <c r="S94" s="178"/>
      <c r="T94" s="178"/>
      <c r="U94" s="370"/>
      <c r="V94" s="178"/>
      <c r="W94" s="370"/>
      <c r="X94" s="178"/>
      <c r="Y94" s="176"/>
      <c r="Z94" s="137"/>
      <c r="AA94" s="364"/>
      <c r="AB94" s="178"/>
      <c r="AC94" s="178"/>
      <c r="AD94" s="370"/>
      <c r="AE94" s="178"/>
      <c r="AF94" s="178"/>
      <c r="AG94" s="178"/>
      <c r="AH94" s="364"/>
      <c r="AI94" s="178"/>
      <c r="AJ94" s="178"/>
      <c r="AK94" s="370"/>
      <c r="AL94" s="178"/>
      <c r="AM94" s="178"/>
      <c r="AN94" s="370"/>
      <c r="AO94" s="178"/>
      <c r="AP94" s="178"/>
      <c r="AQ94" s="178"/>
      <c r="AR94" s="178"/>
      <c r="AS94" s="178"/>
      <c r="AT94" s="178"/>
      <c r="AU94" s="178"/>
      <c r="AV94" s="178"/>
      <c r="AW94" s="178"/>
      <c r="AX94" s="370"/>
      <c r="AY94" s="178"/>
      <c r="AZ94" s="370"/>
      <c r="BA94" s="370"/>
      <c r="BB94" s="370"/>
      <c r="BC94" s="178"/>
      <c r="BD94" s="178"/>
      <c r="BE94" s="178"/>
      <c r="BF94" s="370"/>
      <c r="BG94" s="370"/>
      <c r="BH94" s="178"/>
      <c r="BI94" s="370"/>
      <c r="BJ94" s="370"/>
      <c r="BK94" s="178"/>
      <c r="BL94" s="370"/>
      <c r="BM94" s="178"/>
      <c r="BN94" s="178"/>
      <c r="BO94" s="370"/>
      <c r="BP94" s="178"/>
      <c r="BQ94" s="370"/>
      <c r="BR94" s="178"/>
      <c r="BS94" s="178"/>
      <c r="BT94" s="178"/>
      <c r="BU94" s="370"/>
      <c r="BV94" s="178"/>
      <c r="BW94" s="178"/>
      <c r="BX94" s="178"/>
      <c r="BY94" s="178"/>
      <c r="BZ94" s="178"/>
      <c r="CA94" s="178"/>
      <c r="CB94" s="178"/>
      <c r="CC94" s="178"/>
      <c r="CD94" s="178"/>
      <c r="CE94" s="178"/>
      <c r="CF94" s="178"/>
      <c r="CG94" s="178"/>
      <c r="CH94" s="178"/>
      <c r="CI94" s="178"/>
      <c r="CJ94" s="178"/>
      <c r="CK94" s="178"/>
      <c r="CL94" s="178"/>
      <c r="CM94" s="178"/>
      <c r="CN94" s="178"/>
      <c r="CO94" s="178"/>
      <c r="CP94" s="178"/>
      <c r="CQ94" s="178"/>
      <c r="CR94" s="178"/>
      <c r="CS94" s="370"/>
      <c r="CT94" s="178"/>
      <c r="CU94" s="370"/>
      <c r="CV94" s="178"/>
      <c r="CW94" s="370"/>
      <c r="CX94" s="178"/>
      <c r="CY94" s="178"/>
      <c r="CZ94" s="370"/>
      <c r="DA94" s="178"/>
      <c r="DB94" s="178"/>
      <c r="DC94" s="370"/>
      <c r="DD94" s="178"/>
      <c r="DE94" s="370"/>
      <c r="DF94" s="178"/>
      <c r="DG94" s="178"/>
      <c r="DH94" s="178"/>
      <c r="DI94" s="178"/>
      <c r="DJ94" s="370"/>
      <c r="DK94" s="178"/>
      <c r="DL94" s="178"/>
      <c r="DM94" s="178"/>
      <c r="DN94" s="178"/>
      <c r="DO94" s="370"/>
      <c r="DP94" s="178"/>
      <c r="DQ94" s="178"/>
      <c r="DR94" s="178"/>
      <c r="DS94" s="178"/>
      <c r="DT94" s="178"/>
      <c r="DU94" s="370"/>
      <c r="DV94" s="178"/>
      <c r="DW94" s="178"/>
    </row>
    <row r="95" spans="1:127" x14ac:dyDescent="0.25">
      <c r="A95" s="137"/>
      <c r="B95" s="136"/>
      <c r="C95" s="360"/>
      <c r="D95" s="178"/>
      <c r="E95" s="370"/>
      <c r="F95" s="178"/>
      <c r="G95" s="137"/>
      <c r="H95" s="137"/>
      <c r="I95" s="178"/>
      <c r="J95" s="370"/>
      <c r="K95" s="178"/>
      <c r="L95" s="370"/>
      <c r="M95" s="178"/>
      <c r="N95" s="370"/>
      <c r="O95" s="178"/>
      <c r="P95" s="370"/>
      <c r="Q95" s="178"/>
      <c r="R95" s="370"/>
      <c r="S95" s="178"/>
      <c r="T95" s="178"/>
      <c r="U95" s="370"/>
      <c r="V95" s="178"/>
      <c r="W95" s="370"/>
      <c r="X95" s="178"/>
      <c r="Y95" s="176"/>
      <c r="Z95" s="137"/>
      <c r="AA95" s="364"/>
      <c r="AB95" s="178"/>
      <c r="AC95" s="178"/>
      <c r="AD95" s="370"/>
      <c r="AE95" s="178"/>
      <c r="AF95" s="178"/>
      <c r="AG95" s="178"/>
      <c r="AH95" s="364"/>
      <c r="AI95" s="178"/>
      <c r="AJ95" s="178"/>
      <c r="AK95" s="370"/>
      <c r="AL95" s="178"/>
      <c r="AM95" s="178"/>
      <c r="AN95" s="370"/>
      <c r="AO95" s="178"/>
      <c r="AP95" s="178"/>
      <c r="AQ95" s="178"/>
      <c r="AR95" s="178"/>
      <c r="AS95" s="178"/>
      <c r="AT95" s="178"/>
      <c r="AU95" s="178"/>
      <c r="AV95" s="178"/>
      <c r="AW95" s="178"/>
      <c r="AX95" s="370"/>
      <c r="AY95" s="178"/>
      <c r="AZ95" s="370"/>
      <c r="BA95" s="370"/>
      <c r="BB95" s="370"/>
      <c r="BC95" s="178"/>
      <c r="BD95" s="178"/>
      <c r="BE95" s="178"/>
      <c r="BF95" s="370"/>
      <c r="BG95" s="370"/>
      <c r="BH95" s="178"/>
      <c r="BI95" s="370"/>
      <c r="BJ95" s="370"/>
      <c r="BK95" s="178"/>
      <c r="BL95" s="370"/>
      <c r="BM95" s="178"/>
      <c r="BN95" s="178"/>
      <c r="BO95" s="370"/>
      <c r="BP95" s="178"/>
      <c r="BQ95" s="370"/>
      <c r="BR95" s="178"/>
      <c r="BS95" s="178"/>
      <c r="BT95" s="178"/>
      <c r="BU95" s="370"/>
      <c r="BV95" s="178"/>
      <c r="BW95" s="178"/>
      <c r="BX95" s="178"/>
      <c r="BY95" s="178"/>
      <c r="BZ95" s="178"/>
      <c r="CA95" s="178"/>
      <c r="CB95" s="178"/>
      <c r="CC95" s="178"/>
      <c r="CD95" s="178"/>
      <c r="CE95" s="178"/>
      <c r="CF95" s="178"/>
      <c r="CG95" s="178"/>
      <c r="CH95" s="178"/>
      <c r="CI95" s="178"/>
      <c r="CJ95" s="178"/>
      <c r="CK95" s="178"/>
      <c r="CL95" s="178"/>
      <c r="CM95" s="178"/>
      <c r="CN95" s="178"/>
      <c r="CO95" s="178"/>
      <c r="CP95" s="178"/>
      <c r="CQ95" s="178"/>
      <c r="CR95" s="178"/>
      <c r="CS95" s="370"/>
      <c r="CT95" s="178"/>
      <c r="CU95" s="370"/>
      <c r="CV95" s="178"/>
      <c r="CW95" s="370"/>
      <c r="CX95" s="178"/>
      <c r="CY95" s="178"/>
      <c r="CZ95" s="370"/>
      <c r="DA95" s="178"/>
      <c r="DB95" s="178"/>
      <c r="DC95" s="370"/>
      <c r="DD95" s="178"/>
      <c r="DE95" s="370"/>
      <c r="DF95" s="178"/>
      <c r="DG95" s="178"/>
      <c r="DH95" s="178"/>
      <c r="DI95" s="178"/>
      <c r="DJ95" s="370"/>
      <c r="DK95" s="178"/>
      <c r="DL95" s="178"/>
      <c r="DM95" s="178"/>
      <c r="DN95" s="178"/>
      <c r="DO95" s="370"/>
      <c r="DP95" s="178"/>
      <c r="DQ95" s="178"/>
      <c r="DR95" s="178"/>
      <c r="DS95" s="178"/>
      <c r="DT95" s="178"/>
      <c r="DU95" s="370"/>
      <c r="DV95" s="178"/>
      <c r="DW95" s="178"/>
    </row>
    <row r="96" spans="1:127" x14ac:dyDescent="0.25">
      <c r="A96" s="137"/>
      <c r="B96" s="136"/>
      <c r="C96" s="360"/>
      <c r="D96" s="178"/>
      <c r="E96" s="370"/>
      <c r="F96" s="178"/>
      <c r="G96" s="137"/>
      <c r="H96" s="137"/>
      <c r="I96" s="178"/>
      <c r="J96" s="370"/>
      <c r="K96" s="178"/>
      <c r="L96" s="370"/>
      <c r="M96" s="178"/>
      <c r="N96" s="370"/>
      <c r="O96" s="178"/>
      <c r="P96" s="370"/>
      <c r="Q96" s="178"/>
      <c r="R96" s="370"/>
      <c r="S96" s="178"/>
      <c r="T96" s="178"/>
      <c r="U96" s="370"/>
      <c r="V96" s="178"/>
      <c r="W96" s="370"/>
      <c r="X96" s="178"/>
      <c r="Y96" s="176"/>
      <c r="Z96" s="137"/>
      <c r="AA96" s="364"/>
      <c r="AB96" s="178"/>
      <c r="AC96" s="178"/>
      <c r="AD96" s="370"/>
      <c r="AE96" s="178"/>
      <c r="AF96" s="178"/>
      <c r="AG96" s="178"/>
      <c r="AH96" s="364"/>
      <c r="AI96" s="178"/>
      <c r="AJ96" s="178"/>
      <c r="AK96" s="370"/>
      <c r="AL96" s="178"/>
      <c r="AM96" s="178"/>
      <c r="AN96" s="370"/>
      <c r="AO96" s="178"/>
      <c r="AP96" s="178"/>
      <c r="AQ96" s="178"/>
      <c r="AR96" s="178"/>
      <c r="AS96" s="178"/>
      <c r="AT96" s="178"/>
      <c r="AU96" s="178"/>
      <c r="AV96" s="178"/>
      <c r="AW96" s="178"/>
      <c r="AX96" s="370"/>
      <c r="AY96" s="178"/>
      <c r="AZ96" s="370"/>
      <c r="BA96" s="370"/>
      <c r="BB96" s="370"/>
      <c r="BC96" s="178"/>
      <c r="BD96" s="178"/>
      <c r="BE96" s="178"/>
      <c r="BF96" s="370"/>
      <c r="BG96" s="370"/>
      <c r="BH96" s="178"/>
      <c r="BI96" s="370"/>
      <c r="BJ96" s="370"/>
      <c r="BK96" s="178"/>
      <c r="BL96" s="370"/>
      <c r="BM96" s="178"/>
      <c r="BN96" s="178"/>
      <c r="BO96" s="370"/>
      <c r="BP96" s="178"/>
      <c r="BQ96" s="370"/>
      <c r="BR96" s="178"/>
      <c r="BS96" s="178"/>
      <c r="BT96" s="178"/>
      <c r="BU96" s="370"/>
      <c r="BV96" s="178"/>
      <c r="BW96" s="178"/>
      <c r="BX96" s="178"/>
      <c r="BY96" s="178"/>
      <c r="BZ96" s="178"/>
      <c r="CA96" s="178"/>
      <c r="CB96" s="178"/>
      <c r="CC96" s="178"/>
      <c r="CD96" s="178"/>
      <c r="CE96" s="178"/>
      <c r="CF96" s="178"/>
      <c r="CG96" s="178"/>
      <c r="CH96" s="178"/>
      <c r="CI96" s="178"/>
      <c r="CJ96" s="178"/>
      <c r="CK96" s="178"/>
      <c r="CL96" s="178"/>
      <c r="CM96" s="178"/>
      <c r="CN96" s="178"/>
      <c r="CO96" s="178"/>
      <c r="CP96" s="178"/>
      <c r="CQ96" s="178"/>
      <c r="CR96" s="178"/>
      <c r="CS96" s="370"/>
      <c r="CT96" s="178"/>
      <c r="CU96" s="370"/>
      <c r="CV96" s="178"/>
      <c r="CW96" s="370"/>
      <c r="CX96" s="178"/>
      <c r="CY96" s="178"/>
      <c r="CZ96" s="370"/>
      <c r="DA96" s="178"/>
      <c r="DB96" s="178"/>
      <c r="DC96" s="370"/>
      <c r="DD96" s="178"/>
      <c r="DE96" s="370"/>
      <c r="DF96" s="178"/>
      <c r="DG96" s="178"/>
      <c r="DH96" s="178"/>
      <c r="DI96" s="178"/>
      <c r="DJ96" s="370"/>
      <c r="DK96" s="178"/>
      <c r="DL96" s="178"/>
      <c r="DM96" s="178"/>
      <c r="DN96" s="178"/>
      <c r="DO96" s="370"/>
      <c r="DP96" s="178"/>
      <c r="DQ96" s="178"/>
      <c r="DR96" s="178"/>
      <c r="DS96" s="178"/>
      <c r="DT96" s="178"/>
      <c r="DU96" s="370"/>
      <c r="DV96" s="178"/>
      <c r="DW96" s="178"/>
    </row>
    <row r="97" spans="1:127" x14ac:dyDescent="0.25">
      <c r="A97" s="137"/>
      <c r="B97" s="136"/>
      <c r="C97" s="360"/>
      <c r="D97" s="178"/>
      <c r="E97" s="370"/>
      <c r="F97" s="178"/>
      <c r="G97" s="137"/>
      <c r="H97" s="137"/>
      <c r="I97" s="178"/>
      <c r="J97" s="370"/>
      <c r="K97" s="178"/>
      <c r="L97" s="370"/>
      <c r="M97" s="178"/>
      <c r="N97" s="370"/>
      <c r="O97" s="178"/>
      <c r="P97" s="370"/>
      <c r="Q97" s="178"/>
      <c r="R97" s="370"/>
      <c r="S97" s="178"/>
      <c r="T97" s="178"/>
      <c r="U97" s="370"/>
      <c r="V97" s="178"/>
      <c r="W97" s="370"/>
      <c r="X97" s="178"/>
      <c r="Y97" s="176"/>
      <c r="Z97" s="137"/>
      <c r="AA97" s="364"/>
      <c r="AB97" s="178"/>
      <c r="AC97" s="178"/>
      <c r="AD97" s="370"/>
      <c r="AE97" s="178"/>
      <c r="AF97" s="178"/>
      <c r="AG97" s="178"/>
      <c r="AH97" s="364"/>
      <c r="AI97" s="178"/>
      <c r="AJ97" s="178"/>
      <c r="AK97" s="370"/>
      <c r="AL97" s="178"/>
      <c r="AM97" s="178"/>
      <c r="AN97" s="370"/>
      <c r="AO97" s="178"/>
      <c r="AP97" s="178"/>
      <c r="AQ97" s="178"/>
      <c r="AR97" s="178"/>
      <c r="AS97" s="178"/>
      <c r="AT97" s="178"/>
      <c r="AU97" s="178"/>
      <c r="AV97" s="178"/>
      <c r="AW97" s="178"/>
      <c r="AX97" s="370"/>
      <c r="AY97" s="178"/>
      <c r="AZ97" s="370"/>
      <c r="BA97" s="370"/>
      <c r="BB97" s="370"/>
      <c r="BC97" s="178"/>
      <c r="BD97" s="178"/>
      <c r="BE97" s="178"/>
      <c r="BF97" s="370"/>
      <c r="BG97" s="370"/>
      <c r="BH97" s="178"/>
      <c r="BI97" s="370"/>
      <c r="BJ97" s="370"/>
      <c r="BK97" s="178"/>
      <c r="BL97" s="370"/>
      <c r="BM97" s="178"/>
      <c r="BN97" s="178"/>
      <c r="BO97" s="370"/>
      <c r="BP97" s="178"/>
      <c r="BQ97" s="370"/>
      <c r="BR97" s="178"/>
      <c r="BS97" s="178"/>
      <c r="BT97" s="178"/>
      <c r="BU97" s="370"/>
      <c r="BV97" s="178"/>
      <c r="BW97" s="178"/>
      <c r="BX97" s="178"/>
      <c r="BY97" s="178"/>
      <c r="BZ97" s="178"/>
      <c r="CA97" s="178"/>
      <c r="CB97" s="178"/>
      <c r="CC97" s="178"/>
      <c r="CD97" s="178"/>
      <c r="CE97" s="178"/>
      <c r="CF97" s="178"/>
      <c r="CG97" s="178"/>
      <c r="CH97" s="178"/>
      <c r="CI97" s="178"/>
      <c r="CJ97" s="178"/>
      <c r="CK97" s="178"/>
      <c r="CL97" s="178"/>
      <c r="CM97" s="178"/>
      <c r="CN97" s="178"/>
      <c r="CO97" s="178"/>
      <c r="CP97" s="178"/>
      <c r="CQ97" s="178"/>
      <c r="CR97" s="178"/>
      <c r="CS97" s="370"/>
      <c r="CT97" s="178"/>
      <c r="CU97" s="370"/>
      <c r="CV97" s="178"/>
      <c r="CW97" s="370"/>
      <c r="CX97" s="178"/>
      <c r="CY97" s="178"/>
      <c r="CZ97" s="370"/>
      <c r="DA97" s="178"/>
      <c r="DB97" s="178"/>
      <c r="DC97" s="370"/>
      <c r="DD97" s="178"/>
      <c r="DE97" s="370"/>
      <c r="DF97" s="178"/>
      <c r="DG97" s="178"/>
      <c r="DH97" s="178"/>
      <c r="DI97" s="178"/>
      <c r="DJ97" s="370"/>
      <c r="DK97" s="178"/>
      <c r="DL97" s="178"/>
      <c r="DM97" s="178"/>
      <c r="DN97" s="178"/>
      <c r="DO97" s="370"/>
      <c r="DP97" s="178"/>
      <c r="DQ97" s="178"/>
      <c r="DR97" s="178"/>
      <c r="DS97" s="178"/>
      <c r="DT97" s="178"/>
      <c r="DU97" s="370"/>
      <c r="DV97" s="178"/>
      <c r="DW97" s="178"/>
    </row>
    <row r="98" spans="1:127" x14ac:dyDescent="0.25">
      <c r="A98" s="137"/>
      <c r="B98" s="136"/>
      <c r="C98" s="360"/>
      <c r="D98" s="178"/>
      <c r="E98" s="370"/>
      <c r="F98" s="178"/>
      <c r="G98" s="137"/>
      <c r="H98" s="137"/>
      <c r="I98" s="178"/>
      <c r="J98" s="370"/>
      <c r="K98" s="178"/>
      <c r="L98" s="370"/>
      <c r="M98" s="178"/>
      <c r="N98" s="370"/>
      <c r="O98" s="178"/>
      <c r="P98" s="370"/>
      <c r="Q98" s="178"/>
      <c r="R98" s="370"/>
      <c r="S98" s="178"/>
      <c r="T98" s="178"/>
      <c r="U98" s="370"/>
      <c r="V98" s="178"/>
      <c r="W98" s="370"/>
      <c r="X98" s="178"/>
      <c r="Y98" s="176"/>
      <c r="Z98" s="137"/>
      <c r="AA98" s="364"/>
      <c r="AB98" s="178"/>
      <c r="AC98" s="178"/>
      <c r="AD98" s="370"/>
      <c r="AE98" s="178"/>
      <c r="AF98" s="178"/>
      <c r="AG98" s="178"/>
      <c r="AH98" s="364"/>
      <c r="AI98" s="178"/>
      <c r="AJ98" s="178"/>
      <c r="AK98" s="370"/>
      <c r="AL98" s="178"/>
      <c r="AM98" s="178"/>
      <c r="AN98" s="370"/>
      <c r="AO98" s="178"/>
      <c r="AP98" s="178"/>
      <c r="AQ98" s="178"/>
      <c r="AR98" s="178"/>
      <c r="AS98" s="178"/>
      <c r="AT98" s="178"/>
      <c r="AU98" s="178"/>
      <c r="AV98" s="178"/>
      <c r="AW98" s="178"/>
      <c r="AX98" s="370"/>
      <c r="AY98" s="178"/>
      <c r="AZ98" s="370"/>
      <c r="BA98" s="370"/>
      <c r="BB98" s="370"/>
      <c r="BC98" s="178"/>
      <c r="BD98" s="178"/>
      <c r="BE98" s="178"/>
      <c r="BF98" s="370"/>
      <c r="BG98" s="370"/>
      <c r="BH98" s="178"/>
      <c r="BI98" s="370"/>
      <c r="BJ98" s="370"/>
      <c r="BK98" s="178"/>
      <c r="BL98" s="370"/>
      <c r="BM98" s="178"/>
      <c r="BN98" s="178"/>
      <c r="BO98" s="370"/>
      <c r="BP98" s="178"/>
      <c r="BQ98" s="370"/>
      <c r="BR98" s="178"/>
      <c r="BS98" s="178"/>
      <c r="BT98" s="178"/>
      <c r="BU98" s="370"/>
      <c r="BV98" s="178"/>
      <c r="BW98" s="178"/>
      <c r="BX98" s="178"/>
      <c r="BY98" s="178"/>
      <c r="BZ98" s="178"/>
      <c r="CA98" s="178"/>
      <c r="CB98" s="178"/>
      <c r="CC98" s="178"/>
      <c r="CD98" s="178"/>
      <c r="CE98" s="178"/>
      <c r="CF98" s="178"/>
      <c r="CG98" s="178"/>
      <c r="CH98" s="178"/>
      <c r="CI98" s="178"/>
      <c r="CJ98" s="178"/>
      <c r="CK98" s="178"/>
      <c r="CL98" s="178"/>
      <c r="CM98" s="178"/>
      <c r="CN98" s="178"/>
      <c r="CO98" s="178"/>
      <c r="CP98" s="178"/>
      <c r="CQ98" s="178"/>
      <c r="CR98" s="178"/>
      <c r="CS98" s="370"/>
      <c r="CT98" s="178"/>
      <c r="CU98" s="370"/>
      <c r="CV98" s="178"/>
      <c r="CW98" s="370"/>
      <c r="CX98" s="178"/>
      <c r="CY98" s="178"/>
      <c r="CZ98" s="370"/>
      <c r="DA98" s="178"/>
      <c r="DB98" s="178"/>
      <c r="DC98" s="370"/>
      <c r="DD98" s="178"/>
      <c r="DE98" s="370"/>
      <c r="DF98" s="178"/>
      <c r="DG98" s="178"/>
      <c r="DH98" s="178"/>
      <c r="DI98" s="178"/>
      <c r="DJ98" s="370"/>
      <c r="DK98" s="178"/>
      <c r="DL98" s="178"/>
      <c r="DM98" s="178"/>
      <c r="DN98" s="178"/>
      <c r="DO98" s="370"/>
      <c r="DP98" s="178"/>
      <c r="DQ98" s="178"/>
      <c r="DR98" s="178"/>
      <c r="DS98" s="178"/>
      <c r="DT98" s="178"/>
      <c r="DU98" s="370"/>
      <c r="DV98" s="178"/>
      <c r="DW98" s="178"/>
    </row>
    <row r="99" spans="1:127" x14ac:dyDescent="0.25">
      <c r="A99" s="137"/>
      <c r="B99" s="136"/>
      <c r="C99" s="360"/>
      <c r="D99" s="178"/>
      <c r="E99" s="370"/>
      <c r="F99" s="178"/>
      <c r="G99" s="137"/>
      <c r="H99" s="137"/>
      <c r="I99" s="178"/>
      <c r="J99" s="370"/>
      <c r="K99" s="178"/>
      <c r="L99" s="370"/>
      <c r="M99" s="178"/>
      <c r="N99" s="370"/>
      <c r="O99" s="178"/>
      <c r="P99" s="370"/>
      <c r="Q99" s="178"/>
      <c r="R99" s="370"/>
      <c r="S99" s="178"/>
      <c r="T99" s="178"/>
      <c r="U99" s="370"/>
      <c r="V99" s="178"/>
      <c r="W99" s="370"/>
      <c r="X99" s="178"/>
      <c r="Y99" s="176"/>
      <c r="Z99" s="137"/>
      <c r="AA99" s="364"/>
      <c r="AB99" s="178"/>
      <c r="AC99" s="178"/>
      <c r="AD99" s="370"/>
      <c r="AE99" s="178"/>
      <c r="AF99" s="178"/>
      <c r="AG99" s="178"/>
      <c r="AH99" s="364"/>
      <c r="AI99" s="178"/>
      <c r="AJ99" s="178"/>
      <c r="AK99" s="370"/>
      <c r="AL99" s="178"/>
      <c r="AM99" s="178"/>
      <c r="AN99" s="370"/>
      <c r="AO99" s="178"/>
      <c r="AP99" s="178"/>
      <c r="AQ99" s="178"/>
      <c r="AR99" s="178"/>
      <c r="AS99" s="178"/>
      <c r="AT99" s="178"/>
      <c r="AU99" s="178"/>
      <c r="AV99" s="178"/>
      <c r="AW99" s="178"/>
      <c r="AX99" s="370"/>
      <c r="AY99" s="178"/>
      <c r="AZ99" s="370"/>
      <c r="BA99" s="370"/>
      <c r="BB99" s="370"/>
      <c r="BC99" s="178"/>
      <c r="BD99" s="178"/>
      <c r="BE99" s="178"/>
      <c r="BF99" s="370"/>
      <c r="BG99" s="370"/>
      <c r="BH99" s="178"/>
      <c r="BI99" s="370"/>
      <c r="BJ99" s="370"/>
      <c r="BK99" s="178"/>
      <c r="BL99" s="370"/>
      <c r="BM99" s="178"/>
      <c r="BN99" s="178"/>
      <c r="BO99" s="370"/>
      <c r="BP99" s="178"/>
      <c r="BQ99" s="370"/>
      <c r="BR99" s="178"/>
      <c r="BS99" s="178"/>
      <c r="BT99" s="178"/>
      <c r="BU99" s="370"/>
      <c r="BV99" s="178"/>
      <c r="BW99" s="178"/>
      <c r="BX99" s="178"/>
      <c r="BY99" s="178"/>
      <c r="BZ99" s="178"/>
      <c r="CA99" s="178"/>
      <c r="CB99" s="178"/>
      <c r="CC99" s="178"/>
      <c r="CD99" s="178"/>
      <c r="CE99" s="178"/>
      <c r="CF99" s="178"/>
      <c r="CG99" s="178"/>
      <c r="CH99" s="178"/>
      <c r="CI99" s="178"/>
      <c r="CJ99" s="178"/>
      <c r="CK99" s="178"/>
      <c r="CL99" s="178"/>
      <c r="CM99" s="178"/>
      <c r="CN99" s="178"/>
      <c r="CO99" s="178"/>
      <c r="CP99" s="178"/>
      <c r="CQ99" s="178"/>
      <c r="CR99" s="178"/>
      <c r="CS99" s="370"/>
      <c r="CT99" s="178"/>
      <c r="CU99" s="370"/>
      <c r="CV99" s="178"/>
      <c r="CW99" s="370"/>
      <c r="CX99" s="178"/>
      <c r="CY99" s="178"/>
      <c r="CZ99" s="370"/>
      <c r="DA99" s="178"/>
      <c r="DB99" s="178"/>
      <c r="DC99" s="370"/>
      <c r="DD99" s="178"/>
      <c r="DE99" s="370"/>
      <c r="DF99" s="178"/>
      <c r="DG99" s="178"/>
      <c r="DH99" s="178"/>
      <c r="DI99" s="178"/>
      <c r="DJ99" s="370"/>
      <c r="DK99" s="178"/>
      <c r="DL99" s="178"/>
      <c r="DM99" s="178"/>
      <c r="DN99" s="178"/>
      <c r="DO99" s="370"/>
      <c r="DP99" s="178"/>
      <c r="DQ99" s="178"/>
      <c r="DR99" s="178"/>
      <c r="DS99" s="178"/>
      <c r="DT99" s="178"/>
      <c r="DU99" s="370"/>
      <c r="DV99" s="178"/>
      <c r="DW99" s="178"/>
    </row>
    <row r="100" spans="1:127" x14ac:dyDescent="0.25">
      <c r="A100" s="386"/>
      <c r="B100" s="387"/>
      <c r="C100" s="388"/>
      <c r="D100" s="178"/>
      <c r="E100" s="370"/>
      <c r="F100" s="178"/>
      <c r="G100" s="386"/>
      <c r="H100" s="386"/>
      <c r="I100" s="178"/>
      <c r="J100" s="370"/>
      <c r="K100" s="178"/>
      <c r="L100" s="370"/>
      <c r="M100" s="178"/>
      <c r="N100" s="370"/>
      <c r="O100" s="178"/>
      <c r="P100" s="370"/>
      <c r="Q100" s="178"/>
      <c r="R100" s="370"/>
      <c r="S100" s="178"/>
      <c r="T100" s="178"/>
      <c r="U100" s="370"/>
      <c r="V100" s="178"/>
      <c r="W100" s="370"/>
      <c r="X100" s="178"/>
      <c r="Y100" s="384"/>
      <c r="Z100" s="386"/>
      <c r="AA100" s="389"/>
      <c r="AB100" s="178"/>
      <c r="AC100" s="178"/>
      <c r="AD100" s="370"/>
      <c r="AE100" s="178"/>
      <c r="AF100" s="178"/>
      <c r="AG100" s="178"/>
      <c r="AH100" s="389"/>
      <c r="AI100" s="178"/>
      <c r="AJ100" s="178"/>
      <c r="AK100" s="370"/>
      <c r="AL100" s="178"/>
      <c r="AM100" s="178"/>
      <c r="AN100" s="370"/>
      <c r="AO100" s="178"/>
      <c r="AP100" s="178"/>
      <c r="AQ100" s="178"/>
      <c r="AR100" s="178"/>
      <c r="AS100" s="178"/>
      <c r="AT100" s="178"/>
      <c r="AU100" s="178"/>
      <c r="AV100" s="178"/>
      <c r="AW100" s="178"/>
      <c r="AX100" s="370"/>
      <c r="AY100" s="178"/>
      <c r="AZ100" s="370"/>
      <c r="BA100" s="370"/>
      <c r="BB100" s="370"/>
      <c r="BC100" s="178"/>
      <c r="BD100" s="178"/>
      <c r="BE100" s="178"/>
      <c r="BF100" s="370"/>
      <c r="BG100" s="370"/>
      <c r="BH100" s="178"/>
      <c r="BI100" s="370"/>
      <c r="BJ100" s="370"/>
      <c r="BK100" s="178"/>
      <c r="BL100" s="370"/>
      <c r="BM100" s="178"/>
      <c r="BN100" s="178"/>
      <c r="BO100" s="370"/>
      <c r="BP100" s="178"/>
      <c r="BQ100" s="370"/>
      <c r="BR100" s="178"/>
      <c r="BS100" s="178"/>
      <c r="BT100" s="178"/>
      <c r="BU100" s="370"/>
      <c r="BV100" s="178"/>
      <c r="BW100" s="178"/>
      <c r="BX100" s="178"/>
      <c r="BY100" s="178"/>
      <c r="BZ100" s="178"/>
      <c r="CA100" s="178"/>
      <c r="CB100" s="178"/>
      <c r="CC100" s="178"/>
      <c r="CD100" s="178"/>
      <c r="CE100" s="178"/>
      <c r="CF100" s="178"/>
      <c r="CG100" s="178"/>
      <c r="CH100" s="178"/>
      <c r="CI100" s="178"/>
      <c r="CJ100" s="178"/>
      <c r="CK100" s="178"/>
      <c r="CL100" s="178"/>
      <c r="CM100" s="178"/>
      <c r="CN100" s="178"/>
      <c r="CO100" s="178"/>
      <c r="CP100" s="178"/>
      <c r="CQ100" s="178"/>
      <c r="CR100" s="178"/>
      <c r="CS100" s="370"/>
      <c r="CT100" s="178"/>
      <c r="CU100" s="370"/>
      <c r="CV100" s="178"/>
      <c r="CW100" s="370"/>
      <c r="CX100" s="178"/>
      <c r="CY100" s="178"/>
      <c r="CZ100" s="370"/>
      <c r="DA100" s="178"/>
      <c r="DB100" s="178"/>
      <c r="DC100" s="370"/>
      <c r="DD100" s="178"/>
      <c r="DE100" s="370"/>
      <c r="DF100" s="178"/>
      <c r="DG100" s="178"/>
      <c r="DH100" s="178"/>
      <c r="DI100" s="178"/>
      <c r="DJ100" s="370"/>
      <c r="DK100" s="178"/>
      <c r="DL100" s="178"/>
      <c r="DM100" s="178"/>
      <c r="DN100" s="178"/>
      <c r="DO100" s="370"/>
      <c r="DP100" s="178"/>
      <c r="DQ100" s="178"/>
      <c r="DR100" s="178"/>
      <c r="DS100" s="178"/>
      <c r="DT100" s="178"/>
      <c r="DU100" s="370"/>
      <c r="DV100" s="178"/>
      <c r="DW100" s="178"/>
    </row>
  </sheetData>
  <mergeCells count="1">
    <mergeCell ref="AF2:AG2"/>
  </mergeCell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EV118"/>
  <sheetViews>
    <sheetView topLeftCell="CJ1" zoomScaleNormal="100" workbookViewId="0"/>
  </sheetViews>
  <sheetFormatPr defaultColWidth="9.140625" defaultRowHeight="15" x14ac:dyDescent="0.25"/>
  <cols>
    <col min="1" max="1" width="42.140625" style="342" bestFit="1" customWidth="1"/>
    <col min="2" max="3" width="51.42578125" style="342" customWidth="1"/>
    <col min="4" max="4" width="35.5703125" style="342" customWidth="1"/>
    <col min="5" max="5" width="11.140625" style="342" customWidth="1"/>
    <col min="6" max="6" width="12" style="342" customWidth="1"/>
    <col min="7" max="7" width="14.42578125" style="342" customWidth="1"/>
    <col min="8" max="8" width="12.140625" style="342" customWidth="1"/>
    <col min="9" max="9" width="15.85546875" style="342" customWidth="1"/>
    <col min="10" max="10" width="12.140625" style="342" customWidth="1"/>
    <col min="11" max="11" width="20" style="342" customWidth="1"/>
    <col min="12" max="12" width="12.140625" style="342" customWidth="1"/>
    <col min="13" max="13" width="14.140625" style="342" customWidth="1"/>
    <col min="14" max="14" width="12.140625" style="342" customWidth="1"/>
    <col min="15" max="15" width="14.28515625" style="342" customWidth="1"/>
    <col min="16" max="16" width="12.140625" style="342" customWidth="1"/>
    <col min="17" max="17" width="26.7109375" style="342" customWidth="1"/>
    <col min="18" max="18" width="17.7109375" style="342" customWidth="1"/>
    <col min="19" max="19" width="24" style="342" customWidth="1"/>
    <col min="20" max="20" width="19.85546875" style="342" customWidth="1"/>
    <col min="21" max="21" width="12.140625" style="342" customWidth="1"/>
    <col min="22" max="23" width="16" style="342" customWidth="1"/>
    <col min="24" max="24" width="12.140625" style="342" customWidth="1"/>
    <col min="25" max="25" width="13.5703125" style="342" customWidth="1"/>
    <col min="26" max="26" width="15.28515625" style="342" customWidth="1"/>
    <col min="27" max="27" width="13.140625" style="342" customWidth="1"/>
    <col min="28" max="28" width="14.5703125" style="342" customWidth="1"/>
    <col min="29" max="29" width="10.5703125" style="342" bestFit="1" customWidth="1"/>
    <col min="30" max="30" width="15.7109375" style="342" customWidth="1"/>
    <col min="31" max="31" width="13.140625" style="342" customWidth="1"/>
    <col min="32" max="32" width="13.28515625" style="342" customWidth="1"/>
    <col min="33" max="33" width="14.5703125" style="342" customWidth="1"/>
    <col min="34" max="34" width="15.85546875" style="342" customWidth="1"/>
    <col min="35" max="35" width="14.42578125" style="342" customWidth="1"/>
    <col min="36" max="36" width="11.85546875" style="342" customWidth="1"/>
    <col min="37" max="37" width="15.5703125" style="342" customWidth="1"/>
    <col min="38" max="38" width="13.140625" style="342" customWidth="1"/>
    <col min="39" max="39" width="15.140625" style="342" customWidth="1"/>
    <col min="40" max="40" width="26.5703125" style="342" customWidth="1"/>
    <col min="41" max="41" width="13.140625" style="342" customWidth="1"/>
    <col min="42" max="42" width="32.28515625" style="342" customWidth="1"/>
    <col min="43" max="43" width="21.7109375" style="342" customWidth="1"/>
    <col min="44" max="44" width="23.28515625" style="342" customWidth="1"/>
    <col min="45" max="45" width="15.42578125" style="342" customWidth="1"/>
    <col min="46" max="46" width="18.7109375" style="342" customWidth="1"/>
    <col min="47" max="47" width="16" style="342" customWidth="1"/>
    <col min="48" max="48" width="14.28515625" style="342" customWidth="1"/>
    <col min="49" max="49" width="14.5703125" style="342" customWidth="1"/>
    <col min="50" max="50" width="18" style="342" customWidth="1"/>
    <col min="51" max="51" width="13.140625" style="342" customWidth="1"/>
    <col min="52" max="52" width="13.5703125" style="342" customWidth="1"/>
    <col min="53" max="53" width="9" style="342" customWidth="1"/>
    <col min="54" max="54" width="14" style="342" customWidth="1"/>
    <col min="55" max="55" width="14.28515625" style="342" customWidth="1"/>
    <col min="56" max="56" width="8.28515625" style="342" customWidth="1"/>
    <col min="57" max="57" width="26" style="342" customWidth="1"/>
    <col min="58" max="58" width="24" style="342" customWidth="1"/>
    <col min="59" max="59" width="13.140625" style="342" customWidth="1"/>
    <col min="60" max="60" width="16" style="342" customWidth="1"/>
    <col min="61" max="61" width="24.42578125" style="342" customWidth="1"/>
    <col min="62" max="62" width="13.140625" style="342" customWidth="1"/>
    <col min="63" max="63" width="37.5703125" style="342" customWidth="1"/>
    <col min="64" max="64" width="13.140625" style="342" customWidth="1"/>
    <col min="65" max="65" width="37" style="342" customWidth="1"/>
    <col min="66" max="66" width="13.140625" style="342" customWidth="1"/>
    <col min="67" max="67" width="23.85546875" style="342" customWidth="1"/>
    <col min="68" max="68" width="13.140625" style="342" customWidth="1"/>
    <col min="69" max="69" width="16" style="342" customWidth="1"/>
    <col min="70" max="70" width="27.140625" style="342" customWidth="1"/>
    <col min="71" max="71" width="23.5703125" style="342" customWidth="1"/>
    <col min="72" max="72" width="32.85546875" style="342" customWidth="1"/>
    <col min="73" max="73" width="13.140625" style="342" customWidth="1"/>
    <col min="74" max="74" width="27.7109375" style="342" customWidth="1"/>
    <col min="75" max="75" width="13.140625" style="342" customWidth="1"/>
    <col min="76" max="76" width="26.42578125" style="342" customWidth="1"/>
    <col min="77" max="77" width="13.140625" style="342" customWidth="1"/>
    <col min="78" max="78" width="19.28515625" style="342" customWidth="1"/>
    <col min="79" max="79" width="13.140625" style="342" customWidth="1"/>
    <col min="80" max="80" width="25.140625" style="342" customWidth="1"/>
    <col min="81" max="81" width="21" style="342" customWidth="1"/>
    <col min="82" max="82" width="16" style="342" customWidth="1"/>
    <col min="83" max="83" width="20.140625" style="342" customWidth="1"/>
    <col min="84" max="84" width="15.85546875" style="342" customWidth="1"/>
    <col min="85" max="85" width="12" style="342" customWidth="1"/>
    <col min="86" max="86" width="14.85546875" style="342" customWidth="1"/>
    <col min="87" max="87" width="17.85546875" style="342" customWidth="1"/>
    <col min="88" max="88" width="12.5703125" style="342" customWidth="1"/>
    <col min="89" max="89" width="25.28515625" style="342" customWidth="1"/>
    <col min="90" max="90" width="21.85546875" style="342" customWidth="1"/>
    <col min="91" max="91" width="13.140625" style="342" customWidth="1"/>
    <col min="92" max="92" width="22.42578125" style="342" customWidth="1"/>
    <col min="93" max="93" width="13.140625" style="342" customWidth="1"/>
    <col min="94" max="94" width="20.42578125" style="342" customWidth="1"/>
    <col min="95" max="95" width="35.5703125" style="342" customWidth="1"/>
    <col min="96" max="96" width="28.42578125" style="342" customWidth="1"/>
    <col min="97" max="97" width="26.140625" style="342" customWidth="1"/>
    <col min="98" max="98" width="13.140625" style="342" customWidth="1"/>
    <col min="99" max="99" width="12" style="342" customWidth="1"/>
    <col min="100" max="100" width="41.28515625" style="342" customWidth="1"/>
    <col min="101" max="101" width="32.140625" style="342" customWidth="1"/>
    <col min="102" max="102" width="29.85546875" style="342" customWidth="1"/>
    <col min="103" max="103" width="19.85546875" style="342" customWidth="1"/>
    <col min="104" max="104" width="13.28515625" style="342" customWidth="1"/>
    <col min="105" max="105" width="12.42578125" style="342" customWidth="1"/>
    <col min="106" max="106" width="24.28515625" style="342" customWidth="1"/>
    <col min="107" max="107" width="13.140625" style="342" customWidth="1"/>
    <col min="108" max="108" width="23.85546875" style="342" customWidth="1"/>
    <col min="109" max="109" width="24.28515625" style="342" customWidth="1"/>
    <col min="110" max="111" width="18.7109375" style="342" customWidth="1"/>
    <col min="112" max="112" width="12.7109375" style="342" customWidth="1"/>
    <col min="113" max="113" width="13.5703125" style="342" customWidth="1"/>
    <col min="114" max="114" width="14.85546875" style="342" customWidth="1"/>
    <col min="115" max="115" width="17.85546875" style="342" customWidth="1"/>
    <col min="116" max="116" width="30.5703125" style="342" customWidth="1"/>
    <col min="117" max="117" width="18.28515625" style="342" customWidth="1"/>
    <col min="118" max="118" width="14.7109375" style="342" customWidth="1"/>
    <col min="119" max="119" width="17.140625" style="342" bestFit="1" customWidth="1"/>
    <col min="120" max="120" width="14.85546875" style="342" customWidth="1"/>
    <col min="121" max="121" width="16.85546875" style="342" customWidth="1"/>
    <col min="122" max="122" width="14.85546875" style="342" customWidth="1"/>
    <col min="123" max="123" width="13.28515625" style="342" customWidth="1"/>
    <col min="124" max="124" width="14.5703125" style="342" customWidth="1"/>
    <col min="125" max="125" width="13.85546875" style="342" customWidth="1"/>
    <col min="126" max="126" width="17" style="342" customWidth="1"/>
    <col min="127" max="127" width="13.140625" style="342" customWidth="1"/>
    <col min="128" max="128" width="12.85546875" style="342" customWidth="1"/>
    <col min="129" max="131" width="9.140625" style="342"/>
    <col min="132" max="132" width="21" style="342" customWidth="1"/>
    <col min="133" max="134" width="9.140625" style="342"/>
    <col min="135" max="135" width="45.140625" style="342" customWidth="1"/>
    <col min="136" max="138" width="9.140625" style="342"/>
    <col min="139" max="139" width="106.28515625" style="342" customWidth="1"/>
    <col min="140" max="140" width="15.140625" style="342" bestFit="1" customWidth="1"/>
    <col min="141" max="141" width="12" style="342" bestFit="1" customWidth="1"/>
    <col min="142" max="142" width="12.85546875" style="342" bestFit="1" customWidth="1"/>
    <col min="143" max="143" width="9.140625" style="342"/>
    <col min="144" max="144" width="13.42578125" style="342" customWidth="1"/>
    <col min="145" max="145" width="14.85546875" style="342" customWidth="1"/>
    <col min="146" max="152" width="9.140625" style="342"/>
    <col min="153" max="16384" width="9.140625" style="172"/>
  </cols>
  <sheetData>
    <row r="1" spans="1:152" x14ac:dyDescent="0.25">
      <c r="E1" s="342" t="s">
        <v>15</v>
      </c>
      <c r="F1" s="342" t="s">
        <v>15</v>
      </c>
      <c r="G1" s="342" t="s">
        <v>15</v>
      </c>
      <c r="H1" s="342" t="s">
        <v>15</v>
      </c>
      <c r="I1" s="342" t="s">
        <v>15</v>
      </c>
      <c r="J1" s="342" t="s">
        <v>15</v>
      </c>
      <c r="K1" s="172" t="s">
        <v>22</v>
      </c>
      <c r="L1" s="172" t="s">
        <v>22</v>
      </c>
      <c r="M1" s="172" t="s">
        <v>22</v>
      </c>
      <c r="N1" s="172" t="s">
        <v>22</v>
      </c>
      <c r="O1" s="342" t="s">
        <v>16</v>
      </c>
      <c r="P1" s="342" t="s">
        <v>16</v>
      </c>
      <c r="Q1" s="342" t="s">
        <v>16</v>
      </c>
      <c r="R1" s="342" t="s">
        <v>13</v>
      </c>
      <c r="S1" s="342" t="s">
        <v>13</v>
      </c>
      <c r="T1" s="342" t="s">
        <v>15</v>
      </c>
      <c r="U1" s="342" t="s">
        <v>15</v>
      </c>
      <c r="V1" s="342" t="s">
        <v>16</v>
      </c>
      <c r="W1" s="342" t="s">
        <v>16</v>
      </c>
      <c r="X1" s="342" t="s">
        <v>16</v>
      </c>
      <c r="Y1" s="342" t="s">
        <v>15554</v>
      </c>
      <c r="Z1" s="342" t="s">
        <v>15554</v>
      </c>
      <c r="AA1" s="342" t="s">
        <v>15</v>
      </c>
      <c r="AB1" s="342" t="s">
        <v>13</v>
      </c>
      <c r="AC1" s="342" t="s">
        <v>13</v>
      </c>
      <c r="AD1" s="342" t="s">
        <v>15555</v>
      </c>
      <c r="AE1" s="342" t="s">
        <v>16</v>
      </c>
      <c r="AF1" s="342" t="s">
        <v>16</v>
      </c>
      <c r="AG1" s="342" t="s">
        <v>16</v>
      </c>
      <c r="AH1" s="342" t="s">
        <v>16</v>
      </c>
      <c r="AI1" s="342" t="s">
        <v>16</v>
      </c>
      <c r="AJ1" s="342" t="s">
        <v>16</v>
      </c>
      <c r="AK1" s="342" t="s">
        <v>16</v>
      </c>
      <c r="AL1" s="342" t="s">
        <v>16</v>
      </c>
      <c r="AM1" s="342" t="s">
        <v>16</v>
      </c>
      <c r="AN1" s="342" t="s">
        <v>15554</v>
      </c>
      <c r="AO1" s="342" t="s">
        <v>15554</v>
      </c>
      <c r="AP1" s="342" t="s">
        <v>15554</v>
      </c>
      <c r="AQ1" s="342" t="s">
        <v>15554</v>
      </c>
      <c r="AR1" s="342" t="s">
        <v>13</v>
      </c>
      <c r="AS1" s="342" t="s">
        <v>13</v>
      </c>
      <c r="AT1" s="342" t="s">
        <v>13</v>
      </c>
      <c r="AU1" s="342" t="s">
        <v>13</v>
      </c>
      <c r="AV1" s="342" t="s">
        <v>13</v>
      </c>
      <c r="AW1" s="342" t="s">
        <v>13</v>
      </c>
      <c r="AX1" s="342" t="s">
        <v>13</v>
      </c>
      <c r="AY1" s="342" t="s">
        <v>12</v>
      </c>
      <c r="AZ1" s="342" t="s">
        <v>12</v>
      </c>
      <c r="BA1" s="342" t="s">
        <v>12</v>
      </c>
      <c r="BB1" s="342" t="s">
        <v>16</v>
      </c>
      <c r="BC1" s="342" t="s">
        <v>16</v>
      </c>
      <c r="BD1" s="342" t="s">
        <v>16</v>
      </c>
      <c r="BE1" s="342" t="s">
        <v>13</v>
      </c>
      <c r="BF1" s="342" t="s">
        <v>13</v>
      </c>
      <c r="BG1" s="342" t="s">
        <v>19</v>
      </c>
      <c r="BH1" s="342" t="s">
        <v>19</v>
      </c>
      <c r="BI1" s="342" t="s">
        <v>19</v>
      </c>
      <c r="BJ1" s="342" t="s">
        <v>19</v>
      </c>
      <c r="BK1" s="342" t="s">
        <v>13</v>
      </c>
      <c r="BL1" s="342" t="s">
        <v>19</v>
      </c>
      <c r="BM1" s="342" t="s">
        <v>13</v>
      </c>
      <c r="BO1" s="342" t="s">
        <v>13</v>
      </c>
      <c r="BP1" s="342" t="s">
        <v>13</v>
      </c>
      <c r="BQ1" s="342" t="s">
        <v>15556</v>
      </c>
      <c r="BR1" s="342" t="s">
        <v>13</v>
      </c>
      <c r="BS1" s="342" t="s">
        <v>13</v>
      </c>
      <c r="BT1" s="342" t="s">
        <v>15</v>
      </c>
      <c r="BU1" s="342" t="s">
        <v>15</v>
      </c>
      <c r="BV1" s="342" t="s">
        <v>15557</v>
      </c>
      <c r="BW1" s="342" t="s">
        <v>15557</v>
      </c>
      <c r="BX1" s="342" t="s">
        <v>15</v>
      </c>
      <c r="BY1" s="342" t="s">
        <v>15</v>
      </c>
      <c r="BZ1" s="342" t="s">
        <v>15</v>
      </c>
      <c r="CA1" s="342" t="s">
        <v>15</v>
      </c>
      <c r="CB1" s="342" t="s">
        <v>12</v>
      </c>
      <c r="CC1" s="342" t="s">
        <v>16</v>
      </c>
      <c r="CD1" s="342" t="s">
        <v>16</v>
      </c>
      <c r="CF1" s="342" t="s">
        <v>15</v>
      </c>
      <c r="CG1" s="342" t="s">
        <v>15</v>
      </c>
      <c r="CH1" s="342" t="s">
        <v>15</v>
      </c>
      <c r="CI1" s="342" t="s">
        <v>15</v>
      </c>
      <c r="CL1" s="342" t="s">
        <v>12</v>
      </c>
      <c r="CM1" s="342" t="s">
        <v>12</v>
      </c>
      <c r="CN1" s="342" t="s">
        <v>12</v>
      </c>
      <c r="CO1" s="342" t="s">
        <v>12</v>
      </c>
      <c r="CP1" s="342" t="s">
        <v>12</v>
      </c>
      <c r="CQ1" s="342" t="s">
        <v>16</v>
      </c>
      <c r="CR1" s="342" t="s">
        <v>16</v>
      </c>
      <c r="CS1" s="342" t="s">
        <v>13</v>
      </c>
      <c r="CT1" s="342" t="s">
        <v>13</v>
      </c>
      <c r="CU1" s="342" t="s">
        <v>13</v>
      </c>
      <c r="CV1" s="342" t="s">
        <v>13</v>
      </c>
      <c r="CW1" s="342" t="s">
        <v>13</v>
      </c>
      <c r="CX1" s="342" t="s">
        <v>16</v>
      </c>
      <c r="CY1" s="342" t="s">
        <v>16</v>
      </c>
      <c r="CZ1" s="342" t="s">
        <v>16</v>
      </c>
      <c r="DA1" s="342" t="s">
        <v>16</v>
      </c>
      <c r="DB1" s="172" t="s">
        <v>16</v>
      </c>
      <c r="DD1" s="342" t="s">
        <v>13</v>
      </c>
      <c r="DE1" s="342" t="s">
        <v>13</v>
      </c>
      <c r="DF1" s="172" t="s">
        <v>16</v>
      </c>
      <c r="DG1" s="172" t="s">
        <v>16</v>
      </c>
      <c r="DH1" s="172" t="s">
        <v>16</v>
      </c>
      <c r="DI1" s="172" t="s">
        <v>16</v>
      </c>
      <c r="DJ1" s="172" t="s">
        <v>16</v>
      </c>
      <c r="DK1" s="172" t="s">
        <v>16</v>
      </c>
      <c r="DL1" s="172" t="s">
        <v>16</v>
      </c>
      <c r="DM1" s="342" t="s">
        <v>15558</v>
      </c>
      <c r="DN1" s="172" t="s">
        <v>16</v>
      </c>
      <c r="DO1" s="342" t="s">
        <v>15558</v>
      </c>
      <c r="DQ1" s="342" t="s">
        <v>16</v>
      </c>
      <c r="DR1" s="342" t="s">
        <v>16</v>
      </c>
      <c r="DS1" s="342" t="s">
        <v>16</v>
      </c>
      <c r="DT1" s="342" t="s">
        <v>16</v>
      </c>
      <c r="DU1" s="342" t="s">
        <v>15558</v>
      </c>
      <c r="DV1" s="342" t="s">
        <v>16</v>
      </c>
      <c r="DW1" s="342" t="s">
        <v>16</v>
      </c>
      <c r="DX1" s="342" t="s">
        <v>15559</v>
      </c>
      <c r="DY1" s="342" t="s">
        <v>15559</v>
      </c>
      <c r="DZ1" s="342" t="s">
        <v>15559</v>
      </c>
      <c r="EA1" s="342" t="s">
        <v>15559</v>
      </c>
      <c r="EB1" s="342" t="s">
        <v>13</v>
      </c>
      <c r="EC1" s="342" t="s">
        <v>13</v>
      </c>
      <c r="ED1" s="342" t="s">
        <v>13</v>
      </c>
      <c r="EE1" s="342" t="s">
        <v>16</v>
      </c>
    </row>
    <row r="2" spans="1:152" s="219" customFormat="1" x14ac:dyDescent="0.25">
      <c r="A2" s="181" t="s">
        <v>8705</v>
      </c>
      <c r="B2" s="182"/>
      <c r="C2" s="182"/>
      <c r="D2" s="182"/>
      <c r="E2" s="182"/>
      <c r="F2" s="182"/>
      <c r="G2" s="190" t="s">
        <v>8706</v>
      </c>
      <c r="H2" s="182"/>
      <c r="I2" s="182"/>
      <c r="J2" s="182"/>
      <c r="K2" s="182"/>
      <c r="L2" s="182"/>
      <c r="M2" s="182"/>
      <c r="N2" s="182"/>
      <c r="O2" s="182"/>
      <c r="P2" s="182"/>
      <c r="Q2" s="182"/>
      <c r="R2" s="182"/>
      <c r="S2" s="182"/>
      <c r="T2" s="182"/>
      <c r="U2" s="182"/>
      <c r="V2" s="182"/>
      <c r="W2" s="182"/>
      <c r="X2" s="182"/>
      <c r="Y2" s="182"/>
      <c r="Z2" s="182"/>
      <c r="AA2" s="182"/>
      <c r="AB2" s="181" t="s">
        <v>8707</v>
      </c>
      <c r="AC2" s="182"/>
      <c r="AD2" s="182"/>
      <c r="AE2" s="182"/>
      <c r="AF2" s="182"/>
      <c r="AG2" s="182"/>
      <c r="AH2" s="182"/>
      <c r="AI2" s="182"/>
      <c r="AJ2" s="182"/>
      <c r="AK2" s="182"/>
      <c r="AL2" s="182"/>
      <c r="AM2" s="182"/>
      <c r="AN2" s="182"/>
      <c r="AO2" s="182"/>
      <c r="AP2" s="182"/>
      <c r="AQ2" s="182"/>
      <c r="AR2" s="181" t="s">
        <v>8708</v>
      </c>
      <c r="AS2" s="182"/>
      <c r="AT2" s="182"/>
      <c r="AU2" s="182"/>
      <c r="AV2" s="182"/>
      <c r="AW2" s="182"/>
      <c r="AX2" s="182"/>
      <c r="AY2" s="182"/>
      <c r="AZ2" s="182"/>
      <c r="BA2" s="182"/>
      <c r="BB2" s="182"/>
      <c r="BC2" s="182"/>
      <c r="BD2" s="182"/>
      <c r="BE2" s="182"/>
      <c r="BF2" s="182"/>
      <c r="BG2" s="182"/>
      <c r="BH2" s="182"/>
      <c r="BI2" s="182"/>
      <c r="BJ2" s="182"/>
      <c r="BK2" s="182"/>
      <c r="BL2" s="182"/>
      <c r="BM2" s="183"/>
      <c r="BN2" s="181" t="s">
        <v>8710</v>
      </c>
      <c r="BO2" s="220" t="s">
        <v>10416</v>
      </c>
      <c r="BP2" s="182"/>
      <c r="BQ2" s="182"/>
      <c r="BR2" s="182"/>
      <c r="BS2" s="182"/>
      <c r="BT2" s="181" t="s">
        <v>8739</v>
      </c>
      <c r="BU2" s="182"/>
      <c r="BV2" s="220" t="s">
        <v>10417</v>
      </c>
      <c r="BW2" s="182"/>
      <c r="BX2" s="182"/>
      <c r="BY2" s="182"/>
      <c r="BZ2" s="182"/>
      <c r="CA2" s="183"/>
      <c r="CB2" s="181" t="s">
        <v>8740</v>
      </c>
      <c r="CC2" s="182"/>
      <c r="CD2" s="182"/>
      <c r="CE2" s="182"/>
      <c r="CF2" s="182"/>
      <c r="CG2" s="182"/>
      <c r="CH2" s="182"/>
      <c r="CI2" s="182"/>
      <c r="CJ2" s="182"/>
      <c r="CK2" s="182"/>
      <c r="CL2" s="181" t="s">
        <v>8788</v>
      </c>
      <c r="CM2" s="182"/>
      <c r="CN2" s="182"/>
      <c r="CO2" s="182"/>
      <c r="CP2" s="182"/>
      <c r="CQ2" s="182"/>
      <c r="CR2" s="182"/>
      <c r="CS2" s="181" t="s">
        <v>8712</v>
      </c>
      <c r="CT2" s="182"/>
      <c r="CU2" s="182"/>
      <c r="CV2" s="182"/>
      <c r="CW2" s="182"/>
      <c r="CX2" s="182"/>
      <c r="CY2" s="182"/>
      <c r="CZ2" s="182"/>
      <c r="DA2" s="182"/>
      <c r="DB2" s="183"/>
      <c r="DC2" s="181" t="s">
        <v>8713</v>
      </c>
      <c r="DD2" s="182"/>
      <c r="DE2" s="182"/>
      <c r="DF2" s="182"/>
      <c r="DG2" s="182"/>
      <c r="DH2" s="182"/>
      <c r="DI2" s="183"/>
      <c r="DJ2" s="183"/>
      <c r="DK2" s="182" t="s">
        <v>10418</v>
      </c>
      <c r="DL2" s="182"/>
      <c r="DM2" s="182"/>
      <c r="DN2" s="182"/>
      <c r="DO2" s="182"/>
      <c r="DP2" s="181" t="s">
        <v>8741</v>
      </c>
      <c r="DQ2" s="182"/>
      <c r="DR2" s="182"/>
      <c r="DS2" s="182"/>
      <c r="DT2" s="182"/>
      <c r="DU2" s="221"/>
      <c r="DV2" s="182"/>
      <c r="DW2" s="182"/>
      <c r="DX2" s="184" t="s">
        <v>8714</v>
      </c>
      <c r="DY2" s="181"/>
      <c r="DZ2" s="181" t="s">
        <v>8745</v>
      </c>
      <c r="EA2" s="182"/>
      <c r="EB2" s="182"/>
      <c r="EC2" s="182"/>
      <c r="ED2" s="182"/>
      <c r="EE2" s="181" t="s">
        <v>8715</v>
      </c>
      <c r="EF2" s="183"/>
      <c r="EG2" s="181" t="s">
        <v>8716</v>
      </c>
      <c r="EH2" s="182"/>
      <c r="EI2" s="182"/>
      <c r="EJ2" s="182"/>
      <c r="EK2" s="182"/>
      <c r="EL2" s="182"/>
      <c r="EM2" s="182"/>
      <c r="EN2" s="183"/>
      <c r="EO2" s="222" t="s">
        <v>10419</v>
      </c>
      <c r="EP2" s="222"/>
      <c r="EQ2" s="222"/>
      <c r="ER2" s="222"/>
      <c r="ES2" s="222"/>
      <c r="ET2" s="222"/>
      <c r="EU2" s="222"/>
      <c r="EV2" s="222"/>
    </row>
    <row r="3" spans="1:152" s="42" customFormat="1" x14ac:dyDescent="0.25">
      <c r="A3" s="185"/>
      <c r="B3" s="186"/>
      <c r="C3" s="186"/>
      <c r="D3" s="186"/>
      <c r="E3" s="186"/>
      <c r="F3" s="186"/>
      <c r="G3" s="191" t="s">
        <v>7283</v>
      </c>
      <c r="H3" s="186"/>
      <c r="I3" s="186" t="s">
        <v>8746</v>
      </c>
      <c r="J3" s="186"/>
      <c r="K3" s="186"/>
      <c r="L3" s="186"/>
      <c r="M3" s="186"/>
      <c r="N3" s="186"/>
      <c r="O3" s="186"/>
      <c r="P3" s="186"/>
      <c r="Q3" s="186"/>
      <c r="R3" s="186"/>
      <c r="S3" s="186"/>
      <c r="T3" s="186"/>
      <c r="U3" s="186"/>
      <c r="V3" s="186"/>
      <c r="W3" s="186"/>
      <c r="X3" s="186" t="s">
        <v>8750</v>
      </c>
      <c r="Y3" s="186"/>
      <c r="Z3" s="186"/>
      <c r="AA3" s="186"/>
      <c r="AB3" s="185" t="s">
        <v>8718</v>
      </c>
      <c r="AC3" s="186"/>
      <c r="AD3" s="186"/>
      <c r="AE3" s="186"/>
      <c r="AF3" s="186"/>
      <c r="AG3" s="186" t="s">
        <v>8789</v>
      </c>
      <c r="AH3" s="186"/>
      <c r="AI3" s="186"/>
      <c r="AJ3" s="186"/>
      <c r="AK3" s="186"/>
      <c r="AL3" s="186"/>
      <c r="AM3" s="186" t="s">
        <v>8751</v>
      </c>
      <c r="AN3" s="186"/>
      <c r="AO3" s="186"/>
      <c r="AP3" s="186"/>
      <c r="AQ3" s="186"/>
      <c r="AR3" s="185" t="s">
        <v>8719</v>
      </c>
      <c r="AS3" s="186"/>
      <c r="AT3" s="186"/>
      <c r="AU3" s="186"/>
      <c r="AV3" s="186"/>
      <c r="AW3" s="186" t="s">
        <v>8752</v>
      </c>
      <c r="AX3" s="186" t="s">
        <v>8153</v>
      </c>
      <c r="AY3" s="186" t="s">
        <v>8753</v>
      </c>
      <c r="AZ3" s="186"/>
      <c r="BA3" s="186"/>
      <c r="BB3" s="223"/>
      <c r="BC3" s="223"/>
      <c r="BD3" s="223"/>
      <c r="BE3" s="186" t="s">
        <v>8741</v>
      </c>
      <c r="BF3" s="186"/>
      <c r="BG3" s="186" t="s">
        <v>8754</v>
      </c>
      <c r="BH3" s="186"/>
      <c r="BI3" s="186"/>
      <c r="BJ3" s="186"/>
      <c r="BK3" s="186"/>
      <c r="BL3" s="186"/>
      <c r="BM3" s="187" t="s">
        <v>8755</v>
      </c>
      <c r="BN3" s="185" t="s">
        <v>8633</v>
      </c>
      <c r="BO3" s="186" t="s">
        <v>8721</v>
      </c>
      <c r="BP3" s="186"/>
      <c r="BQ3" s="186"/>
      <c r="BR3" s="186"/>
      <c r="BS3" s="186"/>
      <c r="BT3" s="185"/>
      <c r="BU3" s="186"/>
      <c r="BV3" s="186"/>
      <c r="BW3" s="186"/>
      <c r="BX3" s="186"/>
      <c r="BY3" s="186"/>
      <c r="BZ3" s="186"/>
      <c r="CA3" s="187"/>
      <c r="CB3" s="185" t="s">
        <v>8631</v>
      </c>
      <c r="CC3" s="186" t="s">
        <v>8632</v>
      </c>
      <c r="CD3" s="186"/>
      <c r="CE3" s="186" t="s">
        <v>8633</v>
      </c>
      <c r="CF3" s="186" t="s">
        <v>8757</v>
      </c>
      <c r="CG3" s="186"/>
      <c r="CH3" s="186"/>
      <c r="CI3" s="186"/>
      <c r="CJ3" s="186" t="s">
        <v>128</v>
      </c>
      <c r="CK3" s="186"/>
      <c r="CL3" s="185"/>
      <c r="CM3" s="186"/>
      <c r="CN3" s="186"/>
      <c r="CO3" s="186" t="s">
        <v>8711</v>
      </c>
      <c r="CP3" s="186"/>
      <c r="CQ3" s="186"/>
      <c r="CR3" s="186"/>
      <c r="CS3" s="185" t="s">
        <v>8759</v>
      </c>
      <c r="CT3" s="186"/>
      <c r="CU3" s="186"/>
      <c r="CV3" s="186"/>
      <c r="CW3" s="186"/>
      <c r="CX3" s="186" t="s">
        <v>10420</v>
      </c>
      <c r="CY3" s="186"/>
      <c r="CZ3" s="186"/>
      <c r="DA3" s="186"/>
      <c r="DB3" s="187"/>
      <c r="DC3" s="185" t="s">
        <v>8705</v>
      </c>
      <c r="DD3" s="186"/>
      <c r="DE3" s="186"/>
      <c r="DF3" s="186"/>
      <c r="DG3" s="186"/>
      <c r="DH3" s="186"/>
      <c r="DI3" s="187"/>
      <c r="DJ3" s="187"/>
      <c r="DK3" s="186" t="s">
        <v>10421</v>
      </c>
      <c r="DL3" s="186" t="s">
        <v>10422</v>
      </c>
      <c r="DM3" s="186"/>
      <c r="DN3" s="186" t="s">
        <v>10423</v>
      </c>
      <c r="DO3" s="186"/>
      <c r="DP3" s="185" t="s">
        <v>8705</v>
      </c>
      <c r="DQ3" s="186"/>
      <c r="DR3" s="186"/>
      <c r="DS3" s="186"/>
      <c r="DT3" s="186"/>
      <c r="DU3" s="224"/>
      <c r="DV3" s="186"/>
      <c r="DW3" s="186"/>
      <c r="DX3" s="189" t="s">
        <v>8705</v>
      </c>
      <c r="DY3" s="185"/>
      <c r="DZ3" s="185" t="s">
        <v>8705</v>
      </c>
      <c r="EB3" s="186"/>
      <c r="EC3" s="186"/>
      <c r="ED3" s="186"/>
      <c r="EE3" s="185"/>
      <c r="EF3" s="187"/>
      <c r="EG3" s="185" t="s">
        <v>8723</v>
      </c>
      <c r="EH3" s="186"/>
      <c r="EI3" s="186"/>
      <c r="EJ3" s="186"/>
      <c r="EK3" s="186"/>
      <c r="EL3" s="186"/>
      <c r="EM3" s="186"/>
      <c r="EN3" s="187"/>
      <c r="EO3" s="225"/>
      <c r="EP3" s="225"/>
      <c r="EQ3" s="225"/>
      <c r="ER3" s="225"/>
      <c r="ES3" s="225"/>
      <c r="ET3" s="225"/>
      <c r="EU3" s="225"/>
      <c r="EV3" s="225"/>
    </row>
    <row r="4" spans="1:152" s="42" customFormat="1" x14ac:dyDescent="0.25">
      <c r="A4" s="185"/>
      <c r="B4" s="186"/>
      <c r="C4" s="186"/>
      <c r="D4" s="186"/>
      <c r="E4" s="186"/>
      <c r="F4" s="186"/>
      <c r="G4" s="191"/>
      <c r="H4" s="186"/>
      <c r="I4" s="186"/>
      <c r="J4" s="186"/>
      <c r="K4" s="186"/>
      <c r="L4" s="186"/>
      <c r="M4" s="186"/>
      <c r="N4" s="186"/>
      <c r="O4" s="186"/>
      <c r="P4" s="186"/>
      <c r="Q4" s="186"/>
      <c r="R4" s="186"/>
      <c r="S4" s="186"/>
      <c r="T4" s="186"/>
      <c r="U4" s="186"/>
      <c r="V4" s="186"/>
      <c r="W4" s="186"/>
      <c r="X4" s="186"/>
      <c r="Y4" s="186"/>
      <c r="Z4" s="186"/>
      <c r="AA4" s="186"/>
      <c r="AB4" s="185"/>
      <c r="AC4" s="186"/>
      <c r="AD4" s="186"/>
      <c r="AE4" s="186"/>
      <c r="AF4" s="186"/>
      <c r="AG4" s="186"/>
      <c r="AH4" s="186"/>
      <c r="AI4" s="186"/>
      <c r="AJ4" s="186"/>
      <c r="AK4" s="186"/>
      <c r="AL4" s="186"/>
      <c r="AM4" s="186"/>
      <c r="AN4" s="186"/>
      <c r="AO4" s="186"/>
      <c r="AP4" s="186"/>
      <c r="AQ4" s="186"/>
      <c r="AR4" s="185"/>
      <c r="AS4" s="186"/>
      <c r="AT4" s="186"/>
      <c r="AU4" s="186"/>
      <c r="AV4" s="186"/>
      <c r="AW4" s="186"/>
      <c r="AX4" s="186"/>
      <c r="AY4" s="186"/>
      <c r="AZ4" s="186"/>
      <c r="BA4" s="186"/>
      <c r="BB4" s="223"/>
      <c r="BC4" s="223"/>
      <c r="BD4" s="223"/>
      <c r="BE4" s="186"/>
      <c r="BF4" s="186"/>
      <c r="BG4" s="186"/>
      <c r="BH4" s="186"/>
      <c r="BI4" s="186"/>
      <c r="BJ4" s="186"/>
      <c r="BK4" s="186"/>
      <c r="BL4" s="186"/>
      <c r="BM4" s="187" t="s">
        <v>10386</v>
      </c>
      <c r="BN4" s="185"/>
      <c r="BO4" s="186"/>
      <c r="BP4" s="186"/>
      <c r="BQ4" s="186"/>
      <c r="BR4" s="186"/>
      <c r="BS4" s="186"/>
      <c r="BT4" s="185"/>
      <c r="BU4" s="186"/>
      <c r="BV4" s="186"/>
      <c r="BW4" s="186"/>
      <c r="BX4" s="186"/>
      <c r="BY4" s="186"/>
      <c r="BZ4" s="186"/>
      <c r="CA4" s="187"/>
      <c r="CB4" s="185"/>
      <c r="CC4" s="186"/>
      <c r="CD4" s="186"/>
      <c r="CE4" s="186"/>
      <c r="CF4" s="186"/>
      <c r="CG4" s="186"/>
      <c r="CH4" s="186"/>
      <c r="CI4" s="186"/>
      <c r="CJ4" s="186"/>
      <c r="CK4" s="186"/>
      <c r="CL4" s="185"/>
      <c r="CM4" s="186"/>
      <c r="CN4" s="186"/>
      <c r="CO4" s="186"/>
      <c r="CP4" s="186"/>
      <c r="CQ4" s="186"/>
      <c r="CR4" s="186"/>
      <c r="CS4" s="185"/>
      <c r="CT4" s="186"/>
      <c r="CU4" s="186"/>
      <c r="CV4" s="186"/>
      <c r="CW4" s="186"/>
      <c r="CX4" s="186"/>
      <c r="CY4" s="186"/>
      <c r="CZ4" s="186"/>
      <c r="DA4" s="186"/>
      <c r="DB4" s="187"/>
      <c r="DC4" s="185"/>
      <c r="DD4" s="186"/>
      <c r="DE4" s="186"/>
      <c r="DF4" s="186"/>
      <c r="DG4" s="186"/>
      <c r="DH4" s="186"/>
      <c r="DI4" s="187"/>
      <c r="DJ4" s="187"/>
      <c r="DK4" s="186"/>
      <c r="DL4" s="186"/>
      <c r="DM4" s="186"/>
      <c r="DN4" s="186"/>
      <c r="DO4" s="186"/>
      <c r="DP4" s="185"/>
      <c r="DQ4" s="186"/>
      <c r="DR4" s="186"/>
      <c r="DS4" s="186"/>
      <c r="DT4" s="186"/>
      <c r="DU4" s="224"/>
      <c r="DV4" s="186"/>
      <c r="DW4" s="186"/>
      <c r="DX4" s="189"/>
      <c r="DY4" s="185"/>
      <c r="DZ4" s="185"/>
      <c r="EB4" s="186"/>
      <c r="EC4" s="186"/>
      <c r="ED4" s="186"/>
      <c r="EE4" s="185"/>
      <c r="EF4" s="187"/>
      <c r="EG4" s="185"/>
      <c r="EH4" s="186"/>
      <c r="EI4" s="186"/>
      <c r="EJ4" s="186"/>
      <c r="EK4" s="186"/>
      <c r="EL4" s="186"/>
      <c r="EM4" s="186"/>
      <c r="EN4" s="187"/>
      <c r="EO4" s="225"/>
      <c r="EP4" s="225"/>
      <c r="EQ4" s="225"/>
      <c r="ER4" s="225"/>
      <c r="ES4" s="225"/>
      <c r="ET4" s="225"/>
      <c r="EU4" s="225"/>
      <c r="EV4" s="225"/>
    </row>
    <row r="5" spans="1:152" s="231" customFormat="1" ht="60" x14ac:dyDescent="0.25">
      <c r="A5" s="154" t="s">
        <v>8689</v>
      </c>
      <c r="B5" s="130" t="s">
        <v>8598</v>
      </c>
      <c r="C5" s="124" t="s">
        <v>8725</v>
      </c>
      <c r="D5" s="157" t="s">
        <v>8600</v>
      </c>
      <c r="E5" s="156" t="s">
        <v>8599</v>
      </c>
      <c r="F5" s="124" t="s">
        <v>9000</v>
      </c>
      <c r="G5" s="195" t="s">
        <v>241</v>
      </c>
      <c r="H5" s="124" t="s">
        <v>9001</v>
      </c>
      <c r="I5" s="156" t="s">
        <v>8779</v>
      </c>
      <c r="J5" s="124" t="s">
        <v>9002</v>
      </c>
      <c r="K5" s="125" t="s">
        <v>8601</v>
      </c>
      <c r="L5" s="124" t="s">
        <v>9057</v>
      </c>
      <c r="M5" s="227" t="s">
        <v>8602</v>
      </c>
      <c r="N5" s="124" t="s">
        <v>10445</v>
      </c>
      <c r="O5" s="227" t="s">
        <v>8603</v>
      </c>
      <c r="P5" s="124" t="s">
        <v>10446</v>
      </c>
      <c r="Q5" s="124" t="s">
        <v>10424</v>
      </c>
      <c r="R5" s="227" t="s">
        <v>8604</v>
      </c>
      <c r="S5" s="124" t="s">
        <v>9088</v>
      </c>
      <c r="T5" s="156" t="s">
        <v>8605</v>
      </c>
      <c r="U5" s="124" t="s">
        <v>9008</v>
      </c>
      <c r="V5" s="126" t="s">
        <v>8690</v>
      </c>
      <c r="W5" s="126" t="s">
        <v>15562</v>
      </c>
      <c r="X5" s="157" t="s">
        <v>8606</v>
      </c>
      <c r="Y5" s="157" t="s">
        <v>8607</v>
      </c>
      <c r="Z5" s="124" t="s">
        <v>10447</v>
      </c>
      <c r="AA5" s="124" t="s">
        <v>10425</v>
      </c>
      <c r="AB5" s="232" t="s">
        <v>8608</v>
      </c>
      <c r="AC5" s="124" t="s">
        <v>10448</v>
      </c>
      <c r="AD5" s="124" t="s">
        <v>10426</v>
      </c>
      <c r="AE5" s="161" t="s">
        <v>8609</v>
      </c>
      <c r="AF5" s="124" t="s">
        <v>10449</v>
      </c>
      <c r="AG5" s="161" t="s">
        <v>8628</v>
      </c>
      <c r="AH5" s="124" t="s">
        <v>10450</v>
      </c>
      <c r="AI5" s="161" t="s">
        <v>8629</v>
      </c>
      <c r="AJ5" s="124" t="s">
        <v>10451</v>
      </c>
      <c r="AK5" s="161" t="s">
        <v>8630</v>
      </c>
      <c r="AL5" s="124" t="s">
        <v>10452</v>
      </c>
      <c r="AM5" s="161" t="s">
        <v>8780</v>
      </c>
      <c r="AN5" s="125" t="s">
        <v>8610</v>
      </c>
      <c r="AO5" s="124" t="s">
        <v>10453</v>
      </c>
      <c r="AP5" s="125" t="s">
        <v>8611</v>
      </c>
      <c r="AQ5" s="125" t="s">
        <v>8726</v>
      </c>
      <c r="AR5" s="226" t="s">
        <v>8613</v>
      </c>
      <c r="AS5" s="124" t="s">
        <v>8828</v>
      </c>
      <c r="AT5" s="228" t="s">
        <v>8827</v>
      </c>
      <c r="AU5" s="228" t="s">
        <v>8615</v>
      </c>
      <c r="AV5" s="228" t="s">
        <v>8616</v>
      </c>
      <c r="AW5" s="228" t="s">
        <v>251</v>
      </c>
      <c r="AX5" s="124" t="s">
        <v>8694</v>
      </c>
      <c r="AY5" s="130" t="s">
        <v>8617</v>
      </c>
      <c r="AZ5" s="124" t="s">
        <v>8831</v>
      </c>
      <c r="BA5" s="130" t="s">
        <v>8832</v>
      </c>
      <c r="BB5" s="229" t="s">
        <v>10427</v>
      </c>
      <c r="BC5" s="229" t="s">
        <v>10428</v>
      </c>
      <c r="BD5" s="229" t="s">
        <v>10429</v>
      </c>
      <c r="BE5" s="227" t="s">
        <v>8618</v>
      </c>
      <c r="BF5" s="124" t="s">
        <v>9089</v>
      </c>
      <c r="BG5" s="163" t="s">
        <v>8619</v>
      </c>
      <c r="BH5" s="163" t="s">
        <v>8620</v>
      </c>
      <c r="BI5" s="163" t="s">
        <v>8621</v>
      </c>
      <c r="BJ5" s="163" t="s">
        <v>8622</v>
      </c>
      <c r="BK5" s="227" t="s">
        <v>8623</v>
      </c>
      <c r="BL5" s="163" t="s">
        <v>8624</v>
      </c>
      <c r="BM5" s="164" t="s">
        <v>8625</v>
      </c>
      <c r="BN5" s="165" t="s">
        <v>8626</v>
      </c>
      <c r="BO5" s="228" t="s">
        <v>8839</v>
      </c>
      <c r="BP5" s="124" t="s">
        <v>10454</v>
      </c>
      <c r="BQ5" s="124" t="s">
        <v>10430</v>
      </c>
      <c r="BR5" s="227" t="s">
        <v>8627</v>
      </c>
      <c r="BS5" s="124" t="s">
        <v>10455</v>
      </c>
      <c r="BT5" s="128" t="s">
        <v>8696</v>
      </c>
      <c r="BU5" s="124" t="s">
        <v>9003</v>
      </c>
      <c r="BV5" s="229" t="s">
        <v>8245</v>
      </c>
      <c r="BW5" s="124" t="s">
        <v>10431</v>
      </c>
      <c r="BX5" s="156" t="s">
        <v>294</v>
      </c>
      <c r="BY5" s="124" t="s">
        <v>9004</v>
      </c>
      <c r="BZ5" s="156" t="s">
        <v>297</v>
      </c>
      <c r="CA5" s="127" t="s">
        <v>9005</v>
      </c>
      <c r="CB5" s="129" t="s">
        <v>8631</v>
      </c>
      <c r="CC5" s="157" t="s">
        <v>8632</v>
      </c>
      <c r="CD5" s="124" t="s">
        <v>10456</v>
      </c>
      <c r="CE5" s="130" t="s">
        <v>8633</v>
      </c>
      <c r="CF5" s="156" t="s">
        <v>8634</v>
      </c>
      <c r="CG5" s="124" t="s">
        <v>9006</v>
      </c>
      <c r="CH5" s="156" t="s">
        <v>8637</v>
      </c>
      <c r="CI5" s="124" t="s">
        <v>9007</v>
      </c>
      <c r="CJ5" s="156" t="s">
        <v>8638</v>
      </c>
      <c r="CK5" s="124" t="s">
        <v>8791</v>
      </c>
      <c r="CL5" s="129" t="s">
        <v>4592</v>
      </c>
      <c r="CM5" s="124" t="s">
        <v>10387</v>
      </c>
      <c r="CN5" s="130" t="s">
        <v>8639</v>
      </c>
      <c r="CO5" s="130" t="s">
        <v>8640</v>
      </c>
      <c r="CP5" s="130" t="s">
        <v>4600</v>
      </c>
      <c r="CQ5" s="157" t="s">
        <v>8642</v>
      </c>
      <c r="CR5" s="124" t="s">
        <v>10457</v>
      </c>
      <c r="CS5" s="226" t="s">
        <v>8643</v>
      </c>
      <c r="CT5" s="228" t="s">
        <v>8644</v>
      </c>
      <c r="CU5" s="228" t="s">
        <v>8645</v>
      </c>
      <c r="CV5" s="228" t="s">
        <v>8646</v>
      </c>
      <c r="CW5" s="227" t="s">
        <v>8647</v>
      </c>
      <c r="CX5" s="157" t="s">
        <v>10516</v>
      </c>
      <c r="CY5" s="157" t="s">
        <v>10515</v>
      </c>
      <c r="CZ5" s="157" t="s">
        <v>10518</v>
      </c>
      <c r="DA5" s="157" t="s">
        <v>10519</v>
      </c>
      <c r="DB5" s="127" t="s">
        <v>10517</v>
      </c>
      <c r="DC5" s="122" t="s">
        <v>8648</v>
      </c>
      <c r="DD5" s="227" t="s">
        <v>8649</v>
      </c>
      <c r="DE5" s="124" t="s">
        <v>10458</v>
      </c>
      <c r="DF5" s="157" t="s">
        <v>8650</v>
      </c>
      <c r="DG5" s="157" t="s">
        <v>10461</v>
      </c>
      <c r="DH5" s="157" t="s">
        <v>8651</v>
      </c>
      <c r="DI5" s="127" t="s">
        <v>10459</v>
      </c>
      <c r="DJ5" s="127" t="s">
        <v>8782</v>
      </c>
      <c r="DK5" s="229" t="s">
        <v>10522</v>
      </c>
      <c r="DL5" s="229" t="s">
        <v>10520</v>
      </c>
      <c r="DM5" s="230" t="s">
        <v>10523</v>
      </c>
      <c r="DN5" s="230" t="s">
        <v>10521</v>
      </c>
      <c r="DO5" s="230" t="s">
        <v>10432</v>
      </c>
      <c r="DP5" s="122" t="s">
        <v>10460</v>
      </c>
      <c r="DQ5" s="157" t="s">
        <v>8652</v>
      </c>
      <c r="DR5" s="229" t="s">
        <v>10433</v>
      </c>
      <c r="DS5" s="229" t="s">
        <v>10434</v>
      </c>
      <c r="DT5" s="157" t="s">
        <v>10435</v>
      </c>
      <c r="DU5" s="227" t="s">
        <v>10436</v>
      </c>
      <c r="DV5" s="157" t="s">
        <v>10437</v>
      </c>
      <c r="DW5" s="227" t="s">
        <v>15156</v>
      </c>
      <c r="DX5" s="124" t="s">
        <v>8664</v>
      </c>
      <c r="DY5" s="124" t="s">
        <v>10438</v>
      </c>
      <c r="DZ5" s="124" t="s">
        <v>8784</v>
      </c>
      <c r="EA5" s="124" t="s">
        <v>8785</v>
      </c>
      <c r="EB5" s="228" t="s">
        <v>8666</v>
      </c>
      <c r="EC5" s="124" t="s">
        <v>10467</v>
      </c>
      <c r="ED5" s="228" t="s">
        <v>8667</v>
      </c>
      <c r="EE5" s="161" t="s">
        <v>8697</v>
      </c>
      <c r="EF5" s="124" t="s">
        <v>10470</v>
      </c>
      <c r="EG5" s="171" t="s">
        <v>10439</v>
      </c>
      <c r="EH5" s="171" t="s">
        <v>8699</v>
      </c>
      <c r="EI5" s="201" t="s">
        <v>10652</v>
      </c>
      <c r="EJ5" s="163" t="s">
        <v>10653</v>
      </c>
      <c r="EK5" s="125" t="s">
        <v>10654</v>
      </c>
      <c r="EL5" s="125" t="s">
        <v>10655</v>
      </c>
      <c r="EM5" s="228" t="s">
        <v>8719</v>
      </c>
      <c r="EN5" s="228" t="s">
        <v>10468</v>
      </c>
      <c r="EO5" s="233" t="s">
        <v>10440</v>
      </c>
      <c r="EP5" s="233" t="s">
        <v>8844</v>
      </c>
      <c r="EQ5" s="233" t="s">
        <v>10471</v>
      </c>
      <c r="ER5" s="233" t="s">
        <v>10441</v>
      </c>
      <c r="ES5" s="233" t="s">
        <v>249</v>
      </c>
      <c r="ET5" s="233" t="s">
        <v>10442</v>
      </c>
      <c r="EU5" s="233" t="s">
        <v>10443</v>
      </c>
      <c r="EV5" s="233" t="s">
        <v>10444</v>
      </c>
    </row>
    <row r="6" spans="1:152" s="216" customFormat="1" ht="15" customHeight="1" x14ac:dyDescent="0.25">
      <c r="A6" s="497"/>
      <c r="B6" s="498"/>
      <c r="C6" s="499"/>
      <c r="D6" s="258"/>
      <c r="E6" s="213"/>
      <c r="F6" s="213"/>
      <c r="G6" s="500"/>
      <c r="H6" s="495"/>
      <c r="I6" s="254"/>
      <c r="J6" s="213"/>
      <c r="K6" s="280"/>
      <c r="L6" s="213"/>
      <c r="M6" s="300"/>
      <c r="N6" s="213"/>
      <c r="O6" s="300"/>
      <c r="P6" s="213"/>
      <c r="Q6" s="175"/>
      <c r="R6" s="480"/>
      <c r="S6" s="213"/>
      <c r="T6" s="254"/>
      <c r="U6" s="213"/>
      <c r="V6" s="255"/>
      <c r="W6" s="494"/>
      <c r="X6" s="175"/>
      <c r="Y6" s="258"/>
      <c r="Z6" s="502"/>
      <c r="AA6" s="496"/>
      <c r="AB6" s="503"/>
      <c r="AC6" s="213"/>
      <c r="AD6" s="175"/>
      <c r="AE6" s="303"/>
      <c r="AF6" s="175"/>
      <c r="AG6" s="274"/>
      <c r="AH6" s="175"/>
      <c r="AI6" s="501"/>
      <c r="AJ6" s="175"/>
      <c r="AK6" s="283"/>
      <c r="AL6" s="213"/>
      <c r="AM6" s="274"/>
      <c r="AN6" s="280"/>
      <c r="AO6" s="213"/>
      <c r="AP6" s="280"/>
      <c r="AQ6" s="280"/>
      <c r="AR6" s="304"/>
      <c r="AS6" s="213"/>
      <c r="AT6" s="305"/>
      <c r="AU6" s="306"/>
      <c r="AV6" s="304"/>
      <c r="AW6" s="307"/>
      <c r="AX6" s="175"/>
      <c r="AY6" s="175"/>
      <c r="AZ6" s="213"/>
      <c r="BA6" s="269"/>
      <c r="BB6" s="308"/>
      <c r="BC6" s="309"/>
      <c r="BD6" s="309"/>
      <c r="BE6" s="295"/>
      <c r="BF6" s="213"/>
      <c r="BG6" s="310"/>
      <c r="BH6" s="270"/>
      <c r="BI6" s="175"/>
      <c r="BJ6" s="270"/>
      <c r="BK6" s="300"/>
      <c r="BL6" s="213"/>
      <c r="BM6" s="254"/>
      <c r="BN6" s="311"/>
      <c r="BO6" s="304"/>
      <c r="BP6" s="213"/>
      <c r="BQ6" s="175"/>
      <c r="BR6" s="312"/>
      <c r="BS6" s="213"/>
      <c r="BT6" s="254"/>
      <c r="BU6" s="213"/>
      <c r="BV6" s="308"/>
      <c r="BW6" s="175"/>
      <c r="BX6" s="254"/>
      <c r="BY6" s="213"/>
      <c r="BZ6" s="254"/>
      <c r="CA6" s="213"/>
      <c r="CB6" s="269"/>
      <c r="CC6" s="175"/>
      <c r="CD6" s="313"/>
      <c r="CE6" s="285"/>
      <c r="CF6" s="254"/>
      <c r="CG6" s="213"/>
      <c r="CH6" s="254"/>
      <c r="CI6" s="213"/>
      <c r="CJ6" s="254"/>
      <c r="CK6" s="175"/>
      <c r="CL6" s="290"/>
      <c r="CM6" s="314"/>
      <c r="CN6" s="269"/>
      <c r="CO6" s="175"/>
      <c r="CP6" s="269"/>
      <c r="CQ6" s="110"/>
      <c r="CR6" s="314"/>
      <c r="CS6" s="304"/>
      <c r="CT6" s="304"/>
      <c r="CU6" s="304"/>
      <c r="CV6" s="307"/>
      <c r="CW6" s="301"/>
      <c r="CX6" s="281"/>
      <c r="CY6" s="175"/>
      <c r="CZ6" s="258"/>
      <c r="DA6" s="258"/>
      <c r="DB6" s="111"/>
      <c r="DC6" s="110"/>
      <c r="DD6" s="300"/>
      <c r="DE6" s="213"/>
      <c r="DF6" s="258"/>
      <c r="DG6" s="332"/>
      <c r="DH6" s="281"/>
      <c r="DI6" s="315"/>
      <c r="DJ6" s="253"/>
      <c r="DK6" s="297"/>
      <c r="DL6" s="297"/>
      <c r="DM6" s="298"/>
      <c r="DN6" s="298"/>
      <c r="DO6" s="298"/>
      <c r="DP6" s="253"/>
      <c r="DQ6" s="260"/>
      <c r="DR6" s="297"/>
      <c r="DS6" s="297"/>
      <c r="DT6" s="260"/>
      <c r="DU6" s="295"/>
      <c r="DV6" s="260"/>
      <c r="DW6" s="295"/>
      <c r="DX6" s="253"/>
      <c r="DY6" s="253"/>
      <c r="DZ6" s="253"/>
      <c r="EA6" s="253"/>
      <c r="EB6" s="296"/>
      <c r="EC6" s="315"/>
      <c r="ED6" s="296"/>
      <c r="EE6" s="257"/>
      <c r="EF6" s="315"/>
      <c r="EG6" s="277"/>
      <c r="EH6" s="277"/>
      <c r="EI6" s="259"/>
      <c r="EJ6" s="259"/>
      <c r="EK6" s="276"/>
      <c r="EL6" s="276"/>
      <c r="EM6" s="296"/>
      <c r="EN6" s="296"/>
      <c r="EO6" s="299"/>
      <c r="EP6" s="299"/>
      <c r="EQ6" s="299"/>
      <c r="ER6" s="299"/>
      <c r="ES6" s="299"/>
      <c r="ET6" s="299"/>
      <c r="EU6" s="299"/>
      <c r="EV6" s="299"/>
    </row>
    <row r="7" spans="1:152" s="216" customFormat="1" ht="15" customHeight="1" x14ac:dyDescent="0.25">
      <c r="A7" s="135"/>
      <c r="B7" s="278"/>
      <c r="C7" s="134"/>
      <c r="D7" s="258"/>
      <c r="E7" s="213"/>
      <c r="F7" s="213"/>
      <c r="G7" s="279"/>
      <c r="H7" s="213"/>
      <c r="I7" s="254"/>
      <c r="J7" s="213"/>
      <c r="K7" s="280"/>
      <c r="L7" s="213"/>
      <c r="M7" s="300"/>
      <c r="N7" s="213"/>
      <c r="O7" s="300"/>
      <c r="P7" s="213"/>
      <c r="Q7" s="175"/>
      <c r="R7" s="301"/>
      <c r="S7" s="213"/>
      <c r="T7" s="254"/>
      <c r="U7" s="213"/>
      <c r="V7" s="255"/>
      <c r="W7" s="255"/>
      <c r="X7" s="175"/>
      <c r="Y7" s="258"/>
      <c r="Z7" s="335"/>
      <c r="AA7" s="175"/>
      <c r="AB7" s="302"/>
      <c r="AC7" s="213"/>
      <c r="AD7" s="175"/>
      <c r="AE7" s="303"/>
      <c r="AF7" s="175"/>
      <c r="AG7" s="274"/>
      <c r="AH7" s="175"/>
      <c r="AI7" s="284"/>
      <c r="AJ7" s="175"/>
      <c r="AK7" s="283"/>
      <c r="AL7" s="213"/>
      <c r="AM7" s="274"/>
      <c r="AN7" s="280"/>
      <c r="AO7" s="213"/>
      <c r="AP7" s="280"/>
      <c r="AQ7" s="280"/>
      <c r="AR7" s="304"/>
      <c r="AS7" s="213"/>
      <c r="AT7" s="305"/>
      <c r="AU7" s="306"/>
      <c r="AV7" s="304"/>
      <c r="AW7" s="307"/>
      <c r="AX7" s="175"/>
      <c r="AY7" s="175"/>
      <c r="AZ7" s="213"/>
      <c r="BA7" s="269"/>
      <c r="BB7" s="308"/>
      <c r="BC7" s="309"/>
      <c r="BD7" s="309"/>
      <c r="BE7" s="300"/>
      <c r="BF7" s="213"/>
      <c r="BG7" s="310"/>
      <c r="BH7" s="270"/>
      <c r="BI7" s="175"/>
      <c r="BJ7" s="270"/>
      <c r="BK7" s="300"/>
      <c r="BL7" s="213"/>
      <c r="BM7" s="254"/>
      <c r="BN7" s="311"/>
      <c r="BO7" s="304"/>
      <c r="BP7" s="213"/>
      <c r="BQ7" s="175"/>
      <c r="BR7" s="312"/>
      <c r="BS7" s="213"/>
      <c r="BT7" s="254"/>
      <c r="BU7" s="213"/>
      <c r="BV7" s="308"/>
      <c r="BW7" s="175"/>
      <c r="BX7" s="254"/>
      <c r="BY7" s="213"/>
      <c r="BZ7" s="254"/>
      <c r="CA7" s="213"/>
      <c r="CB7" s="269"/>
      <c r="CC7" s="175"/>
      <c r="CD7" s="313"/>
      <c r="CE7" s="285"/>
      <c r="CF7" s="254"/>
      <c r="CG7" s="213"/>
      <c r="CH7" s="254"/>
      <c r="CI7" s="213"/>
      <c r="CJ7" s="254"/>
      <c r="CK7" s="175"/>
      <c r="CL7" s="290"/>
      <c r="CM7" s="314"/>
      <c r="CN7" s="269"/>
      <c r="CO7" s="175"/>
      <c r="CP7" s="269"/>
      <c r="CQ7" s="110"/>
      <c r="CR7" s="314"/>
      <c r="CS7" s="304"/>
      <c r="CT7" s="304"/>
      <c r="CU7" s="304"/>
      <c r="CV7" s="307"/>
      <c r="CW7" s="301"/>
      <c r="CX7" s="281"/>
      <c r="CY7" s="175"/>
      <c r="CZ7" s="258"/>
      <c r="DA7" s="258"/>
      <c r="DB7" s="111"/>
      <c r="DC7" s="110"/>
      <c r="DD7" s="300"/>
      <c r="DE7" s="213"/>
      <c r="DF7" s="291"/>
      <c r="DG7" s="332"/>
      <c r="DH7" s="281"/>
      <c r="DI7" s="315"/>
      <c r="DJ7" s="253"/>
      <c r="DK7" s="297"/>
      <c r="DL7" s="297"/>
      <c r="DM7" s="298"/>
      <c r="DN7" s="298"/>
      <c r="DO7" s="298"/>
      <c r="DP7" s="253"/>
      <c r="DQ7" s="260"/>
      <c r="DR7" s="297"/>
      <c r="DS7" s="297"/>
      <c r="DT7" s="260"/>
      <c r="DU7" s="295"/>
      <c r="DV7" s="260"/>
      <c r="DW7" s="295"/>
      <c r="DX7" s="253"/>
      <c r="DY7" s="253"/>
      <c r="DZ7" s="253"/>
      <c r="EA7" s="253"/>
      <c r="EB7" s="296"/>
      <c r="EC7" s="315"/>
      <c r="ED7" s="296"/>
      <c r="EE7" s="257"/>
      <c r="EF7" s="315"/>
      <c r="EG7" s="277"/>
      <c r="EH7" s="277"/>
      <c r="EI7" s="259"/>
      <c r="EJ7" s="259"/>
      <c r="EK7" s="276"/>
      <c r="EL7" s="276"/>
      <c r="EM7" s="296"/>
      <c r="EN7" s="296"/>
      <c r="EO7" s="299"/>
      <c r="EP7" s="299"/>
      <c r="EQ7" s="299"/>
      <c r="ER7" s="299"/>
      <c r="ES7" s="299"/>
      <c r="ET7" s="299"/>
      <c r="EU7" s="299"/>
      <c r="EV7" s="299"/>
    </row>
    <row r="8" spans="1:152" s="216" customFormat="1" ht="15" customHeight="1" x14ac:dyDescent="0.25">
      <c r="A8" s="137"/>
      <c r="B8" s="136"/>
      <c r="C8" s="360"/>
      <c r="D8" s="361"/>
      <c r="E8" s="137"/>
      <c r="F8" s="137"/>
      <c r="G8" s="137"/>
      <c r="H8" s="137"/>
      <c r="I8" s="361"/>
      <c r="J8" s="137"/>
      <c r="K8" s="361"/>
      <c r="L8" s="137"/>
      <c r="M8" s="391"/>
      <c r="N8" s="137"/>
      <c r="O8" s="391"/>
      <c r="P8" s="137"/>
      <c r="Q8" s="361"/>
      <c r="R8" s="391"/>
      <c r="S8" s="137"/>
      <c r="T8" s="361"/>
      <c r="U8" s="137"/>
      <c r="V8" s="361"/>
      <c r="W8" s="361"/>
      <c r="X8" s="361"/>
      <c r="Y8" s="361"/>
      <c r="Z8" s="335"/>
      <c r="AA8" s="361"/>
      <c r="AB8" s="364"/>
      <c r="AC8" s="137"/>
      <c r="AD8" s="361"/>
      <c r="AE8" s="362"/>
      <c r="AF8" s="361"/>
      <c r="AG8" s="362"/>
      <c r="AH8" s="361"/>
      <c r="AI8" s="364"/>
      <c r="AJ8" s="361"/>
      <c r="AK8" s="362"/>
      <c r="AL8" s="137"/>
      <c r="AM8" s="362"/>
      <c r="AN8" s="361"/>
      <c r="AO8" s="137"/>
      <c r="AP8" s="361"/>
      <c r="AQ8" s="361"/>
      <c r="AR8" s="392"/>
      <c r="AS8" s="137"/>
      <c r="AT8" s="392"/>
      <c r="AU8" s="392"/>
      <c r="AV8" s="392"/>
      <c r="AW8" s="392"/>
      <c r="AX8" s="361"/>
      <c r="AY8" s="361"/>
      <c r="AZ8" s="137"/>
      <c r="BA8" s="361"/>
      <c r="BB8" s="361"/>
      <c r="BC8" s="137"/>
      <c r="BD8" s="137"/>
      <c r="BE8" s="391"/>
      <c r="BF8" s="137"/>
      <c r="BG8" s="137"/>
      <c r="BH8" s="361"/>
      <c r="BI8" s="361"/>
      <c r="BJ8" s="361"/>
      <c r="BK8" s="391"/>
      <c r="BL8" s="137"/>
      <c r="BM8" s="361"/>
      <c r="BN8" s="393"/>
      <c r="BO8" s="392"/>
      <c r="BP8" s="137"/>
      <c r="BQ8" s="361"/>
      <c r="BR8" s="394"/>
      <c r="BS8" s="137"/>
      <c r="BT8" s="361"/>
      <c r="BU8" s="137"/>
      <c r="BV8" s="361"/>
      <c r="BW8" s="361"/>
      <c r="BX8" s="361"/>
      <c r="BY8" s="137"/>
      <c r="BZ8" s="361"/>
      <c r="CA8" s="137"/>
      <c r="CB8" s="361"/>
      <c r="CC8" s="361"/>
      <c r="CD8" s="137"/>
      <c r="CE8" s="361"/>
      <c r="CF8" s="361"/>
      <c r="CG8" s="137"/>
      <c r="CH8" s="361"/>
      <c r="CI8" s="137"/>
      <c r="CJ8" s="361"/>
      <c r="CK8" s="361"/>
      <c r="CL8" s="361"/>
      <c r="CM8" s="137"/>
      <c r="CN8" s="361"/>
      <c r="CO8" s="361"/>
      <c r="CP8" s="361"/>
      <c r="CQ8" s="361"/>
      <c r="CR8" s="137"/>
      <c r="CS8" s="392"/>
      <c r="CT8" s="392"/>
      <c r="CU8" s="392"/>
      <c r="CV8" s="392"/>
      <c r="CW8" s="391"/>
      <c r="CX8" s="361"/>
      <c r="CY8" s="361"/>
      <c r="CZ8" s="361"/>
      <c r="DA8" s="361"/>
      <c r="DB8" s="361"/>
      <c r="DC8" s="361"/>
      <c r="DD8" s="391"/>
      <c r="DE8" s="137"/>
      <c r="DF8" s="361"/>
      <c r="DG8" s="137"/>
      <c r="DH8" s="361"/>
      <c r="DI8" s="395"/>
      <c r="DJ8" s="277"/>
      <c r="DK8" s="277"/>
      <c r="DL8" s="277"/>
      <c r="DM8" s="277"/>
      <c r="DN8" s="277"/>
      <c r="DO8" s="277"/>
      <c r="DP8" s="277"/>
      <c r="DQ8" s="277"/>
      <c r="DR8" s="277"/>
      <c r="DS8" s="277"/>
      <c r="DT8" s="277"/>
      <c r="DU8" s="396"/>
      <c r="DV8" s="277"/>
      <c r="DW8" s="396"/>
      <c r="DX8" s="277"/>
      <c r="DY8" s="277"/>
      <c r="DZ8" s="277"/>
      <c r="EA8" s="277"/>
      <c r="EB8" s="397"/>
      <c r="EC8" s="277"/>
      <c r="ED8" s="397"/>
      <c r="EE8" s="385"/>
      <c r="EF8" s="277"/>
      <c r="EG8" s="277"/>
      <c r="EH8" s="277"/>
      <c r="EI8" s="277"/>
      <c r="EJ8" s="277"/>
      <c r="EK8" s="277"/>
      <c r="EL8" s="277"/>
      <c r="EM8" s="397"/>
      <c r="EN8" s="397"/>
      <c r="EO8" s="398"/>
      <c r="EP8" s="398"/>
      <c r="EQ8" s="398"/>
      <c r="ER8" s="398"/>
      <c r="ES8" s="398"/>
      <c r="ET8" s="398"/>
      <c r="EU8" s="398"/>
      <c r="EV8" s="398"/>
    </row>
    <row r="9" spans="1:152" x14ac:dyDescent="0.25">
      <c r="A9" s="137"/>
      <c r="B9" s="136"/>
      <c r="C9" s="360"/>
      <c r="D9" s="361"/>
      <c r="E9" s="137"/>
      <c r="F9" s="137"/>
      <c r="G9" s="137"/>
      <c r="H9" s="137"/>
      <c r="I9" s="361"/>
      <c r="J9" s="137"/>
      <c r="K9" s="361"/>
      <c r="L9" s="137"/>
      <c r="M9" s="391"/>
      <c r="N9" s="137"/>
      <c r="O9" s="391"/>
      <c r="P9" s="137"/>
      <c r="Q9" s="361"/>
      <c r="R9" s="391"/>
      <c r="S9" s="137"/>
      <c r="T9" s="361"/>
      <c r="U9" s="137"/>
      <c r="V9" s="361"/>
      <c r="W9" s="361"/>
      <c r="X9" s="361"/>
      <c r="Y9" s="361"/>
      <c r="Z9" s="335"/>
      <c r="AA9" s="361"/>
      <c r="AB9" s="364"/>
      <c r="AC9" s="137"/>
      <c r="AD9" s="361"/>
      <c r="AE9" s="362"/>
      <c r="AF9" s="361"/>
      <c r="AG9" s="362"/>
      <c r="AH9" s="361"/>
      <c r="AI9" s="364"/>
      <c r="AJ9" s="361"/>
      <c r="AK9" s="362"/>
      <c r="AL9" s="137"/>
      <c r="AM9" s="362"/>
      <c r="AN9" s="361"/>
      <c r="AO9" s="137"/>
      <c r="AP9" s="361"/>
      <c r="AQ9" s="361"/>
      <c r="AR9" s="392"/>
      <c r="AS9" s="137"/>
      <c r="AT9" s="392"/>
      <c r="AU9" s="392"/>
      <c r="AV9" s="392"/>
      <c r="AW9" s="392"/>
      <c r="AX9" s="361"/>
      <c r="AY9" s="361"/>
      <c r="AZ9" s="137"/>
      <c r="BA9" s="361"/>
      <c r="BB9" s="361"/>
      <c r="BC9" s="137"/>
      <c r="BD9" s="137"/>
      <c r="BE9" s="391"/>
      <c r="BF9" s="137"/>
      <c r="BG9" s="137"/>
      <c r="BH9" s="361"/>
      <c r="BI9" s="361"/>
      <c r="BJ9" s="361"/>
      <c r="BK9" s="391"/>
      <c r="BL9" s="137"/>
      <c r="BM9" s="361"/>
      <c r="BN9" s="393"/>
      <c r="BO9" s="392"/>
      <c r="BP9" s="137"/>
      <c r="BQ9" s="361"/>
      <c r="BR9" s="394"/>
      <c r="BS9" s="137"/>
      <c r="BT9" s="361"/>
      <c r="BU9" s="137"/>
      <c r="BV9" s="361"/>
      <c r="BW9" s="361"/>
      <c r="BX9" s="361"/>
      <c r="BY9" s="137"/>
      <c r="BZ9" s="361"/>
      <c r="CA9" s="137"/>
      <c r="CB9" s="361"/>
      <c r="CC9" s="361"/>
      <c r="CD9" s="137"/>
      <c r="CE9" s="361"/>
      <c r="CF9" s="361"/>
      <c r="CG9" s="137"/>
      <c r="CH9" s="361"/>
      <c r="CI9" s="137"/>
      <c r="CJ9" s="361"/>
      <c r="CK9" s="361"/>
      <c r="CL9" s="361"/>
      <c r="CM9" s="137"/>
      <c r="CN9" s="361"/>
      <c r="CO9" s="361"/>
      <c r="CP9" s="361"/>
      <c r="CQ9" s="361"/>
      <c r="CR9" s="137"/>
      <c r="CS9" s="392"/>
      <c r="CT9" s="392"/>
      <c r="CU9" s="392"/>
      <c r="CV9" s="392"/>
      <c r="CW9" s="391"/>
      <c r="CX9" s="361"/>
      <c r="CY9" s="361"/>
      <c r="CZ9" s="361"/>
      <c r="DA9" s="361"/>
      <c r="DB9" s="361"/>
      <c r="DC9" s="361"/>
      <c r="DD9" s="391"/>
      <c r="DE9" s="137"/>
      <c r="DF9" s="361"/>
      <c r="DG9" s="137"/>
      <c r="DH9" s="361"/>
      <c r="DI9" s="395"/>
      <c r="DJ9" s="277"/>
      <c r="DK9" s="277"/>
      <c r="DL9" s="277"/>
      <c r="DM9" s="277"/>
      <c r="DN9" s="277"/>
      <c r="DO9" s="277"/>
      <c r="DP9" s="277"/>
      <c r="DQ9" s="277"/>
      <c r="DR9" s="277"/>
      <c r="DS9" s="277"/>
      <c r="DT9" s="277"/>
      <c r="DU9" s="396"/>
      <c r="DV9" s="277"/>
      <c r="DW9" s="396"/>
      <c r="DX9" s="277"/>
      <c r="DY9" s="277"/>
      <c r="DZ9" s="277"/>
      <c r="EA9" s="277"/>
      <c r="EB9" s="397"/>
      <c r="EC9" s="277"/>
      <c r="ED9" s="397"/>
      <c r="EE9" s="385"/>
      <c r="EF9" s="277"/>
      <c r="EG9" s="277"/>
      <c r="EH9" s="277"/>
      <c r="EI9" s="277"/>
      <c r="EJ9" s="277"/>
      <c r="EK9" s="277"/>
      <c r="EL9" s="277"/>
      <c r="EM9" s="397"/>
      <c r="EN9" s="397"/>
      <c r="EO9" s="398"/>
      <c r="EP9" s="398"/>
      <c r="EQ9" s="398"/>
      <c r="ER9" s="398"/>
      <c r="ES9" s="398"/>
      <c r="ET9" s="398"/>
      <c r="EU9" s="398"/>
      <c r="EV9" s="398"/>
    </row>
    <row r="10" spans="1:152" x14ac:dyDescent="0.25">
      <c r="A10" s="137"/>
      <c r="B10" s="136"/>
      <c r="C10" s="360"/>
      <c r="D10" s="361"/>
      <c r="E10" s="137"/>
      <c r="F10" s="137"/>
      <c r="G10" s="137"/>
      <c r="H10" s="137"/>
      <c r="I10" s="361"/>
      <c r="J10" s="137"/>
      <c r="K10" s="361"/>
      <c r="L10" s="137"/>
      <c r="M10" s="391"/>
      <c r="N10" s="137"/>
      <c r="O10" s="391"/>
      <c r="P10" s="137"/>
      <c r="Q10" s="361"/>
      <c r="R10" s="391"/>
      <c r="S10" s="137"/>
      <c r="T10" s="361"/>
      <c r="U10" s="137"/>
      <c r="V10" s="361"/>
      <c r="W10" s="361"/>
      <c r="X10" s="361"/>
      <c r="Y10" s="361"/>
      <c r="Z10" s="335"/>
      <c r="AA10" s="361"/>
      <c r="AB10" s="364"/>
      <c r="AC10" s="137"/>
      <c r="AD10" s="361"/>
      <c r="AE10" s="362"/>
      <c r="AF10" s="361"/>
      <c r="AG10" s="362"/>
      <c r="AH10" s="361"/>
      <c r="AI10" s="364"/>
      <c r="AJ10" s="361"/>
      <c r="AK10" s="362"/>
      <c r="AL10" s="137"/>
      <c r="AM10" s="362"/>
      <c r="AN10" s="361"/>
      <c r="AO10" s="137"/>
      <c r="AP10" s="361"/>
      <c r="AQ10" s="361"/>
      <c r="AR10" s="392"/>
      <c r="AS10" s="137"/>
      <c r="AT10" s="392"/>
      <c r="AU10" s="392"/>
      <c r="AV10" s="392"/>
      <c r="AW10" s="392"/>
      <c r="AX10" s="361"/>
      <c r="AY10" s="361"/>
      <c r="AZ10" s="137"/>
      <c r="BA10" s="361"/>
      <c r="BB10" s="361"/>
      <c r="BC10" s="137"/>
      <c r="BD10" s="137"/>
      <c r="BE10" s="391"/>
      <c r="BF10" s="137"/>
      <c r="BG10" s="137"/>
      <c r="BH10" s="361"/>
      <c r="BI10" s="361"/>
      <c r="BJ10" s="361"/>
      <c r="BK10" s="391"/>
      <c r="BL10" s="137"/>
      <c r="BM10" s="361"/>
      <c r="BN10" s="393"/>
      <c r="BO10" s="392"/>
      <c r="BP10" s="137"/>
      <c r="BQ10" s="361"/>
      <c r="BR10" s="394"/>
      <c r="BS10" s="137"/>
      <c r="BT10" s="361"/>
      <c r="BU10" s="137"/>
      <c r="BV10" s="361"/>
      <c r="BW10" s="361"/>
      <c r="BX10" s="361"/>
      <c r="BY10" s="137"/>
      <c r="BZ10" s="361"/>
      <c r="CA10" s="137"/>
      <c r="CB10" s="361"/>
      <c r="CC10" s="361"/>
      <c r="CD10" s="137"/>
      <c r="CE10" s="361"/>
      <c r="CF10" s="361"/>
      <c r="CG10" s="137"/>
      <c r="CH10" s="361"/>
      <c r="CI10" s="137"/>
      <c r="CJ10" s="361"/>
      <c r="CK10" s="361"/>
      <c r="CL10" s="361"/>
      <c r="CM10" s="137"/>
      <c r="CN10" s="361"/>
      <c r="CO10" s="361"/>
      <c r="CP10" s="361"/>
      <c r="CQ10" s="361"/>
      <c r="CR10" s="137"/>
      <c r="CS10" s="392"/>
      <c r="CT10" s="392"/>
      <c r="CU10" s="392"/>
      <c r="CV10" s="392"/>
      <c r="CW10" s="391"/>
      <c r="CX10" s="361"/>
      <c r="CY10" s="361"/>
      <c r="CZ10" s="361"/>
      <c r="DA10" s="361"/>
      <c r="DB10" s="361"/>
      <c r="DC10" s="361"/>
      <c r="DD10" s="391"/>
      <c r="DE10" s="137"/>
      <c r="DF10" s="361"/>
      <c r="DG10" s="137"/>
      <c r="DH10" s="361"/>
      <c r="DI10" s="395"/>
      <c r="DJ10" s="277"/>
      <c r="DK10" s="277"/>
      <c r="DL10" s="277"/>
      <c r="DM10" s="277"/>
      <c r="DN10" s="277"/>
      <c r="DO10" s="277"/>
      <c r="DP10" s="277"/>
      <c r="DQ10" s="277"/>
      <c r="DR10" s="277"/>
      <c r="DS10" s="277"/>
      <c r="DT10" s="277"/>
      <c r="DU10" s="396"/>
      <c r="DV10" s="277"/>
      <c r="DW10" s="396"/>
      <c r="DX10" s="277"/>
      <c r="DY10" s="277"/>
      <c r="DZ10" s="277"/>
      <c r="EA10" s="277"/>
      <c r="EB10" s="397"/>
      <c r="EC10" s="277"/>
      <c r="ED10" s="397"/>
      <c r="EE10" s="385"/>
      <c r="EF10" s="277"/>
      <c r="EG10" s="277"/>
      <c r="EH10" s="277"/>
      <c r="EI10" s="277"/>
      <c r="EJ10" s="277"/>
      <c r="EK10" s="277"/>
      <c r="EL10" s="277"/>
      <c r="EM10" s="397"/>
      <c r="EN10" s="397"/>
      <c r="EO10" s="398"/>
      <c r="EP10" s="398"/>
      <c r="EQ10" s="398"/>
      <c r="ER10" s="398"/>
      <c r="ES10" s="398"/>
      <c r="ET10" s="398"/>
      <c r="EU10" s="398"/>
      <c r="EV10" s="398"/>
    </row>
    <row r="11" spans="1:152" x14ac:dyDescent="0.25">
      <c r="A11" s="137"/>
      <c r="B11" s="136"/>
      <c r="C11" s="360"/>
      <c r="D11" s="361"/>
      <c r="E11" s="137"/>
      <c r="F11" s="137"/>
      <c r="G11" s="137"/>
      <c r="H11" s="137"/>
      <c r="I11" s="361"/>
      <c r="J11" s="137"/>
      <c r="K11" s="361"/>
      <c r="L11" s="137"/>
      <c r="M11" s="391"/>
      <c r="N11" s="137"/>
      <c r="O11" s="391"/>
      <c r="P11" s="137"/>
      <c r="Q11" s="361"/>
      <c r="R11" s="391"/>
      <c r="S11" s="137"/>
      <c r="T11" s="361"/>
      <c r="U11" s="137"/>
      <c r="V11" s="361"/>
      <c r="W11" s="361"/>
      <c r="X11" s="361"/>
      <c r="Y11" s="361"/>
      <c r="Z11" s="335"/>
      <c r="AA11" s="361"/>
      <c r="AB11" s="364"/>
      <c r="AC11" s="137"/>
      <c r="AD11" s="361"/>
      <c r="AE11" s="362"/>
      <c r="AF11" s="361"/>
      <c r="AG11" s="362"/>
      <c r="AH11" s="361"/>
      <c r="AI11" s="364"/>
      <c r="AJ11" s="361"/>
      <c r="AK11" s="362"/>
      <c r="AL11" s="137"/>
      <c r="AM11" s="362"/>
      <c r="AN11" s="361"/>
      <c r="AO11" s="137"/>
      <c r="AP11" s="361"/>
      <c r="AQ11" s="361"/>
      <c r="AR11" s="392"/>
      <c r="AS11" s="137"/>
      <c r="AT11" s="392"/>
      <c r="AU11" s="392"/>
      <c r="AV11" s="392"/>
      <c r="AW11" s="392"/>
      <c r="AX11" s="361"/>
      <c r="AY11" s="361"/>
      <c r="AZ11" s="137"/>
      <c r="BA11" s="361"/>
      <c r="BB11" s="361"/>
      <c r="BC11" s="137"/>
      <c r="BD11" s="137"/>
      <c r="BE11" s="391"/>
      <c r="BF11" s="137"/>
      <c r="BG11" s="137"/>
      <c r="BH11" s="361"/>
      <c r="BI11" s="361"/>
      <c r="BJ11" s="361"/>
      <c r="BK11" s="391"/>
      <c r="BL11" s="137"/>
      <c r="BM11" s="361"/>
      <c r="BN11" s="393"/>
      <c r="BO11" s="392"/>
      <c r="BP11" s="137"/>
      <c r="BQ11" s="361"/>
      <c r="BR11" s="394"/>
      <c r="BS11" s="137"/>
      <c r="BT11" s="361"/>
      <c r="BU11" s="137"/>
      <c r="BV11" s="361"/>
      <c r="BW11" s="361"/>
      <c r="BX11" s="361"/>
      <c r="BY11" s="137"/>
      <c r="BZ11" s="361"/>
      <c r="CA11" s="137"/>
      <c r="CB11" s="361"/>
      <c r="CC11" s="361"/>
      <c r="CD11" s="137"/>
      <c r="CE11" s="361"/>
      <c r="CF11" s="361"/>
      <c r="CG11" s="137"/>
      <c r="CH11" s="361"/>
      <c r="CI11" s="137"/>
      <c r="CJ11" s="361"/>
      <c r="CK11" s="361"/>
      <c r="CL11" s="361"/>
      <c r="CM11" s="137"/>
      <c r="CN11" s="361"/>
      <c r="CO11" s="361"/>
      <c r="CP11" s="361"/>
      <c r="CQ11" s="361"/>
      <c r="CR11" s="137"/>
      <c r="CS11" s="392"/>
      <c r="CT11" s="392"/>
      <c r="CU11" s="392"/>
      <c r="CV11" s="392"/>
      <c r="CW11" s="391"/>
      <c r="CX11" s="361"/>
      <c r="CY11" s="361"/>
      <c r="CZ11" s="361"/>
      <c r="DA11" s="361"/>
      <c r="DB11" s="361"/>
      <c r="DC11" s="361"/>
      <c r="DD11" s="391"/>
      <c r="DE11" s="137"/>
      <c r="DF11" s="361"/>
      <c r="DG11" s="137"/>
      <c r="DH11" s="361"/>
      <c r="DI11" s="395"/>
      <c r="DJ11" s="277"/>
      <c r="DK11" s="277"/>
      <c r="DL11" s="277"/>
      <c r="DM11" s="277"/>
      <c r="DN11" s="277"/>
      <c r="DO11" s="277"/>
      <c r="DP11" s="277"/>
      <c r="DQ11" s="277"/>
      <c r="DR11" s="277"/>
      <c r="DS11" s="277"/>
      <c r="DT11" s="277"/>
      <c r="DU11" s="396"/>
      <c r="DV11" s="277"/>
      <c r="DW11" s="396"/>
      <c r="DX11" s="277"/>
      <c r="DY11" s="277"/>
      <c r="DZ11" s="277"/>
      <c r="EA11" s="277"/>
      <c r="EB11" s="397"/>
      <c r="EC11" s="277"/>
      <c r="ED11" s="397"/>
      <c r="EE11" s="385"/>
      <c r="EF11" s="277"/>
      <c r="EG11" s="277"/>
      <c r="EH11" s="277"/>
      <c r="EI11" s="277"/>
      <c r="EJ11" s="277"/>
      <c r="EK11" s="277"/>
      <c r="EL11" s="277"/>
      <c r="EM11" s="397"/>
      <c r="EN11" s="397"/>
      <c r="EO11" s="398"/>
      <c r="EP11" s="398"/>
      <c r="EQ11" s="398"/>
      <c r="ER11" s="398"/>
      <c r="ES11" s="398"/>
      <c r="ET11" s="398"/>
      <c r="EU11" s="398"/>
      <c r="EV11" s="398"/>
    </row>
    <row r="12" spans="1:152" x14ac:dyDescent="0.25">
      <c r="A12" s="137"/>
      <c r="B12" s="136"/>
      <c r="C12" s="360"/>
      <c r="D12" s="361"/>
      <c r="E12" s="137"/>
      <c r="F12" s="137"/>
      <c r="G12" s="137"/>
      <c r="H12" s="137"/>
      <c r="I12" s="361"/>
      <c r="J12" s="137"/>
      <c r="K12" s="361"/>
      <c r="L12" s="137"/>
      <c r="M12" s="391"/>
      <c r="N12" s="137"/>
      <c r="O12" s="391"/>
      <c r="P12" s="137"/>
      <c r="Q12" s="361"/>
      <c r="R12" s="391"/>
      <c r="S12" s="137"/>
      <c r="T12" s="361"/>
      <c r="U12" s="137"/>
      <c r="V12" s="361"/>
      <c r="W12" s="361"/>
      <c r="X12" s="361"/>
      <c r="Y12" s="361"/>
      <c r="Z12" s="335"/>
      <c r="AA12" s="361"/>
      <c r="AB12" s="364"/>
      <c r="AC12" s="137"/>
      <c r="AD12" s="361"/>
      <c r="AE12" s="362"/>
      <c r="AF12" s="361"/>
      <c r="AG12" s="362"/>
      <c r="AH12" s="361"/>
      <c r="AI12" s="364"/>
      <c r="AJ12" s="361"/>
      <c r="AK12" s="362"/>
      <c r="AL12" s="137"/>
      <c r="AM12" s="362"/>
      <c r="AN12" s="361"/>
      <c r="AO12" s="137"/>
      <c r="AP12" s="361"/>
      <c r="AQ12" s="361"/>
      <c r="AR12" s="392"/>
      <c r="AS12" s="137"/>
      <c r="AT12" s="392"/>
      <c r="AU12" s="392"/>
      <c r="AV12" s="392"/>
      <c r="AW12" s="392"/>
      <c r="AX12" s="361"/>
      <c r="AY12" s="361"/>
      <c r="AZ12" s="137"/>
      <c r="BA12" s="361"/>
      <c r="BB12" s="361"/>
      <c r="BC12" s="137"/>
      <c r="BD12" s="137"/>
      <c r="BE12" s="391"/>
      <c r="BF12" s="137"/>
      <c r="BG12" s="137"/>
      <c r="BH12" s="361"/>
      <c r="BI12" s="361"/>
      <c r="BJ12" s="361"/>
      <c r="BK12" s="391"/>
      <c r="BL12" s="137"/>
      <c r="BM12" s="361"/>
      <c r="BN12" s="393"/>
      <c r="BO12" s="392"/>
      <c r="BP12" s="137"/>
      <c r="BQ12" s="361"/>
      <c r="BR12" s="394"/>
      <c r="BS12" s="137"/>
      <c r="BT12" s="361"/>
      <c r="BU12" s="137"/>
      <c r="BV12" s="361"/>
      <c r="BW12" s="361"/>
      <c r="BX12" s="361"/>
      <c r="BY12" s="137"/>
      <c r="BZ12" s="361"/>
      <c r="CA12" s="137"/>
      <c r="CB12" s="361"/>
      <c r="CC12" s="361"/>
      <c r="CD12" s="137"/>
      <c r="CE12" s="361"/>
      <c r="CF12" s="361"/>
      <c r="CG12" s="137"/>
      <c r="CH12" s="361"/>
      <c r="CI12" s="137"/>
      <c r="CJ12" s="361"/>
      <c r="CK12" s="361"/>
      <c r="CL12" s="361"/>
      <c r="CM12" s="137"/>
      <c r="CN12" s="361"/>
      <c r="CO12" s="361"/>
      <c r="CP12" s="361"/>
      <c r="CQ12" s="361"/>
      <c r="CR12" s="137"/>
      <c r="CS12" s="392"/>
      <c r="CT12" s="392"/>
      <c r="CU12" s="392"/>
      <c r="CV12" s="392"/>
      <c r="CW12" s="391"/>
      <c r="CX12" s="361"/>
      <c r="CY12" s="361"/>
      <c r="CZ12" s="361"/>
      <c r="DA12" s="361"/>
      <c r="DB12" s="361"/>
      <c r="DC12" s="361"/>
      <c r="DD12" s="391"/>
      <c r="DE12" s="137"/>
      <c r="DF12" s="361"/>
      <c r="DG12" s="137"/>
      <c r="DH12" s="361"/>
      <c r="DI12" s="395"/>
      <c r="DJ12" s="277"/>
      <c r="DK12" s="277"/>
      <c r="DL12" s="277"/>
      <c r="DM12" s="277"/>
      <c r="DN12" s="277"/>
      <c r="DO12" s="277"/>
      <c r="DP12" s="277"/>
      <c r="DQ12" s="277"/>
      <c r="DR12" s="277"/>
      <c r="DS12" s="277"/>
      <c r="DT12" s="277"/>
      <c r="DU12" s="396"/>
      <c r="DV12" s="277"/>
      <c r="DW12" s="396"/>
      <c r="DX12" s="277"/>
      <c r="DY12" s="277"/>
      <c r="DZ12" s="277"/>
      <c r="EA12" s="277"/>
      <c r="EB12" s="397"/>
      <c r="EC12" s="277"/>
      <c r="ED12" s="397"/>
      <c r="EE12" s="385"/>
      <c r="EF12" s="277"/>
      <c r="EG12" s="277"/>
      <c r="EH12" s="277"/>
      <c r="EI12" s="277"/>
      <c r="EJ12" s="277"/>
      <c r="EK12" s="277"/>
      <c r="EL12" s="277"/>
      <c r="EM12" s="397"/>
      <c r="EN12" s="397"/>
      <c r="EO12" s="398"/>
      <c r="EP12" s="398"/>
      <c r="EQ12" s="398"/>
      <c r="ER12" s="398"/>
      <c r="ES12" s="398"/>
      <c r="ET12" s="398"/>
      <c r="EU12" s="398"/>
      <c r="EV12" s="398"/>
    </row>
    <row r="13" spans="1:152" x14ac:dyDescent="0.25">
      <c r="A13" s="137"/>
      <c r="B13" s="136"/>
      <c r="C13" s="360"/>
      <c r="D13" s="361"/>
      <c r="E13" s="137"/>
      <c r="F13" s="137"/>
      <c r="G13" s="137"/>
      <c r="H13" s="137"/>
      <c r="I13" s="361"/>
      <c r="J13" s="137"/>
      <c r="K13" s="361"/>
      <c r="L13" s="137"/>
      <c r="M13" s="391"/>
      <c r="N13" s="137"/>
      <c r="O13" s="391"/>
      <c r="P13" s="137"/>
      <c r="Q13" s="361"/>
      <c r="R13" s="391"/>
      <c r="S13" s="137"/>
      <c r="T13" s="361"/>
      <c r="U13" s="137"/>
      <c r="V13" s="361"/>
      <c r="W13" s="361"/>
      <c r="X13" s="361"/>
      <c r="Y13" s="361"/>
      <c r="Z13" s="335"/>
      <c r="AA13" s="361"/>
      <c r="AB13" s="364"/>
      <c r="AC13" s="137"/>
      <c r="AD13" s="361"/>
      <c r="AE13" s="362"/>
      <c r="AF13" s="361"/>
      <c r="AG13" s="362"/>
      <c r="AH13" s="361"/>
      <c r="AI13" s="364"/>
      <c r="AJ13" s="361"/>
      <c r="AK13" s="362"/>
      <c r="AL13" s="137"/>
      <c r="AM13" s="362"/>
      <c r="AN13" s="361"/>
      <c r="AO13" s="137"/>
      <c r="AP13" s="361"/>
      <c r="AQ13" s="361"/>
      <c r="AR13" s="392"/>
      <c r="AS13" s="137"/>
      <c r="AT13" s="392"/>
      <c r="AU13" s="392"/>
      <c r="AV13" s="392"/>
      <c r="AW13" s="392"/>
      <c r="AX13" s="361"/>
      <c r="AY13" s="361"/>
      <c r="AZ13" s="137"/>
      <c r="BA13" s="361"/>
      <c r="BB13" s="361"/>
      <c r="BC13" s="137"/>
      <c r="BD13" s="137"/>
      <c r="BE13" s="391"/>
      <c r="BF13" s="137"/>
      <c r="BG13" s="137"/>
      <c r="BH13" s="361"/>
      <c r="BI13" s="361"/>
      <c r="BJ13" s="361"/>
      <c r="BK13" s="391"/>
      <c r="BL13" s="137"/>
      <c r="BM13" s="361"/>
      <c r="BN13" s="393"/>
      <c r="BO13" s="392"/>
      <c r="BP13" s="137"/>
      <c r="BQ13" s="361"/>
      <c r="BR13" s="394"/>
      <c r="BS13" s="137"/>
      <c r="BT13" s="361"/>
      <c r="BU13" s="137"/>
      <c r="BV13" s="361"/>
      <c r="BW13" s="361"/>
      <c r="BX13" s="361"/>
      <c r="BY13" s="137"/>
      <c r="BZ13" s="361"/>
      <c r="CA13" s="137"/>
      <c r="CB13" s="361"/>
      <c r="CC13" s="361"/>
      <c r="CD13" s="137"/>
      <c r="CE13" s="361"/>
      <c r="CF13" s="361"/>
      <c r="CG13" s="137"/>
      <c r="CH13" s="361"/>
      <c r="CI13" s="137"/>
      <c r="CJ13" s="361"/>
      <c r="CK13" s="361"/>
      <c r="CL13" s="361"/>
      <c r="CM13" s="137"/>
      <c r="CN13" s="361"/>
      <c r="CO13" s="361"/>
      <c r="CP13" s="361"/>
      <c r="CQ13" s="361"/>
      <c r="CR13" s="137"/>
      <c r="CS13" s="392"/>
      <c r="CT13" s="392"/>
      <c r="CU13" s="392"/>
      <c r="CV13" s="392"/>
      <c r="CW13" s="391"/>
      <c r="CX13" s="361"/>
      <c r="CY13" s="361"/>
      <c r="CZ13" s="361"/>
      <c r="DA13" s="361"/>
      <c r="DB13" s="361"/>
      <c r="DC13" s="361"/>
      <c r="DD13" s="391"/>
      <c r="DE13" s="137"/>
      <c r="DF13" s="361"/>
      <c r="DG13" s="137"/>
      <c r="DH13" s="361"/>
      <c r="DI13" s="395"/>
      <c r="DJ13" s="277"/>
      <c r="DK13" s="277"/>
      <c r="DL13" s="277"/>
      <c r="DM13" s="277"/>
      <c r="DN13" s="277"/>
      <c r="DO13" s="277"/>
      <c r="DP13" s="277"/>
      <c r="DQ13" s="277"/>
      <c r="DR13" s="277"/>
      <c r="DS13" s="277"/>
      <c r="DT13" s="277"/>
      <c r="DU13" s="396"/>
      <c r="DV13" s="277"/>
      <c r="DW13" s="396"/>
      <c r="DX13" s="277"/>
      <c r="DY13" s="277"/>
      <c r="DZ13" s="277"/>
      <c r="EA13" s="277"/>
      <c r="EB13" s="397"/>
      <c r="EC13" s="277"/>
      <c r="ED13" s="397"/>
      <c r="EE13" s="385"/>
      <c r="EF13" s="277"/>
      <c r="EG13" s="277"/>
      <c r="EH13" s="277"/>
      <c r="EI13" s="277"/>
      <c r="EJ13" s="277"/>
      <c r="EK13" s="277"/>
      <c r="EL13" s="277"/>
      <c r="EM13" s="397"/>
      <c r="EN13" s="397"/>
      <c r="EO13" s="398"/>
      <c r="EP13" s="398"/>
      <c r="EQ13" s="398"/>
      <c r="ER13" s="398"/>
      <c r="ES13" s="398"/>
      <c r="ET13" s="398"/>
      <c r="EU13" s="398"/>
      <c r="EV13" s="398"/>
    </row>
    <row r="14" spans="1:152" x14ac:dyDescent="0.25">
      <c r="A14" s="137"/>
      <c r="B14" s="136"/>
      <c r="C14" s="360"/>
      <c r="D14" s="361"/>
      <c r="E14" s="137"/>
      <c r="F14" s="137"/>
      <c r="G14" s="137"/>
      <c r="H14" s="137"/>
      <c r="I14" s="361"/>
      <c r="J14" s="137"/>
      <c r="K14" s="361"/>
      <c r="L14" s="137"/>
      <c r="M14" s="391"/>
      <c r="N14" s="137"/>
      <c r="O14" s="391"/>
      <c r="P14" s="137"/>
      <c r="Q14" s="361"/>
      <c r="R14" s="391"/>
      <c r="S14" s="137"/>
      <c r="T14" s="361"/>
      <c r="U14" s="137"/>
      <c r="V14" s="361"/>
      <c r="W14" s="361"/>
      <c r="X14" s="361"/>
      <c r="Y14" s="361"/>
      <c r="Z14" s="335"/>
      <c r="AA14" s="361"/>
      <c r="AB14" s="364"/>
      <c r="AC14" s="137"/>
      <c r="AD14" s="361"/>
      <c r="AE14" s="362"/>
      <c r="AF14" s="361"/>
      <c r="AG14" s="362"/>
      <c r="AH14" s="361"/>
      <c r="AI14" s="364"/>
      <c r="AJ14" s="361"/>
      <c r="AK14" s="362"/>
      <c r="AL14" s="137"/>
      <c r="AM14" s="362"/>
      <c r="AN14" s="361"/>
      <c r="AO14" s="137"/>
      <c r="AP14" s="361"/>
      <c r="AQ14" s="361"/>
      <c r="AR14" s="392"/>
      <c r="AS14" s="137"/>
      <c r="AT14" s="392"/>
      <c r="AU14" s="392"/>
      <c r="AV14" s="392"/>
      <c r="AW14" s="392"/>
      <c r="AX14" s="361"/>
      <c r="AY14" s="361"/>
      <c r="AZ14" s="137"/>
      <c r="BA14" s="361"/>
      <c r="BB14" s="361"/>
      <c r="BC14" s="137"/>
      <c r="BD14" s="137"/>
      <c r="BE14" s="391"/>
      <c r="BF14" s="137"/>
      <c r="BG14" s="137"/>
      <c r="BH14" s="361"/>
      <c r="BI14" s="361"/>
      <c r="BJ14" s="361"/>
      <c r="BK14" s="391"/>
      <c r="BL14" s="137"/>
      <c r="BM14" s="361"/>
      <c r="BN14" s="393"/>
      <c r="BO14" s="392"/>
      <c r="BP14" s="137"/>
      <c r="BQ14" s="361"/>
      <c r="BR14" s="394"/>
      <c r="BS14" s="137"/>
      <c r="BT14" s="361"/>
      <c r="BU14" s="137"/>
      <c r="BV14" s="361"/>
      <c r="BW14" s="361"/>
      <c r="BX14" s="361"/>
      <c r="BY14" s="137"/>
      <c r="BZ14" s="361"/>
      <c r="CA14" s="137"/>
      <c r="CB14" s="361"/>
      <c r="CC14" s="361"/>
      <c r="CD14" s="137"/>
      <c r="CE14" s="361"/>
      <c r="CF14" s="361"/>
      <c r="CG14" s="137"/>
      <c r="CH14" s="361"/>
      <c r="CI14" s="137"/>
      <c r="CJ14" s="361"/>
      <c r="CK14" s="361"/>
      <c r="CL14" s="361"/>
      <c r="CM14" s="137"/>
      <c r="CN14" s="361"/>
      <c r="CO14" s="361"/>
      <c r="CP14" s="361"/>
      <c r="CQ14" s="361"/>
      <c r="CR14" s="137"/>
      <c r="CS14" s="392"/>
      <c r="CT14" s="392"/>
      <c r="CU14" s="392"/>
      <c r="CV14" s="392"/>
      <c r="CW14" s="391"/>
      <c r="CX14" s="361"/>
      <c r="CY14" s="361"/>
      <c r="CZ14" s="361"/>
      <c r="DA14" s="361"/>
      <c r="DB14" s="361"/>
      <c r="DC14" s="361"/>
      <c r="DD14" s="391"/>
      <c r="DE14" s="137"/>
      <c r="DF14" s="361"/>
      <c r="DG14" s="137"/>
      <c r="DH14" s="361"/>
      <c r="DI14" s="395"/>
      <c r="DJ14" s="277"/>
      <c r="DK14" s="277"/>
      <c r="DL14" s="277"/>
      <c r="DM14" s="277"/>
      <c r="DN14" s="277"/>
      <c r="DO14" s="277"/>
      <c r="DP14" s="277"/>
      <c r="DQ14" s="277"/>
      <c r="DR14" s="277"/>
      <c r="DS14" s="277"/>
      <c r="DT14" s="277"/>
      <c r="DU14" s="396"/>
      <c r="DV14" s="277"/>
      <c r="DW14" s="396"/>
      <c r="DX14" s="277"/>
      <c r="DY14" s="277"/>
      <c r="DZ14" s="277"/>
      <c r="EA14" s="277"/>
      <c r="EB14" s="397"/>
      <c r="EC14" s="277"/>
      <c r="ED14" s="397"/>
      <c r="EE14" s="385"/>
      <c r="EF14" s="277"/>
      <c r="EG14" s="277"/>
      <c r="EH14" s="277"/>
      <c r="EI14" s="277"/>
      <c r="EJ14" s="277"/>
      <c r="EK14" s="277"/>
      <c r="EL14" s="277"/>
      <c r="EM14" s="397"/>
      <c r="EN14" s="397"/>
      <c r="EO14" s="398"/>
      <c r="EP14" s="398"/>
      <c r="EQ14" s="398"/>
      <c r="ER14" s="398"/>
      <c r="ES14" s="398"/>
      <c r="ET14" s="398"/>
      <c r="EU14" s="398"/>
      <c r="EV14" s="398"/>
    </row>
    <row r="15" spans="1:152" x14ac:dyDescent="0.25">
      <c r="A15" s="137"/>
      <c r="B15" s="136"/>
      <c r="C15" s="360"/>
      <c r="D15" s="361"/>
      <c r="E15" s="137"/>
      <c r="F15" s="137"/>
      <c r="G15" s="137"/>
      <c r="H15" s="137"/>
      <c r="I15" s="361"/>
      <c r="J15" s="137"/>
      <c r="K15" s="361"/>
      <c r="L15" s="137"/>
      <c r="M15" s="391"/>
      <c r="N15" s="137"/>
      <c r="O15" s="391"/>
      <c r="P15" s="137"/>
      <c r="Q15" s="361"/>
      <c r="R15" s="391"/>
      <c r="S15" s="137"/>
      <c r="T15" s="361"/>
      <c r="U15" s="137"/>
      <c r="V15" s="361"/>
      <c r="W15" s="361"/>
      <c r="X15" s="361"/>
      <c r="Y15" s="361"/>
      <c r="Z15" s="335"/>
      <c r="AA15" s="361"/>
      <c r="AB15" s="364"/>
      <c r="AC15" s="137"/>
      <c r="AD15" s="361"/>
      <c r="AE15" s="362"/>
      <c r="AF15" s="361"/>
      <c r="AG15" s="362"/>
      <c r="AH15" s="361"/>
      <c r="AI15" s="364"/>
      <c r="AJ15" s="361"/>
      <c r="AK15" s="362"/>
      <c r="AL15" s="137"/>
      <c r="AM15" s="362"/>
      <c r="AN15" s="361"/>
      <c r="AO15" s="137"/>
      <c r="AP15" s="361"/>
      <c r="AQ15" s="361"/>
      <c r="AR15" s="392"/>
      <c r="AS15" s="137"/>
      <c r="AT15" s="392"/>
      <c r="AU15" s="392"/>
      <c r="AV15" s="392"/>
      <c r="AW15" s="392"/>
      <c r="AX15" s="361"/>
      <c r="AY15" s="361"/>
      <c r="AZ15" s="137"/>
      <c r="BA15" s="361"/>
      <c r="BB15" s="361"/>
      <c r="BC15" s="137"/>
      <c r="BD15" s="137"/>
      <c r="BE15" s="391"/>
      <c r="BF15" s="137"/>
      <c r="BG15" s="137"/>
      <c r="BH15" s="361"/>
      <c r="BI15" s="361"/>
      <c r="BJ15" s="361"/>
      <c r="BK15" s="391"/>
      <c r="BL15" s="137"/>
      <c r="BM15" s="361"/>
      <c r="BN15" s="393"/>
      <c r="BO15" s="392"/>
      <c r="BP15" s="137"/>
      <c r="BQ15" s="361"/>
      <c r="BR15" s="394"/>
      <c r="BS15" s="137"/>
      <c r="BT15" s="361"/>
      <c r="BU15" s="137"/>
      <c r="BV15" s="361"/>
      <c r="BW15" s="361"/>
      <c r="BX15" s="361"/>
      <c r="BY15" s="137"/>
      <c r="BZ15" s="361"/>
      <c r="CA15" s="137"/>
      <c r="CB15" s="361"/>
      <c r="CC15" s="361"/>
      <c r="CD15" s="137"/>
      <c r="CE15" s="361"/>
      <c r="CF15" s="361"/>
      <c r="CG15" s="137"/>
      <c r="CH15" s="361"/>
      <c r="CI15" s="137"/>
      <c r="CJ15" s="361"/>
      <c r="CK15" s="361"/>
      <c r="CL15" s="361"/>
      <c r="CM15" s="137"/>
      <c r="CN15" s="361"/>
      <c r="CO15" s="361"/>
      <c r="CP15" s="361"/>
      <c r="CQ15" s="361"/>
      <c r="CR15" s="137"/>
      <c r="CS15" s="392"/>
      <c r="CT15" s="392"/>
      <c r="CU15" s="392"/>
      <c r="CV15" s="392"/>
      <c r="CW15" s="391"/>
      <c r="CX15" s="361"/>
      <c r="CY15" s="361"/>
      <c r="CZ15" s="361"/>
      <c r="DA15" s="361"/>
      <c r="DB15" s="361"/>
      <c r="DC15" s="361"/>
      <c r="DD15" s="391"/>
      <c r="DE15" s="137"/>
      <c r="DF15" s="361"/>
      <c r="DG15" s="137"/>
      <c r="DH15" s="361"/>
      <c r="DI15" s="395"/>
      <c r="DJ15" s="277"/>
      <c r="DK15" s="277"/>
      <c r="DL15" s="277"/>
      <c r="DM15" s="277"/>
      <c r="DN15" s="277"/>
      <c r="DO15" s="277"/>
      <c r="DP15" s="277"/>
      <c r="DQ15" s="277"/>
      <c r="DR15" s="277"/>
      <c r="DS15" s="277"/>
      <c r="DT15" s="277"/>
      <c r="DU15" s="396"/>
      <c r="DV15" s="277"/>
      <c r="DW15" s="396"/>
      <c r="DX15" s="277"/>
      <c r="DY15" s="277"/>
      <c r="DZ15" s="277"/>
      <c r="EA15" s="277"/>
      <c r="EB15" s="397"/>
      <c r="EC15" s="277"/>
      <c r="ED15" s="397"/>
      <c r="EE15" s="385"/>
      <c r="EF15" s="277"/>
      <c r="EG15" s="277"/>
      <c r="EH15" s="277"/>
      <c r="EI15" s="277"/>
      <c r="EJ15" s="277"/>
      <c r="EK15" s="277"/>
      <c r="EL15" s="277"/>
      <c r="EM15" s="397"/>
      <c r="EN15" s="397"/>
      <c r="EO15" s="398"/>
      <c r="EP15" s="398"/>
      <c r="EQ15" s="398"/>
      <c r="ER15" s="398"/>
      <c r="ES15" s="398"/>
      <c r="ET15" s="398"/>
      <c r="EU15" s="398"/>
      <c r="EV15" s="398"/>
    </row>
    <row r="16" spans="1:152" x14ac:dyDescent="0.25">
      <c r="A16" s="137"/>
      <c r="B16" s="136"/>
      <c r="C16" s="360"/>
      <c r="D16" s="361"/>
      <c r="E16" s="137"/>
      <c r="F16" s="137"/>
      <c r="G16" s="137"/>
      <c r="H16" s="137"/>
      <c r="I16" s="361"/>
      <c r="J16" s="137"/>
      <c r="K16" s="361"/>
      <c r="L16" s="137"/>
      <c r="M16" s="391"/>
      <c r="N16" s="137"/>
      <c r="O16" s="391"/>
      <c r="P16" s="137"/>
      <c r="Q16" s="361"/>
      <c r="R16" s="391"/>
      <c r="S16" s="137"/>
      <c r="T16" s="361"/>
      <c r="U16" s="137"/>
      <c r="V16" s="361"/>
      <c r="W16" s="361"/>
      <c r="X16" s="361"/>
      <c r="Y16" s="361"/>
      <c r="Z16" s="335"/>
      <c r="AA16" s="361"/>
      <c r="AB16" s="364"/>
      <c r="AC16" s="137"/>
      <c r="AD16" s="361"/>
      <c r="AE16" s="362"/>
      <c r="AF16" s="361"/>
      <c r="AG16" s="362"/>
      <c r="AH16" s="361"/>
      <c r="AI16" s="364"/>
      <c r="AJ16" s="361"/>
      <c r="AK16" s="362"/>
      <c r="AL16" s="137"/>
      <c r="AM16" s="362"/>
      <c r="AN16" s="361"/>
      <c r="AO16" s="137"/>
      <c r="AP16" s="361"/>
      <c r="AQ16" s="361"/>
      <c r="AR16" s="392"/>
      <c r="AS16" s="137"/>
      <c r="AT16" s="392"/>
      <c r="AU16" s="392"/>
      <c r="AV16" s="392"/>
      <c r="AW16" s="392"/>
      <c r="AX16" s="361"/>
      <c r="AY16" s="361"/>
      <c r="AZ16" s="137"/>
      <c r="BA16" s="361"/>
      <c r="BB16" s="361"/>
      <c r="BC16" s="137"/>
      <c r="BD16" s="137"/>
      <c r="BE16" s="391"/>
      <c r="BF16" s="137"/>
      <c r="BG16" s="137"/>
      <c r="BH16" s="361"/>
      <c r="BI16" s="361"/>
      <c r="BJ16" s="361"/>
      <c r="BK16" s="391"/>
      <c r="BL16" s="137"/>
      <c r="BM16" s="361"/>
      <c r="BN16" s="393"/>
      <c r="BO16" s="392"/>
      <c r="BP16" s="137"/>
      <c r="BQ16" s="361"/>
      <c r="BR16" s="394"/>
      <c r="BS16" s="137"/>
      <c r="BT16" s="361"/>
      <c r="BU16" s="137"/>
      <c r="BV16" s="361"/>
      <c r="BW16" s="361"/>
      <c r="BX16" s="361"/>
      <c r="BY16" s="137"/>
      <c r="BZ16" s="361"/>
      <c r="CA16" s="137"/>
      <c r="CB16" s="361"/>
      <c r="CC16" s="361"/>
      <c r="CD16" s="137"/>
      <c r="CE16" s="361"/>
      <c r="CF16" s="361"/>
      <c r="CG16" s="137"/>
      <c r="CH16" s="361"/>
      <c r="CI16" s="137"/>
      <c r="CJ16" s="361"/>
      <c r="CK16" s="361"/>
      <c r="CL16" s="361"/>
      <c r="CM16" s="137"/>
      <c r="CN16" s="361"/>
      <c r="CO16" s="361"/>
      <c r="CP16" s="361"/>
      <c r="CQ16" s="361"/>
      <c r="CR16" s="137"/>
      <c r="CS16" s="392"/>
      <c r="CT16" s="392"/>
      <c r="CU16" s="392"/>
      <c r="CV16" s="392"/>
      <c r="CW16" s="391"/>
      <c r="CX16" s="361"/>
      <c r="CY16" s="361"/>
      <c r="CZ16" s="361"/>
      <c r="DA16" s="361"/>
      <c r="DB16" s="361"/>
      <c r="DC16" s="361"/>
      <c r="DD16" s="391"/>
      <c r="DE16" s="137"/>
      <c r="DF16" s="361"/>
      <c r="DG16" s="137"/>
      <c r="DH16" s="361"/>
      <c r="DI16" s="395"/>
      <c r="DJ16" s="277"/>
      <c r="DK16" s="277"/>
      <c r="DL16" s="277"/>
      <c r="DM16" s="277"/>
      <c r="DN16" s="277"/>
      <c r="DO16" s="277"/>
      <c r="DP16" s="277"/>
      <c r="DQ16" s="277"/>
      <c r="DR16" s="277"/>
      <c r="DS16" s="277"/>
      <c r="DT16" s="277"/>
      <c r="DU16" s="396"/>
      <c r="DV16" s="277"/>
      <c r="DW16" s="396"/>
      <c r="DX16" s="277"/>
      <c r="DY16" s="277"/>
      <c r="DZ16" s="277"/>
      <c r="EA16" s="277"/>
      <c r="EB16" s="397"/>
      <c r="EC16" s="277"/>
      <c r="ED16" s="397"/>
      <c r="EE16" s="385"/>
      <c r="EF16" s="277"/>
      <c r="EG16" s="277"/>
      <c r="EH16" s="277"/>
      <c r="EI16" s="277"/>
      <c r="EJ16" s="277"/>
      <c r="EK16" s="277"/>
      <c r="EL16" s="277"/>
      <c r="EM16" s="397"/>
      <c r="EN16" s="397"/>
      <c r="EO16" s="398"/>
      <c r="EP16" s="398"/>
      <c r="EQ16" s="398"/>
      <c r="ER16" s="398"/>
      <c r="ES16" s="398"/>
      <c r="ET16" s="398"/>
      <c r="EU16" s="398"/>
      <c r="EV16" s="398"/>
    </row>
    <row r="17" spans="1:152" x14ac:dyDescent="0.25">
      <c r="A17" s="137"/>
      <c r="B17" s="136"/>
      <c r="C17" s="360"/>
      <c r="D17" s="361"/>
      <c r="E17" s="137"/>
      <c r="F17" s="137"/>
      <c r="G17" s="137"/>
      <c r="H17" s="137"/>
      <c r="I17" s="361"/>
      <c r="J17" s="137"/>
      <c r="K17" s="361"/>
      <c r="L17" s="137"/>
      <c r="M17" s="391"/>
      <c r="N17" s="137"/>
      <c r="O17" s="391"/>
      <c r="P17" s="137"/>
      <c r="Q17" s="361"/>
      <c r="R17" s="391"/>
      <c r="S17" s="137"/>
      <c r="T17" s="361"/>
      <c r="U17" s="137"/>
      <c r="V17" s="361"/>
      <c r="W17" s="361"/>
      <c r="X17" s="361"/>
      <c r="Y17" s="361"/>
      <c r="Z17" s="335"/>
      <c r="AA17" s="361"/>
      <c r="AB17" s="364"/>
      <c r="AC17" s="137"/>
      <c r="AD17" s="361"/>
      <c r="AE17" s="362"/>
      <c r="AF17" s="361"/>
      <c r="AG17" s="362"/>
      <c r="AH17" s="361"/>
      <c r="AI17" s="364"/>
      <c r="AJ17" s="361"/>
      <c r="AK17" s="362"/>
      <c r="AL17" s="137"/>
      <c r="AM17" s="362"/>
      <c r="AN17" s="361"/>
      <c r="AO17" s="137"/>
      <c r="AP17" s="361"/>
      <c r="AQ17" s="361"/>
      <c r="AR17" s="392"/>
      <c r="AS17" s="137"/>
      <c r="AT17" s="392"/>
      <c r="AU17" s="392"/>
      <c r="AV17" s="392"/>
      <c r="AW17" s="392"/>
      <c r="AX17" s="361"/>
      <c r="AY17" s="361"/>
      <c r="AZ17" s="137"/>
      <c r="BA17" s="361"/>
      <c r="BB17" s="361"/>
      <c r="BC17" s="137"/>
      <c r="BD17" s="137"/>
      <c r="BE17" s="391"/>
      <c r="BF17" s="137"/>
      <c r="BG17" s="137"/>
      <c r="BH17" s="361"/>
      <c r="BI17" s="361"/>
      <c r="BJ17" s="361"/>
      <c r="BK17" s="391"/>
      <c r="BL17" s="137"/>
      <c r="BM17" s="361"/>
      <c r="BN17" s="393"/>
      <c r="BO17" s="392"/>
      <c r="BP17" s="137"/>
      <c r="BQ17" s="361"/>
      <c r="BR17" s="394"/>
      <c r="BS17" s="137"/>
      <c r="BT17" s="361"/>
      <c r="BU17" s="137"/>
      <c r="BV17" s="361"/>
      <c r="BW17" s="361"/>
      <c r="BX17" s="361"/>
      <c r="BY17" s="137"/>
      <c r="BZ17" s="361"/>
      <c r="CA17" s="137"/>
      <c r="CB17" s="361"/>
      <c r="CC17" s="361"/>
      <c r="CD17" s="137"/>
      <c r="CE17" s="361"/>
      <c r="CF17" s="361"/>
      <c r="CG17" s="137"/>
      <c r="CH17" s="361"/>
      <c r="CI17" s="137"/>
      <c r="CJ17" s="361"/>
      <c r="CK17" s="361"/>
      <c r="CL17" s="361"/>
      <c r="CM17" s="137"/>
      <c r="CN17" s="361"/>
      <c r="CO17" s="361"/>
      <c r="CP17" s="361"/>
      <c r="CQ17" s="361"/>
      <c r="CR17" s="137"/>
      <c r="CS17" s="392"/>
      <c r="CT17" s="392"/>
      <c r="CU17" s="392"/>
      <c r="CV17" s="392"/>
      <c r="CW17" s="391"/>
      <c r="CX17" s="361"/>
      <c r="CY17" s="361"/>
      <c r="CZ17" s="361"/>
      <c r="DA17" s="361"/>
      <c r="DB17" s="361"/>
      <c r="DC17" s="361"/>
      <c r="DD17" s="391"/>
      <c r="DE17" s="137"/>
      <c r="DF17" s="361"/>
      <c r="DG17" s="137"/>
      <c r="DH17" s="361"/>
      <c r="DI17" s="395"/>
      <c r="DJ17" s="277"/>
      <c r="DK17" s="277"/>
      <c r="DL17" s="277"/>
      <c r="DM17" s="277"/>
      <c r="DN17" s="277"/>
      <c r="DO17" s="277"/>
      <c r="DP17" s="277"/>
      <c r="DQ17" s="277"/>
      <c r="DR17" s="277"/>
      <c r="DS17" s="277"/>
      <c r="DT17" s="277"/>
      <c r="DU17" s="396"/>
      <c r="DV17" s="277"/>
      <c r="DW17" s="396"/>
      <c r="DX17" s="277"/>
      <c r="DY17" s="277"/>
      <c r="DZ17" s="277"/>
      <c r="EA17" s="277"/>
      <c r="EB17" s="397"/>
      <c r="EC17" s="277"/>
      <c r="ED17" s="397"/>
      <c r="EE17" s="385"/>
      <c r="EF17" s="277"/>
      <c r="EG17" s="277"/>
      <c r="EH17" s="277"/>
      <c r="EI17" s="277"/>
      <c r="EJ17" s="277"/>
      <c r="EK17" s="277"/>
      <c r="EL17" s="277"/>
      <c r="EM17" s="397"/>
      <c r="EN17" s="397"/>
      <c r="EO17" s="398"/>
      <c r="EP17" s="398"/>
      <c r="EQ17" s="398"/>
      <c r="ER17" s="398"/>
      <c r="ES17" s="398"/>
      <c r="ET17" s="398"/>
      <c r="EU17" s="398"/>
      <c r="EV17" s="398"/>
    </row>
    <row r="18" spans="1:152" x14ac:dyDescent="0.25">
      <c r="A18" s="137"/>
      <c r="B18" s="136"/>
      <c r="C18" s="360"/>
      <c r="D18" s="361"/>
      <c r="E18" s="137"/>
      <c r="F18" s="137"/>
      <c r="G18" s="137"/>
      <c r="H18" s="137"/>
      <c r="I18" s="361"/>
      <c r="J18" s="137"/>
      <c r="K18" s="361"/>
      <c r="L18" s="137"/>
      <c r="M18" s="391"/>
      <c r="N18" s="137"/>
      <c r="O18" s="391"/>
      <c r="P18" s="137"/>
      <c r="Q18" s="361"/>
      <c r="R18" s="391"/>
      <c r="S18" s="137"/>
      <c r="T18" s="361"/>
      <c r="U18" s="137"/>
      <c r="V18" s="361"/>
      <c r="W18" s="361"/>
      <c r="X18" s="361"/>
      <c r="Y18" s="361"/>
      <c r="Z18" s="335"/>
      <c r="AA18" s="361"/>
      <c r="AB18" s="364"/>
      <c r="AC18" s="137"/>
      <c r="AD18" s="361"/>
      <c r="AE18" s="362"/>
      <c r="AF18" s="361"/>
      <c r="AG18" s="362"/>
      <c r="AH18" s="361"/>
      <c r="AI18" s="364"/>
      <c r="AJ18" s="361"/>
      <c r="AK18" s="362"/>
      <c r="AL18" s="137"/>
      <c r="AM18" s="362"/>
      <c r="AN18" s="361"/>
      <c r="AO18" s="137"/>
      <c r="AP18" s="361"/>
      <c r="AQ18" s="361"/>
      <c r="AR18" s="392"/>
      <c r="AS18" s="137"/>
      <c r="AT18" s="392"/>
      <c r="AU18" s="392"/>
      <c r="AV18" s="392"/>
      <c r="AW18" s="392"/>
      <c r="AX18" s="361"/>
      <c r="AY18" s="361"/>
      <c r="AZ18" s="137"/>
      <c r="BA18" s="361"/>
      <c r="BB18" s="361"/>
      <c r="BC18" s="137"/>
      <c r="BD18" s="137"/>
      <c r="BE18" s="391"/>
      <c r="BF18" s="137"/>
      <c r="BG18" s="137"/>
      <c r="BH18" s="361"/>
      <c r="BI18" s="361"/>
      <c r="BJ18" s="361"/>
      <c r="BK18" s="391"/>
      <c r="BL18" s="137"/>
      <c r="BM18" s="361"/>
      <c r="BN18" s="393"/>
      <c r="BO18" s="392"/>
      <c r="BP18" s="137"/>
      <c r="BQ18" s="361"/>
      <c r="BR18" s="394"/>
      <c r="BS18" s="137"/>
      <c r="BT18" s="361"/>
      <c r="BU18" s="137"/>
      <c r="BV18" s="361"/>
      <c r="BW18" s="361"/>
      <c r="BX18" s="361"/>
      <c r="BY18" s="137"/>
      <c r="BZ18" s="361"/>
      <c r="CA18" s="137"/>
      <c r="CB18" s="361"/>
      <c r="CC18" s="361"/>
      <c r="CD18" s="137"/>
      <c r="CE18" s="361"/>
      <c r="CF18" s="361"/>
      <c r="CG18" s="137"/>
      <c r="CH18" s="361"/>
      <c r="CI18" s="137"/>
      <c r="CJ18" s="361"/>
      <c r="CK18" s="361"/>
      <c r="CL18" s="361"/>
      <c r="CM18" s="137"/>
      <c r="CN18" s="361"/>
      <c r="CO18" s="361"/>
      <c r="CP18" s="361"/>
      <c r="CQ18" s="361"/>
      <c r="CR18" s="137"/>
      <c r="CS18" s="392"/>
      <c r="CT18" s="392"/>
      <c r="CU18" s="392"/>
      <c r="CV18" s="392"/>
      <c r="CW18" s="391"/>
      <c r="CX18" s="361"/>
      <c r="CY18" s="361"/>
      <c r="CZ18" s="361"/>
      <c r="DA18" s="361"/>
      <c r="DB18" s="361"/>
      <c r="DC18" s="361"/>
      <c r="DD18" s="391"/>
      <c r="DE18" s="137"/>
      <c r="DF18" s="361"/>
      <c r="DG18" s="137"/>
      <c r="DH18" s="361"/>
      <c r="DI18" s="395"/>
      <c r="DJ18" s="277"/>
      <c r="DK18" s="277"/>
      <c r="DL18" s="277"/>
      <c r="DM18" s="277"/>
      <c r="DN18" s="277"/>
      <c r="DO18" s="277"/>
      <c r="DP18" s="277"/>
      <c r="DQ18" s="277"/>
      <c r="DR18" s="277"/>
      <c r="DS18" s="277"/>
      <c r="DT18" s="277"/>
      <c r="DU18" s="396"/>
      <c r="DV18" s="277"/>
      <c r="DW18" s="396"/>
      <c r="DX18" s="277"/>
      <c r="DY18" s="277"/>
      <c r="DZ18" s="277"/>
      <c r="EA18" s="277"/>
      <c r="EB18" s="397"/>
      <c r="EC18" s="277"/>
      <c r="ED18" s="397"/>
      <c r="EE18" s="385"/>
      <c r="EF18" s="277"/>
      <c r="EG18" s="277"/>
      <c r="EH18" s="277"/>
      <c r="EI18" s="277"/>
      <c r="EJ18" s="277"/>
      <c r="EK18" s="277"/>
      <c r="EL18" s="277"/>
      <c r="EM18" s="397"/>
      <c r="EN18" s="397"/>
      <c r="EO18" s="398"/>
      <c r="EP18" s="398"/>
      <c r="EQ18" s="398"/>
      <c r="ER18" s="398"/>
      <c r="ES18" s="398"/>
      <c r="ET18" s="398"/>
      <c r="EU18" s="398"/>
      <c r="EV18" s="398"/>
    </row>
    <row r="19" spans="1:152" x14ac:dyDescent="0.25">
      <c r="A19" s="137"/>
      <c r="B19" s="136"/>
      <c r="C19" s="360"/>
      <c r="D19" s="361"/>
      <c r="E19" s="137"/>
      <c r="F19" s="137"/>
      <c r="G19" s="137"/>
      <c r="H19" s="137"/>
      <c r="I19" s="361"/>
      <c r="J19" s="137"/>
      <c r="K19" s="361"/>
      <c r="L19" s="137"/>
      <c r="M19" s="391"/>
      <c r="N19" s="137"/>
      <c r="O19" s="391"/>
      <c r="P19" s="137"/>
      <c r="Q19" s="361"/>
      <c r="R19" s="391"/>
      <c r="S19" s="137"/>
      <c r="T19" s="361"/>
      <c r="U19" s="137"/>
      <c r="V19" s="361"/>
      <c r="W19" s="361"/>
      <c r="X19" s="361"/>
      <c r="Y19" s="361"/>
      <c r="Z19" s="335"/>
      <c r="AA19" s="361"/>
      <c r="AB19" s="364"/>
      <c r="AC19" s="137"/>
      <c r="AD19" s="361"/>
      <c r="AE19" s="362"/>
      <c r="AF19" s="361"/>
      <c r="AG19" s="362"/>
      <c r="AH19" s="361"/>
      <c r="AI19" s="364"/>
      <c r="AJ19" s="361"/>
      <c r="AK19" s="362"/>
      <c r="AL19" s="137"/>
      <c r="AM19" s="362"/>
      <c r="AN19" s="361"/>
      <c r="AO19" s="137"/>
      <c r="AP19" s="361"/>
      <c r="AQ19" s="361"/>
      <c r="AR19" s="392"/>
      <c r="AS19" s="137"/>
      <c r="AT19" s="392"/>
      <c r="AU19" s="392"/>
      <c r="AV19" s="392"/>
      <c r="AW19" s="392"/>
      <c r="AX19" s="361"/>
      <c r="AY19" s="361"/>
      <c r="AZ19" s="137"/>
      <c r="BA19" s="361"/>
      <c r="BB19" s="361"/>
      <c r="BC19" s="137"/>
      <c r="BD19" s="137"/>
      <c r="BE19" s="391"/>
      <c r="BF19" s="137"/>
      <c r="BG19" s="137"/>
      <c r="BH19" s="361"/>
      <c r="BI19" s="361"/>
      <c r="BJ19" s="361"/>
      <c r="BK19" s="391"/>
      <c r="BL19" s="137"/>
      <c r="BM19" s="361"/>
      <c r="BN19" s="393"/>
      <c r="BO19" s="392"/>
      <c r="BP19" s="137"/>
      <c r="BQ19" s="361"/>
      <c r="BR19" s="394"/>
      <c r="BS19" s="137"/>
      <c r="BT19" s="361"/>
      <c r="BU19" s="137"/>
      <c r="BV19" s="361"/>
      <c r="BW19" s="361"/>
      <c r="BX19" s="361"/>
      <c r="BY19" s="137"/>
      <c r="BZ19" s="361"/>
      <c r="CA19" s="137"/>
      <c r="CB19" s="361"/>
      <c r="CC19" s="361"/>
      <c r="CD19" s="137"/>
      <c r="CE19" s="361"/>
      <c r="CF19" s="361"/>
      <c r="CG19" s="137"/>
      <c r="CH19" s="361"/>
      <c r="CI19" s="137"/>
      <c r="CJ19" s="361"/>
      <c r="CK19" s="361"/>
      <c r="CL19" s="361"/>
      <c r="CM19" s="137"/>
      <c r="CN19" s="361"/>
      <c r="CO19" s="361"/>
      <c r="CP19" s="361"/>
      <c r="CQ19" s="361"/>
      <c r="CR19" s="137"/>
      <c r="CS19" s="392"/>
      <c r="CT19" s="392"/>
      <c r="CU19" s="392"/>
      <c r="CV19" s="392"/>
      <c r="CW19" s="391"/>
      <c r="CX19" s="361"/>
      <c r="CY19" s="361"/>
      <c r="CZ19" s="361"/>
      <c r="DA19" s="361"/>
      <c r="DB19" s="361"/>
      <c r="DC19" s="361"/>
      <c r="DD19" s="391"/>
      <c r="DE19" s="137"/>
      <c r="DF19" s="361"/>
      <c r="DG19" s="137"/>
      <c r="DH19" s="361"/>
      <c r="DI19" s="395"/>
      <c r="DJ19" s="277"/>
      <c r="DK19" s="277"/>
      <c r="DL19" s="277"/>
      <c r="DM19" s="277"/>
      <c r="DN19" s="277"/>
      <c r="DO19" s="277"/>
      <c r="DP19" s="277"/>
      <c r="DQ19" s="277"/>
      <c r="DR19" s="277"/>
      <c r="DS19" s="277"/>
      <c r="DT19" s="277"/>
      <c r="DU19" s="396"/>
      <c r="DV19" s="277"/>
      <c r="DW19" s="396"/>
      <c r="DX19" s="277"/>
      <c r="DY19" s="277"/>
      <c r="DZ19" s="277"/>
      <c r="EA19" s="277"/>
      <c r="EB19" s="397"/>
      <c r="EC19" s="277"/>
      <c r="ED19" s="397"/>
      <c r="EE19" s="385"/>
      <c r="EF19" s="277"/>
      <c r="EG19" s="277"/>
      <c r="EH19" s="277"/>
      <c r="EI19" s="277"/>
      <c r="EJ19" s="277"/>
      <c r="EK19" s="277"/>
      <c r="EL19" s="277"/>
      <c r="EM19" s="397"/>
      <c r="EN19" s="397"/>
      <c r="EO19" s="398"/>
      <c r="EP19" s="398"/>
      <c r="EQ19" s="398"/>
      <c r="ER19" s="398"/>
      <c r="ES19" s="398"/>
      <c r="ET19" s="398"/>
      <c r="EU19" s="398"/>
      <c r="EV19" s="398"/>
    </row>
    <row r="20" spans="1:152" x14ac:dyDescent="0.25">
      <c r="A20" s="137"/>
      <c r="B20" s="136"/>
      <c r="C20" s="360"/>
      <c r="D20" s="361"/>
      <c r="E20" s="137"/>
      <c r="F20" s="137"/>
      <c r="G20" s="137"/>
      <c r="H20" s="137"/>
      <c r="I20" s="361"/>
      <c r="J20" s="137"/>
      <c r="K20" s="361"/>
      <c r="L20" s="137"/>
      <c r="M20" s="391"/>
      <c r="N20" s="137"/>
      <c r="O20" s="391"/>
      <c r="P20" s="137"/>
      <c r="Q20" s="361"/>
      <c r="R20" s="396"/>
      <c r="S20" s="137"/>
      <c r="T20" s="361"/>
      <c r="U20" s="137"/>
      <c r="V20" s="361"/>
      <c r="W20" s="361"/>
      <c r="X20" s="361"/>
      <c r="Y20" s="361"/>
      <c r="Z20" s="335"/>
      <c r="AA20" s="361"/>
      <c r="AB20" s="364"/>
      <c r="AC20" s="137"/>
      <c r="AD20" s="361"/>
      <c r="AE20" s="362"/>
      <c r="AF20" s="361"/>
      <c r="AG20" s="362"/>
      <c r="AH20" s="361"/>
      <c r="AI20" s="364"/>
      <c r="AJ20" s="361"/>
      <c r="AK20" s="362"/>
      <c r="AL20" s="137"/>
      <c r="AM20" s="362"/>
      <c r="AN20" s="361"/>
      <c r="AO20" s="137"/>
      <c r="AP20" s="361"/>
      <c r="AQ20" s="361"/>
      <c r="AR20" s="392"/>
      <c r="AS20" s="137"/>
      <c r="AT20" s="392"/>
      <c r="AU20" s="392"/>
      <c r="AV20" s="392"/>
      <c r="AW20" s="392"/>
      <c r="AX20" s="361"/>
      <c r="AY20" s="361"/>
      <c r="AZ20" s="137"/>
      <c r="BA20" s="361"/>
      <c r="BB20" s="361"/>
      <c r="BC20" s="137"/>
      <c r="BD20" s="137"/>
      <c r="BE20" s="391"/>
      <c r="BF20" s="137"/>
      <c r="BG20" s="137"/>
      <c r="BH20" s="361"/>
      <c r="BI20" s="361"/>
      <c r="BJ20" s="361"/>
      <c r="BK20" s="391"/>
      <c r="BL20" s="137"/>
      <c r="BM20" s="361"/>
      <c r="BN20" s="393"/>
      <c r="BO20" s="392"/>
      <c r="BP20" s="137"/>
      <c r="BQ20" s="361"/>
      <c r="BR20" s="394"/>
      <c r="BS20" s="137"/>
      <c r="BT20" s="361"/>
      <c r="BU20" s="137"/>
      <c r="BV20" s="361"/>
      <c r="BW20" s="361"/>
      <c r="BX20" s="361"/>
      <c r="BY20" s="137"/>
      <c r="BZ20" s="361"/>
      <c r="CA20" s="137"/>
      <c r="CB20" s="361"/>
      <c r="CC20" s="361"/>
      <c r="CD20" s="137"/>
      <c r="CE20" s="361"/>
      <c r="CF20" s="361"/>
      <c r="CG20" s="137"/>
      <c r="CH20" s="361"/>
      <c r="CI20" s="137"/>
      <c r="CJ20" s="361"/>
      <c r="CK20" s="361"/>
      <c r="CL20" s="361"/>
      <c r="CM20" s="137"/>
      <c r="CN20" s="361"/>
      <c r="CO20" s="361"/>
      <c r="CP20" s="361"/>
      <c r="CQ20" s="361"/>
      <c r="CR20" s="137"/>
      <c r="CS20" s="392"/>
      <c r="CT20" s="392"/>
      <c r="CU20" s="392"/>
      <c r="CV20" s="392"/>
      <c r="CW20" s="391"/>
      <c r="CX20" s="361"/>
      <c r="CY20" s="361"/>
      <c r="CZ20" s="361"/>
      <c r="DA20" s="361"/>
      <c r="DB20" s="361"/>
      <c r="DC20" s="361"/>
      <c r="DD20" s="391"/>
      <c r="DE20" s="137"/>
      <c r="DF20" s="361"/>
      <c r="DG20" s="137"/>
      <c r="DH20" s="361"/>
      <c r="DI20" s="395"/>
      <c r="DJ20" s="277"/>
      <c r="DK20" s="277"/>
      <c r="DL20" s="277"/>
      <c r="DM20" s="277"/>
      <c r="DN20" s="277"/>
      <c r="DO20" s="277"/>
      <c r="DP20" s="277"/>
      <c r="DQ20" s="277"/>
      <c r="DR20" s="277"/>
      <c r="DS20" s="277"/>
      <c r="DT20" s="277"/>
      <c r="DU20" s="396"/>
      <c r="DV20" s="277"/>
      <c r="DW20" s="396"/>
      <c r="DX20" s="277"/>
      <c r="DY20" s="277"/>
      <c r="DZ20" s="277"/>
      <c r="EA20" s="277"/>
      <c r="EB20" s="397"/>
      <c r="EC20" s="277"/>
      <c r="ED20" s="397"/>
      <c r="EE20" s="385"/>
      <c r="EF20" s="277"/>
      <c r="EG20" s="277"/>
      <c r="EH20" s="277"/>
      <c r="EI20" s="277"/>
      <c r="EJ20" s="277"/>
      <c r="EK20" s="277"/>
      <c r="EL20" s="277"/>
      <c r="EM20" s="397"/>
      <c r="EN20" s="397"/>
      <c r="EO20" s="398"/>
      <c r="EP20" s="398"/>
      <c r="EQ20" s="398"/>
      <c r="ER20" s="398"/>
      <c r="ES20" s="398"/>
      <c r="ET20" s="398"/>
      <c r="EU20" s="398"/>
      <c r="EV20" s="398"/>
    </row>
    <row r="21" spans="1:152" x14ac:dyDescent="0.25">
      <c r="A21" s="137"/>
      <c r="B21" s="136"/>
      <c r="C21" s="360"/>
      <c r="D21" s="361"/>
      <c r="E21" s="137"/>
      <c r="F21" s="137"/>
      <c r="G21" s="137"/>
      <c r="H21" s="137"/>
      <c r="I21" s="361"/>
      <c r="J21" s="137"/>
      <c r="K21" s="361"/>
      <c r="L21" s="137"/>
      <c r="M21" s="391"/>
      <c r="N21" s="137"/>
      <c r="O21" s="391"/>
      <c r="P21" s="137"/>
      <c r="Q21" s="361"/>
      <c r="R21" s="391"/>
      <c r="S21" s="137"/>
      <c r="T21" s="361"/>
      <c r="U21" s="137"/>
      <c r="V21" s="361"/>
      <c r="W21" s="361"/>
      <c r="X21" s="361"/>
      <c r="Y21" s="361"/>
      <c r="Z21" s="335"/>
      <c r="AA21" s="361"/>
      <c r="AB21" s="364"/>
      <c r="AC21" s="137"/>
      <c r="AD21" s="361"/>
      <c r="AE21" s="362"/>
      <c r="AF21" s="361"/>
      <c r="AG21" s="362"/>
      <c r="AH21" s="361"/>
      <c r="AI21" s="364"/>
      <c r="AJ21" s="361"/>
      <c r="AK21" s="362"/>
      <c r="AL21" s="137"/>
      <c r="AM21" s="362"/>
      <c r="AN21" s="361"/>
      <c r="AO21" s="137"/>
      <c r="AP21" s="361"/>
      <c r="AQ21" s="361"/>
      <c r="AR21" s="392"/>
      <c r="AS21" s="137"/>
      <c r="AT21" s="392"/>
      <c r="AU21" s="392"/>
      <c r="AV21" s="392"/>
      <c r="AW21" s="392"/>
      <c r="AX21" s="361"/>
      <c r="AY21" s="361"/>
      <c r="AZ21" s="137"/>
      <c r="BA21" s="361"/>
      <c r="BB21" s="361"/>
      <c r="BC21" s="137"/>
      <c r="BD21" s="137"/>
      <c r="BE21" s="391"/>
      <c r="BF21" s="137"/>
      <c r="BG21" s="137"/>
      <c r="BH21" s="361"/>
      <c r="BI21" s="361"/>
      <c r="BJ21" s="361"/>
      <c r="BK21" s="391"/>
      <c r="BL21" s="137"/>
      <c r="BM21" s="361"/>
      <c r="BN21" s="393"/>
      <c r="BO21" s="392"/>
      <c r="BP21" s="137"/>
      <c r="BQ21" s="361"/>
      <c r="BR21" s="394"/>
      <c r="BS21" s="137"/>
      <c r="BT21" s="361"/>
      <c r="BU21" s="137"/>
      <c r="BV21" s="361"/>
      <c r="BW21" s="361"/>
      <c r="BX21" s="361"/>
      <c r="BY21" s="137"/>
      <c r="BZ21" s="361"/>
      <c r="CA21" s="137"/>
      <c r="CB21" s="361"/>
      <c r="CC21" s="361"/>
      <c r="CD21" s="137"/>
      <c r="CE21" s="361"/>
      <c r="CF21" s="361"/>
      <c r="CG21" s="137"/>
      <c r="CH21" s="361"/>
      <c r="CI21" s="137"/>
      <c r="CJ21" s="361"/>
      <c r="CK21" s="361"/>
      <c r="CL21" s="361"/>
      <c r="CM21" s="137"/>
      <c r="CN21" s="361"/>
      <c r="CO21" s="361"/>
      <c r="CP21" s="361"/>
      <c r="CQ21" s="361"/>
      <c r="CR21" s="137"/>
      <c r="CS21" s="392"/>
      <c r="CT21" s="392"/>
      <c r="CU21" s="392"/>
      <c r="CV21" s="392"/>
      <c r="CW21" s="391"/>
      <c r="CX21" s="361"/>
      <c r="CY21" s="361"/>
      <c r="CZ21" s="361"/>
      <c r="DA21" s="361"/>
      <c r="DB21" s="361"/>
      <c r="DC21" s="361"/>
      <c r="DD21" s="391"/>
      <c r="DE21" s="137"/>
      <c r="DF21" s="361"/>
      <c r="DG21" s="137"/>
      <c r="DH21" s="361"/>
      <c r="DI21" s="395"/>
      <c r="DJ21" s="277"/>
      <c r="DK21" s="277"/>
      <c r="DL21" s="277"/>
      <c r="DM21" s="277"/>
      <c r="DN21" s="277"/>
      <c r="DO21" s="277"/>
      <c r="DP21" s="277"/>
      <c r="DQ21" s="277"/>
      <c r="DR21" s="277"/>
      <c r="DS21" s="277"/>
      <c r="DT21" s="277"/>
      <c r="DU21" s="396"/>
      <c r="DV21" s="277"/>
      <c r="DW21" s="396"/>
      <c r="DX21" s="277"/>
      <c r="DY21" s="277"/>
      <c r="DZ21" s="277"/>
      <c r="EA21" s="277"/>
      <c r="EB21" s="397"/>
      <c r="EC21" s="277"/>
      <c r="ED21" s="397"/>
      <c r="EE21" s="385"/>
      <c r="EF21" s="277"/>
      <c r="EG21" s="277"/>
      <c r="EH21" s="277"/>
      <c r="EI21" s="277"/>
      <c r="EJ21" s="277"/>
      <c r="EK21" s="277"/>
      <c r="EL21" s="277"/>
      <c r="EM21" s="397"/>
      <c r="EN21" s="397"/>
      <c r="EO21" s="398"/>
      <c r="EP21" s="398"/>
      <c r="EQ21" s="398"/>
      <c r="ER21" s="398"/>
      <c r="ES21" s="398"/>
      <c r="ET21" s="398"/>
      <c r="EU21" s="398"/>
      <c r="EV21" s="398"/>
    </row>
    <row r="22" spans="1:152" x14ac:dyDescent="0.25">
      <c r="A22" s="137"/>
      <c r="B22" s="136"/>
      <c r="C22" s="360"/>
      <c r="D22" s="361"/>
      <c r="E22" s="137"/>
      <c r="F22" s="137"/>
      <c r="G22" s="137"/>
      <c r="H22" s="137"/>
      <c r="I22" s="361"/>
      <c r="J22" s="137"/>
      <c r="K22" s="361"/>
      <c r="L22" s="137"/>
      <c r="M22" s="391"/>
      <c r="N22" s="137"/>
      <c r="O22" s="391"/>
      <c r="P22" s="137"/>
      <c r="Q22" s="361"/>
      <c r="R22" s="396"/>
      <c r="S22" s="137"/>
      <c r="T22" s="361"/>
      <c r="U22" s="137"/>
      <c r="V22" s="361"/>
      <c r="W22" s="361"/>
      <c r="X22" s="361"/>
      <c r="Y22" s="361"/>
      <c r="Z22" s="335"/>
      <c r="AA22" s="361"/>
      <c r="AB22" s="364"/>
      <c r="AC22" s="137"/>
      <c r="AD22" s="361"/>
      <c r="AE22" s="362"/>
      <c r="AF22" s="361"/>
      <c r="AG22" s="362"/>
      <c r="AH22" s="361"/>
      <c r="AI22" s="364"/>
      <c r="AJ22" s="361"/>
      <c r="AK22" s="362"/>
      <c r="AL22" s="137"/>
      <c r="AM22" s="362"/>
      <c r="AN22" s="361"/>
      <c r="AO22" s="137"/>
      <c r="AP22" s="361"/>
      <c r="AQ22" s="361"/>
      <c r="AR22" s="392"/>
      <c r="AS22" s="137"/>
      <c r="AT22" s="392"/>
      <c r="AU22" s="392"/>
      <c r="AV22" s="392"/>
      <c r="AW22" s="392"/>
      <c r="AX22" s="361"/>
      <c r="AY22" s="361"/>
      <c r="AZ22" s="137"/>
      <c r="BA22" s="361"/>
      <c r="BB22" s="361"/>
      <c r="BC22" s="137"/>
      <c r="BD22" s="137"/>
      <c r="BE22" s="391"/>
      <c r="BF22" s="137"/>
      <c r="BG22" s="137"/>
      <c r="BH22" s="361"/>
      <c r="BI22" s="361"/>
      <c r="BJ22" s="361"/>
      <c r="BK22" s="391"/>
      <c r="BL22" s="137"/>
      <c r="BM22" s="361"/>
      <c r="BN22" s="393"/>
      <c r="BO22" s="392"/>
      <c r="BP22" s="137"/>
      <c r="BQ22" s="361"/>
      <c r="BR22" s="394"/>
      <c r="BS22" s="137"/>
      <c r="BT22" s="361"/>
      <c r="BU22" s="137"/>
      <c r="BV22" s="361"/>
      <c r="BW22" s="361"/>
      <c r="BX22" s="361"/>
      <c r="BY22" s="137"/>
      <c r="BZ22" s="361"/>
      <c r="CA22" s="137"/>
      <c r="CB22" s="361"/>
      <c r="CC22" s="361"/>
      <c r="CD22" s="137"/>
      <c r="CE22" s="361"/>
      <c r="CF22" s="361"/>
      <c r="CG22" s="137"/>
      <c r="CH22" s="361"/>
      <c r="CI22" s="137"/>
      <c r="CJ22" s="361"/>
      <c r="CK22" s="361"/>
      <c r="CL22" s="361"/>
      <c r="CM22" s="137"/>
      <c r="CN22" s="361"/>
      <c r="CO22" s="361"/>
      <c r="CP22" s="361"/>
      <c r="CQ22" s="361"/>
      <c r="CR22" s="137"/>
      <c r="CS22" s="392"/>
      <c r="CT22" s="392"/>
      <c r="CU22" s="392"/>
      <c r="CV22" s="392"/>
      <c r="CW22" s="391"/>
      <c r="CX22" s="361"/>
      <c r="CY22" s="361"/>
      <c r="CZ22" s="361"/>
      <c r="DA22" s="361"/>
      <c r="DB22" s="361"/>
      <c r="DC22" s="361"/>
      <c r="DD22" s="391"/>
      <c r="DE22" s="137"/>
      <c r="DF22" s="361"/>
      <c r="DG22" s="137"/>
      <c r="DH22" s="361"/>
      <c r="DI22" s="395"/>
      <c r="DJ22" s="277"/>
      <c r="DK22" s="277"/>
      <c r="DL22" s="277"/>
      <c r="DM22" s="277"/>
      <c r="DN22" s="277"/>
      <c r="DO22" s="277"/>
      <c r="DP22" s="277"/>
      <c r="DQ22" s="277"/>
      <c r="DR22" s="277"/>
      <c r="DS22" s="277"/>
      <c r="DT22" s="277"/>
      <c r="DU22" s="396"/>
      <c r="DV22" s="277"/>
      <c r="DW22" s="396"/>
      <c r="DX22" s="277"/>
      <c r="DY22" s="277"/>
      <c r="DZ22" s="277"/>
      <c r="EA22" s="277"/>
      <c r="EB22" s="397"/>
      <c r="EC22" s="277"/>
      <c r="ED22" s="397"/>
      <c r="EE22" s="385"/>
      <c r="EF22" s="277"/>
      <c r="EG22" s="277"/>
      <c r="EH22" s="277"/>
      <c r="EI22" s="277"/>
      <c r="EJ22" s="277"/>
      <c r="EK22" s="277"/>
      <c r="EL22" s="277"/>
      <c r="EM22" s="397"/>
      <c r="EN22" s="397"/>
      <c r="EO22" s="398"/>
      <c r="EP22" s="398"/>
      <c r="EQ22" s="398"/>
      <c r="ER22" s="398"/>
      <c r="ES22" s="398"/>
      <c r="ET22" s="398"/>
      <c r="EU22" s="398"/>
      <c r="EV22" s="398"/>
    </row>
    <row r="23" spans="1:152" x14ac:dyDescent="0.25">
      <c r="A23" s="381"/>
      <c r="B23" s="136"/>
      <c r="C23" s="360"/>
      <c r="D23" s="361"/>
      <c r="E23" s="137"/>
      <c r="F23" s="137"/>
      <c r="G23" s="137"/>
      <c r="H23" s="137"/>
      <c r="I23" s="361"/>
      <c r="J23" s="137"/>
      <c r="K23" s="361"/>
      <c r="L23" s="137"/>
      <c r="M23" s="391"/>
      <c r="N23" s="137"/>
      <c r="O23" s="391"/>
      <c r="P23" s="137"/>
      <c r="Q23" s="361"/>
      <c r="R23" s="396"/>
      <c r="S23" s="137"/>
      <c r="T23" s="361"/>
      <c r="U23" s="137"/>
      <c r="V23" s="361"/>
      <c r="W23" s="361"/>
      <c r="X23" s="361"/>
      <c r="Y23" s="361"/>
      <c r="Z23" s="335"/>
      <c r="AA23" s="361"/>
      <c r="AB23" s="364"/>
      <c r="AC23" s="137"/>
      <c r="AD23" s="361"/>
      <c r="AE23" s="362"/>
      <c r="AF23" s="361"/>
      <c r="AG23" s="362"/>
      <c r="AH23" s="361"/>
      <c r="AI23" s="364"/>
      <c r="AJ23" s="361"/>
      <c r="AK23" s="362"/>
      <c r="AL23" s="137"/>
      <c r="AM23" s="362"/>
      <c r="AN23" s="361"/>
      <c r="AO23" s="137"/>
      <c r="AP23" s="361"/>
      <c r="AQ23" s="361"/>
      <c r="AR23" s="392"/>
      <c r="AS23" s="137"/>
      <c r="AT23" s="392"/>
      <c r="AU23" s="392"/>
      <c r="AV23" s="392"/>
      <c r="AW23" s="392"/>
      <c r="AX23" s="361"/>
      <c r="AY23" s="361"/>
      <c r="AZ23" s="137"/>
      <c r="BA23" s="361"/>
      <c r="BB23" s="361"/>
      <c r="BC23" s="137"/>
      <c r="BD23" s="137"/>
      <c r="BE23" s="391"/>
      <c r="BF23" s="137"/>
      <c r="BG23" s="137"/>
      <c r="BH23" s="361"/>
      <c r="BI23" s="361"/>
      <c r="BJ23" s="361"/>
      <c r="BK23" s="391"/>
      <c r="BL23" s="137"/>
      <c r="BM23" s="361"/>
      <c r="BN23" s="393"/>
      <c r="BO23" s="392"/>
      <c r="BP23" s="137"/>
      <c r="BQ23" s="361"/>
      <c r="BR23" s="394"/>
      <c r="BS23" s="137"/>
      <c r="BT23" s="361"/>
      <c r="BU23" s="137"/>
      <c r="BV23" s="361"/>
      <c r="BW23" s="361"/>
      <c r="BX23" s="361"/>
      <c r="BY23" s="137"/>
      <c r="BZ23" s="361"/>
      <c r="CA23" s="137"/>
      <c r="CB23" s="361"/>
      <c r="CC23" s="361"/>
      <c r="CD23" s="137"/>
      <c r="CE23" s="361"/>
      <c r="CF23" s="361"/>
      <c r="CG23" s="137"/>
      <c r="CH23" s="361"/>
      <c r="CI23" s="137"/>
      <c r="CJ23" s="361"/>
      <c r="CK23" s="361"/>
      <c r="CL23" s="361"/>
      <c r="CM23" s="137"/>
      <c r="CN23" s="361"/>
      <c r="CO23" s="361"/>
      <c r="CP23" s="361"/>
      <c r="CQ23" s="361"/>
      <c r="CR23" s="137"/>
      <c r="CS23" s="392"/>
      <c r="CT23" s="392"/>
      <c r="CU23" s="392"/>
      <c r="CV23" s="392"/>
      <c r="CW23" s="391"/>
      <c r="CX23" s="361"/>
      <c r="CY23" s="361"/>
      <c r="CZ23" s="361"/>
      <c r="DA23" s="361"/>
      <c r="DB23" s="361"/>
      <c r="DC23" s="361"/>
      <c r="DD23" s="391"/>
      <c r="DE23" s="137"/>
      <c r="DF23" s="361"/>
      <c r="DG23" s="137"/>
      <c r="DH23" s="361"/>
      <c r="DI23" s="395"/>
      <c r="DJ23" s="277"/>
      <c r="DK23" s="277"/>
      <c r="DL23" s="277"/>
      <c r="DM23" s="277"/>
      <c r="DN23" s="277"/>
      <c r="DO23" s="277"/>
      <c r="DP23" s="277"/>
      <c r="DQ23" s="277"/>
      <c r="DR23" s="277"/>
      <c r="DS23" s="277"/>
      <c r="DT23" s="277"/>
      <c r="DU23" s="396"/>
      <c r="DV23" s="277"/>
      <c r="DW23" s="396"/>
      <c r="DX23" s="277"/>
      <c r="DY23" s="277"/>
      <c r="DZ23" s="277"/>
      <c r="EA23" s="277"/>
      <c r="EB23" s="397"/>
      <c r="EC23" s="277"/>
      <c r="ED23" s="397"/>
      <c r="EE23" s="385"/>
      <c r="EF23" s="277"/>
      <c r="EG23" s="277"/>
      <c r="EH23" s="277"/>
      <c r="EI23" s="399"/>
      <c r="EJ23" s="400"/>
      <c r="EK23" s="400"/>
      <c r="EL23" s="400"/>
      <c r="EM23" s="397"/>
      <c r="EN23" s="397"/>
      <c r="EO23" s="398"/>
      <c r="EP23" s="398"/>
      <c r="EQ23" s="398"/>
      <c r="ER23" s="398"/>
      <c r="ES23" s="398"/>
      <c r="ET23" s="398"/>
      <c r="EU23" s="401"/>
      <c r="EV23" s="401"/>
    </row>
    <row r="24" spans="1:152" x14ac:dyDescent="0.25">
      <c r="A24" s="137"/>
      <c r="B24" s="136"/>
      <c r="C24" s="360"/>
      <c r="D24" s="361"/>
      <c r="E24" s="137"/>
      <c r="F24" s="137"/>
      <c r="G24" s="137"/>
      <c r="H24" s="137"/>
      <c r="I24" s="361"/>
      <c r="J24" s="137"/>
      <c r="K24" s="361"/>
      <c r="L24" s="137"/>
      <c r="M24" s="391"/>
      <c r="N24" s="137"/>
      <c r="O24" s="391"/>
      <c r="P24" s="137"/>
      <c r="Q24" s="361"/>
      <c r="R24" s="391"/>
      <c r="S24" s="137"/>
      <c r="T24" s="361"/>
      <c r="U24" s="137"/>
      <c r="V24" s="361"/>
      <c r="W24" s="361"/>
      <c r="X24" s="361"/>
      <c r="Y24" s="361"/>
      <c r="Z24" s="335"/>
      <c r="AA24" s="361"/>
      <c r="AB24" s="364"/>
      <c r="AC24" s="137"/>
      <c r="AD24" s="361"/>
      <c r="AE24" s="362"/>
      <c r="AF24" s="361"/>
      <c r="AG24" s="362"/>
      <c r="AH24" s="361"/>
      <c r="AI24" s="364"/>
      <c r="AJ24" s="361"/>
      <c r="AK24" s="362"/>
      <c r="AL24" s="137"/>
      <c r="AM24" s="362"/>
      <c r="AN24" s="361"/>
      <c r="AO24" s="137"/>
      <c r="AP24" s="361"/>
      <c r="AQ24" s="361"/>
      <c r="AR24" s="392"/>
      <c r="AS24" s="137"/>
      <c r="AT24" s="392"/>
      <c r="AU24" s="392"/>
      <c r="AV24" s="392"/>
      <c r="AW24" s="392"/>
      <c r="AX24" s="361"/>
      <c r="AY24" s="361"/>
      <c r="AZ24" s="137"/>
      <c r="BA24" s="361"/>
      <c r="BB24" s="361"/>
      <c r="BC24" s="137"/>
      <c r="BD24" s="137"/>
      <c r="BE24" s="391"/>
      <c r="BF24" s="137"/>
      <c r="BG24" s="137"/>
      <c r="BH24" s="361"/>
      <c r="BI24" s="361"/>
      <c r="BJ24" s="361"/>
      <c r="BK24" s="391"/>
      <c r="BL24" s="137"/>
      <c r="BM24" s="361"/>
      <c r="BN24" s="393"/>
      <c r="BO24" s="392"/>
      <c r="BP24" s="137"/>
      <c r="BQ24" s="361"/>
      <c r="BR24" s="394"/>
      <c r="BS24" s="137"/>
      <c r="BT24" s="361"/>
      <c r="BU24" s="137"/>
      <c r="BV24" s="361"/>
      <c r="BW24" s="361"/>
      <c r="BX24" s="361"/>
      <c r="BY24" s="137"/>
      <c r="BZ24" s="361"/>
      <c r="CA24" s="137"/>
      <c r="CB24" s="361"/>
      <c r="CC24" s="361"/>
      <c r="CD24" s="137"/>
      <c r="CE24" s="361"/>
      <c r="CF24" s="361"/>
      <c r="CG24" s="137"/>
      <c r="CH24" s="361"/>
      <c r="CI24" s="137"/>
      <c r="CJ24" s="361"/>
      <c r="CK24" s="361"/>
      <c r="CL24" s="361"/>
      <c r="CM24" s="137"/>
      <c r="CN24" s="361"/>
      <c r="CO24" s="361"/>
      <c r="CP24" s="361"/>
      <c r="CQ24" s="361"/>
      <c r="CR24" s="137"/>
      <c r="CS24" s="392"/>
      <c r="CT24" s="392"/>
      <c r="CU24" s="392"/>
      <c r="CV24" s="392"/>
      <c r="CW24" s="391"/>
      <c r="CX24" s="361"/>
      <c r="CY24" s="361"/>
      <c r="CZ24" s="361"/>
      <c r="DA24" s="361"/>
      <c r="DB24" s="361"/>
      <c r="DC24" s="361"/>
      <c r="DD24" s="391"/>
      <c r="DE24" s="137"/>
      <c r="DF24" s="361"/>
      <c r="DG24" s="137"/>
      <c r="DH24" s="361"/>
      <c r="DI24" s="395"/>
      <c r="DJ24" s="277"/>
      <c r="DK24" s="277"/>
      <c r="DL24" s="277"/>
      <c r="DM24" s="277"/>
      <c r="DN24" s="277"/>
      <c r="DO24" s="277"/>
      <c r="DP24" s="277"/>
      <c r="DQ24" s="277"/>
      <c r="DR24" s="277"/>
      <c r="DS24" s="277"/>
      <c r="DT24" s="277"/>
      <c r="DU24" s="396"/>
      <c r="DV24" s="277"/>
      <c r="DW24" s="396"/>
      <c r="DX24" s="277"/>
      <c r="DY24" s="277"/>
      <c r="DZ24" s="277"/>
      <c r="EA24" s="277"/>
      <c r="EB24" s="397"/>
      <c r="EC24" s="277"/>
      <c r="ED24" s="397"/>
      <c r="EE24" s="385"/>
      <c r="EF24" s="277"/>
      <c r="EG24" s="277"/>
      <c r="EH24" s="277"/>
      <c r="EI24" s="400"/>
      <c r="EJ24" s="400"/>
      <c r="EK24" s="400"/>
      <c r="EL24" s="400"/>
      <c r="EM24" s="397"/>
      <c r="EN24" s="397"/>
      <c r="EO24" s="398"/>
      <c r="EP24" s="398"/>
      <c r="EQ24" s="398"/>
      <c r="ER24" s="398"/>
      <c r="ES24" s="398"/>
      <c r="ET24" s="398"/>
      <c r="EU24" s="398"/>
      <c r="EV24" s="398"/>
    </row>
    <row r="25" spans="1:152" x14ac:dyDescent="0.25">
      <c r="A25" s="137"/>
      <c r="B25" s="136"/>
      <c r="C25" s="360"/>
      <c r="D25" s="178"/>
      <c r="E25" s="370"/>
      <c r="F25" s="370"/>
      <c r="G25" s="137"/>
      <c r="H25" s="137"/>
      <c r="I25" s="178"/>
      <c r="J25" s="370"/>
      <c r="K25" s="178"/>
      <c r="L25" s="370"/>
      <c r="M25" s="178"/>
      <c r="N25" s="370"/>
      <c r="O25" s="178"/>
      <c r="P25" s="370"/>
      <c r="Q25" s="178"/>
      <c r="R25" s="178"/>
      <c r="S25" s="370"/>
      <c r="T25" s="178"/>
      <c r="U25" s="370"/>
      <c r="V25" s="178"/>
      <c r="W25" s="178"/>
      <c r="X25" s="178"/>
      <c r="Y25" s="178"/>
      <c r="Z25" s="335"/>
      <c r="AA25" s="361"/>
      <c r="AB25" s="364"/>
      <c r="AC25" s="370"/>
      <c r="AD25" s="178"/>
      <c r="AE25" s="178"/>
      <c r="AF25" s="178"/>
      <c r="AG25" s="178"/>
      <c r="AH25" s="178"/>
      <c r="AI25" s="364"/>
      <c r="AJ25" s="178"/>
      <c r="AK25" s="178"/>
      <c r="AL25" s="370"/>
      <c r="AM25" s="178"/>
      <c r="AN25" s="178"/>
      <c r="AO25" s="370"/>
      <c r="AP25" s="178"/>
      <c r="AQ25" s="178"/>
      <c r="AR25" s="178"/>
      <c r="AS25" s="370"/>
      <c r="AT25" s="178"/>
      <c r="AU25" s="178"/>
      <c r="AV25" s="178"/>
      <c r="AW25" s="178"/>
      <c r="AX25" s="178"/>
      <c r="AY25" s="178"/>
      <c r="AZ25" s="370"/>
      <c r="BA25" s="178"/>
      <c r="BB25" s="178"/>
      <c r="BC25" s="370"/>
      <c r="BD25" s="370"/>
      <c r="BE25" s="178"/>
      <c r="BF25" s="370"/>
      <c r="BG25" s="370"/>
      <c r="BH25" s="178"/>
      <c r="BI25" s="178"/>
      <c r="BJ25" s="178"/>
      <c r="BK25" s="178"/>
      <c r="BL25" s="370"/>
      <c r="BM25" s="178"/>
      <c r="BN25" s="370"/>
      <c r="BO25" s="178"/>
      <c r="BP25" s="370"/>
      <c r="BQ25" s="178"/>
      <c r="BR25" s="370"/>
      <c r="BS25" s="370"/>
      <c r="BT25" s="178"/>
      <c r="BU25" s="370"/>
      <c r="BV25" s="178"/>
      <c r="BW25" s="178"/>
      <c r="BX25" s="178"/>
      <c r="BY25" s="370"/>
      <c r="BZ25" s="178"/>
      <c r="CA25" s="370"/>
      <c r="CB25" s="178"/>
      <c r="CC25" s="178"/>
      <c r="CD25" s="370"/>
      <c r="CE25" s="178"/>
      <c r="CF25" s="178"/>
      <c r="CG25" s="370"/>
      <c r="CH25" s="178"/>
      <c r="CI25" s="370"/>
      <c r="CJ25" s="178"/>
      <c r="CK25" s="178"/>
      <c r="CL25" s="178"/>
      <c r="CM25" s="370"/>
      <c r="CN25" s="178"/>
      <c r="CO25" s="178"/>
      <c r="CP25" s="178"/>
      <c r="CQ25" s="178"/>
      <c r="CR25" s="370"/>
      <c r="CS25" s="178"/>
      <c r="CT25" s="178"/>
      <c r="CU25" s="178"/>
      <c r="CV25" s="178"/>
      <c r="CW25" s="178"/>
      <c r="CX25" s="178"/>
      <c r="CY25" s="178"/>
      <c r="CZ25" s="178"/>
      <c r="DA25" s="178"/>
      <c r="DB25" s="178"/>
      <c r="DC25" s="178"/>
      <c r="DD25" s="178"/>
      <c r="DE25" s="370"/>
      <c r="DF25" s="178"/>
      <c r="DG25" s="370"/>
      <c r="DH25" s="178"/>
      <c r="DI25" s="402"/>
      <c r="EU25" s="390"/>
      <c r="EV25" s="390"/>
    </row>
    <row r="26" spans="1:152" x14ac:dyDescent="0.25">
      <c r="A26" s="137"/>
      <c r="B26" s="136"/>
      <c r="C26" s="360"/>
      <c r="D26" s="178"/>
      <c r="E26" s="370"/>
      <c r="F26" s="370"/>
      <c r="G26" s="137"/>
      <c r="H26" s="137"/>
      <c r="I26" s="178"/>
      <c r="J26" s="370"/>
      <c r="K26" s="178"/>
      <c r="L26" s="370"/>
      <c r="M26" s="178"/>
      <c r="N26" s="370"/>
      <c r="O26" s="178"/>
      <c r="P26" s="370"/>
      <c r="Q26" s="178"/>
      <c r="R26" s="178"/>
      <c r="S26" s="370"/>
      <c r="T26" s="178"/>
      <c r="U26" s="370"/>
      <c r="V26" s="178"/>
      <c r="W26" s="178"/>
      <c r="X26" s="178"/>
      <c r="Y26" s="178"/>
      <c r="Z26" s="335"/>
      <c r="AA26" s="361"/>
      <c r="AB26" s="364"/>
      <c r="AC26" s="370"/>
      <c r="AD26" s="178"/>
      <c r="AE26" s="178"/>
      <c r="AF26" s="178"/>
      <c r="AG26" s="178"/>
      <c r="AH26" s="178"/>
      <c r="AI26" s="364"/>
      <c r="AJ26" s="178"/>
      <c r="AK26" s="178"/>
      <c r="AL26" s="370"/>
      <c r="AM26" s="178"/>
      <c r="AN26" s="178"/>
      <c r="AO26" s="370"/>
      <c r="AP26" s="178"/>
      <c r="AQ26" s="178"/>
      <c r="AR26" s="178"/>
      <c r="AS26" s="370"/>
      <c r="AT26" s="178"/>
      <c r="AU26" s="178"/>
      <c r="AV26" s="178"/>
      <c r="AW26" s="178"/>
      <c r="AX26" s="178"/>
      <c r="AY26" s="178"/>
      <c r="AZ26" s="370"/>
      <c r="BA26" s="178"/>
      <c r="BB26" s="178"/>
      <c r="BC26" s="370"/>
      <c r="BD26" s="370"/>
      <c r="BE26" s="178"/>
      <c r="BF26" s="370"/>
      <c r="BG26" s="370"/>
      <c r="BH26" s="178"/>
      <c r="BI26" s="178"/>
      <c r="BJ26" s="178"/>
      <c r="BK26" s="178"/>
      <c r="BL26" s="370"/>
      <c r="BM26" s="178"/>
      <c r="BN26" s="370"/>
      <c r="BO26" s="178"/>
      <c r="BP26" s="370"/>
      <c r="BQ26" s="178"/>
      <c r="BR26" s="370"/>
      <c r="BS26" s="370"/>
      <c r="BT26" s="178"/>
      <c r="BU26" s="370"/>
      <c r="BV26" s="178"/>
      <c r="BW26" s="178"/>
      <c r="BX26" s="178"/>
      <c r="BY26" s="370"/>
      <c r="BZ26" s="178"/>
      <c r="CA26" s="370"/>
      <c r="CB26" s="178"/>
      <c r="CC26" s="178"/>
      <c r="CD26" s="370"/>
      <c r="CE26" s="178"/>
      <c r="CF26" s="178"/>
      <c r="CG26" s="370"/>
      <c r="CH26" s="178"/>
      <c r="CI26" s="370"/>
      <c r="CJ26" s="178"/>
      <c r="CK26" s="178"/>
      <c r="CL26" s="178"/>
      <c r="CM26" s="370"/>
      <c r="CN26" s="178"/>
      <c r="CO26" s="178"/>
      <c r="CP26" s="178"/>
      <c r="CQ26" s="178"/>
      <c r="CR26" s="370"/>
      <c r="CS26" s="178"/>
      <c r="CT26" s="178"/>
      <c r="CU26" s="178"/>
      <c r="CV26" s="178"/>
      <c r="CW26" s="178"/>
      <c r="CX26" s="178"/>
      <c r="CY26" s="178"/>
      <c r="CZ26" s="178"/>
      <c r="DA26" s="178"/>
      <c r="DB26" s="178"/>
      <c r="DC26" s="178"/>
      <c r="DD26" s="178"/>
      <c r="DE26" s="370"/>
      <c r="DF26" s="178"/>
      <c r="DG26" s="370"/>
      <c r="DH26" s="178"/>
      <c r="DI26" s="402"/>
    </row>
    <row r="27" spans="1:152" x14ac:dyDescent="0.25">
      <c r="A27" s="137"/>
      <c r="B27" s="136"/>
      <c r="C27" s="360"/>
      <c r="D27" s="178"/>
      <c r="E27" s="370"/>
      <c r="F27" s="370"/>
      <c r="G27" s="137"/>
      <c r="H27" s="137"/>
      <c r="I27" s="178"/>
      <c r="J27" s="370"/>
      <c r="K27" s="178"/>
      <c r="L27" s="370"/>
      <c r="M27" s="178"/>
      <c r="N27" s="370"/>
      <c r="O27" s="178"/>
      <c r="P27" s="370"/>
      <c r="Q27" s="178"/>
      <c r="R27" s="178"/>
      <c r="S27" s="370"/>
      <c r="T27" s="178"/>
      <c r="U27" s="370"/>
      <c r="V27" s="178"/>
      <c r="W27" s="178"/>
      <c r="X27" s="178"/>
      <c r="Y27" s="178"/>
      <c r="Z27" s="335"/>
      <c r="AA27" s="361"/>
      <c r="AB27" s="364"/>
      <c r="AC27" s="370"/>
      <c r="AD27" s="178"/>
      <c r="AE27" s="178"/>
      <c r="AF27" s="178"/>
      <c r="AG27" s="178"/>
      <c r="AH27" s="178"/>
      <c r="AI27" s="364"/>
      <c r="AJ27" s="178"/>
      <c r="AK27" s="178"/>
      <c r="AL27" s="370"/>
      <c r="AM27" s="178"/>
      <c r="AN27" s="178"/>
      <c r="AO27" s="370"/>
      <c r="AP27" s="178"/>
      <c r="AQ27" s="178"/>
      <c r="AR27" s="178"/>
      <c r="AS27" s="370"/>
      <c r="AT27" s="178"/>
      <c r="AU27" s="178"/>
      <c r="AV27" s="178"/>
      <c r="AW27" s="178"/>
      <c r="AX27" s="178"/>
      <c r="AY27" s="178"/>
      <c r="AZ27" s="370"/>
      <c r="BA27" s="178"/>
      <c r="BB27" s="178"/>
      <c r="BC27" s="370"/>
      <c r="BD27" s="370"/>
      <c r="BE27" s="178"/>
      <c r="BF27" s="370"/>
      <c r="BG27" s="370"/>
      <c r="BH27" s="178"/>
      <c r="BI27" s="178"/>
      <c r="BJ27" s="178"/>
      <c r="BK27" s="178"/>
      <c r="BL27" s="370"/>
      <c r="BM27" s="178"/>
      <c r="BN27" s="370"/>
      <c r="BO27" s="178"/>
      <c r="BP27" s="370"/>
      <c r="BQ27" s="178"/>
      <c r="BR27" s="370"/>
      <c r="BS27" s="370"/>
      <c r="BT27" s="178"/>
      <c r="BU27" s="370"/>
      <c r="BV27" s="178"/>
      <c r="BW27" s="178"/>
      <c r="BX27" s="178"/>
      <c r="BY27" s="370"/>
      <c r="BZ27" s="178"/>
      <c r="CA27" s="370"/>
      <c r="CB27" s="178"/>
      <c r="CC27" s="178"/>
      <c r="CD27" s="370"/>
      <c r="CE27" s="178"/>
      <c r="CF27" s="178"/>
      <c r="CG27" s="370"/>
      <c r="CH27" s="178"/>
      <c r="CI27" s="370"/>
      <c r="CJ27" s="178"/>
      <c r="CK27" s="178"/>
      <c r="CL27" s="178"/>
      <c r="CM27" s="370"/>
      <c r="CN27" s="178"/>
      <c r="CO27" s="178"/>
      <c r="CP27" s="178"/>
      <c r="CQ27" s="178"/>
      <c r="CR27" s="370"/>
      <c r="CS27" s="178"/>
      <c r="CT27" s="178"/>
      <c r="CU27" s="178"/>
      <c r="CV27" s="178"/>
      <c r="CW27" s="178"/>
      <c r="CX27" s="178"/>
      <c r="CY27" s="178"/>
      <c r="CZ27" s="178"/>
      <c r="DA27" s="178"/>
      <c r="DB27" s="178"/>
      <c r="DC27" s="178"/>
      <c r="DD27" s="178"/>
      <c r="DE27" s="370"/>
      <c r="DF27" s="178"/>
      <c r="DG27" s="370"/>
      <c r="DH27" s="178"/>
      <c r="DI27" s="402"/>
    </row>
    <row r="28" spans="1:152" x14ac:dyDescent="0.25">
      <c r="A28" s="137"/>
      <c r="B28" s="136"/>
      <c r="C28" s="360"/>
      <c r="D28" s="178"/>
      <c r="E28" s="370"/>
      <c r="F28" s="370"/>
      <c r="G28" s="137"/>
      <c r="H28" s="137"/>
      <c r="I28" s="178"/>
      <c r="J28" s="370"/>
      <c r="K28" s="178"/>
      <c r="L28" s="370"/>
      <c r="M28" s="178"/>
      <c r="N28" s="370"/>
      <c r="O28" s="178"/>
      <c r="P28" s="370"/>
      <c r="Q28" s="178"/>
      <c r="R28" s="178"/>
      <c r="S28" s="370"/>
      <c r="T28" s="178"/>
      <c r="U28" s="370"/>
      <c r="V28" s="178"/>
      <c r="W28" s="178"/>
      <c r="X28" s="178"/>
      <c r="Y28" s="178"/>
      <c r="Z28" s="335"/>
      <c r="AA28" s="361"/>
      <c r="AB28" s="364"/>
      <c r="AC28" s="370"/>
      <c r="AD28" s="178"/>
      <c r="AE28" s="178"/>
      <c r="AF28" s="178"/>
      <c r="AG28" s="178"/>
      <c r="AH28" s="178"/>
      <c r="AI28" s="364"/>
      <c r="AJ28" s="178"/>
      <c r="AK28" s="178"/>
      <c r="AL28" s="370"/>
      <c r="AM28" s="178"/>
      <c r="AN28" s="178"/>
      <c r="AO28" s="370"/>
      <c r="AP28" s="178"/>
      <c r="AQ28" s="178"/>
      <c r="AR28" s="178"/>
      <c r="AS28" s="370"/>
      <c r="AT28" s="178"/>
      <c r="AU28" s="178"/>
      <c r="AV28" s="178"/>
      <c r="AW28" s="178"/>
      <c r="AX28" s="178"/>
      <c r="AY28" s="178"/>
      <c r="AZ28" s="370"/>
      <c r="BA28" s="178"/>
      <c r="BB28" s="178"/>
      <c r="BC28" s="370"/>
      <c r="BD28" s="370"/>
      <c r="BE28" s="178"/>
      <c r="BF28" s="370"/>
      <c r="BG28" s="370"/>
      <c r="BH28" s="178"/>
      <c r="BI28" s="178"/>
      <c r="BJ28" s="178"/>
      <c r="BK28" s="178"/>
      <c r="BL28" s="370"/>
      <c r="BM28" s="178"/>
      <c r="BN28" s="370"/>
      <c r="BO28" s="178"/>
      <c r="BP28" s="370"/>
      <c r="BQ28" s="178"/>
      <c r="BR28" s="370"/>
      <c r="BS28" s="370"/>
      <c r="BT28" s="178"/>
      <c r="BU28" s="370"/>
      <c r="BV28" s="178"/>
      <c r="BW28" s="178"/>
      <c r="BX28" s="178"/>
      <c r="BY28" s="370"/>
      <c r="BZ28" s="178"/>
      <c r="CA28" s="370"/>
      <c r="CB28" s="178"/>
      <c r="CC28" s="178"/>
      <c r="CD28" s="370"/>
      <c r="CE28" s="178"/>
      <c r="CF28" s="178"/>
      <c r="CG28" s="370"/>
      <c r="CH28" s="178"/>
      <c r="CI28" s="370"/>
      <c r="CJ28" s="178"/>
      <c r="CK28" s="178"/>
      <c r="CL28" s="178"/>
      <c r="CM28" s="370"/>
      <c r="CN28" s="178"/>
      <c r="CO28" s="178"/>
      <c r="CP28" s="178"/>
      <c r="CQ28" s="178"/>
      <c r="CR28" s="370"/>
      <c r="CS28" s="178"/>
      <c r="CT28" s="178"/>
      <c r="CU28" s="178"/>
      <c r="CV28" s="178"/>
      <c r="CW28" s="178"/>
      <c r="CX28" s="178"/>
      <c r="CY28" s="178"/>
      <c r="CZ28" s="178"/>
      <c r="DA28" s="178"/>
      <c r="DB28" s="178"/>
      <c r="DC28" s="178"/>
      <c r="DD28" s="178"/>
      <c r="DE28" s="370"/>
      <c r="DF28" s="178"/>
      <c r="DG28" s="370"/>
      <c r="DH28" s="178"/>
      <c r="DI28" s="402"/>
    </row>
    <row r="29" spans="1:152" x14ac:dyDescent="0.25">
      <c r="A29" s="137"/>
      <c r="B29" s="136"/>
      <c r="C29" s="360"/>
      <c r="D29" s="178"/>
      <c r="E29" s="370"/>
      <c r="F29" s="370"/>
      <c r="G29" s="137"/>
      <c r="H29" s="137"/>
      <c r="I29" s="178"/>
      <c r="J29" s="370"/>
      <c r="K29" s="178"/>
      <c r="L29" s="370"/>
      <c r="M29" s="178"/>
      <c r="N29" s="370"/>
      <c r="O29" s="178"/>
      <c r="P29" s="370"/>
      <c r="Q29" s="178"/>
      <c r="R29" s="178"/>
      <c r="S29" s="370"/>
      <c r="T29" s="178"/>
      <c r="U29" s="370"/>
      <c r="V29" s="178"/>
      <c r="W29" s="178"/>
      <c r="X29" s="178"/>
      <c r="Y29" s="178"/>
      <c r="Z29" s="335"/>
      <c r="AA29" s="361"/>
      <c r="AB29" s="364"/>
      <c r="AC29" s="370"/>
      <c r="AD29" s="178"/>
      <c r="AE29" s="178"/>
      <c r="AF29" s="178"/>
      <c r="AG29" s="178"/>
      <c r="AH29" s="178"/>
      <c r="AI29" s="364"/>
      <c r="AJ29" s="178"/>
      <c r="AK29" s="178"/>
      <c r="AL29" s="370"/>
      <c r="AM29" s="178"/>
      <c r="AN29" s="178"/>
      <c r="AO29" s="370"/>
      <c r="AP29" s="178"/>
      <c r="AQ29" s="178"/>
      <c r="AR29" s="178"/>
      <c r="AS29" s="370"/>
      <c r="AT29" s="178"/>
      <c r="AU29" s="178"/>
      <c r="AV29" s="178"/>
      <c r="AW29" s="178"/>
      <c r="AX29" s="178"/>
      <c r="AY29" s="178"/>
      <c r="AZ29" s="370"/>
      <c r="BA29" s="178"/>
      <c r="BB29" s="178"/>
      <c r="BC29" s="370"/>
      <c r="BD29" s="370"/>
      <c r="BE29" s="178"/>
      <c r="BF29" s="370"/>
      <c r="BG29" s="370"/>
      <c r="BH29" s="178"/>
      <c r="BI29" s="178"/>
      <c r="BJ29" s="178"/>
      <c r="BK29" s="178"/>
      <c r="BL29" s="370"/>
      <c r="BM29" s="178"/>
      <c r="BN29" s="370"/>
      <c r="BO29" s="178"/>
      <c r="BP29" s="370"/>
      <c r="BQ29" s="178"/>
      <c r="BR29" s="370"/>
      <c r="BS29" s="370"/>
      <c r="BT29" s="178"/>
      <c r="BU29" s="370"/>
      <c r="BV29" s="178"/>
      <c r="BW29" s="178"/>
      <c r="BX29" s="178"/>
      <c r="BY29" s="370"/>
      <c r="BZ29" s="178"/>
      <c r="CA29" s="370"/>
      <c r="CB29" s="178"/>
      <c r="CC29" s="178"/>
      <c r="CD29" s="370"/>
      <c r="CE29" s="178"/>
      <c r="CF29" s="178"/>
      <c r="CG29" s="370"/>
      <c r="CH29" s="178"/>
      <c r="CI29" s="370"/>
      <c r="CJ29" s="178"/>
      <c r="CK29" s="178"/>
      <c r="CL29" s="178"/>
      <c r="CM29" s="370"/>
      <c r="CN29" s="178"/>
      <c r="CO29" s="178"/>
      <c r="CP29" s="178"/>
      <c r="CQ29" s="178"/>
      <c r="CR29" s="370"/>
      <c r="CS29" s="178"/>
      <c r="CT29" s="178"/>
      <c r="CU29" s="178"/>
      <c r="CV29" s="178"/>
      <c r="CW29" s="178"/>
      <c r="CX29" s="178"/>
      <c r="CY29" s="178"/>
      <c r="CZ29" s="178"/>
      <c r="DA29" s="178"/>
      <c r="DB29" s="178"/>
      <c r="DC29" s="178"/>
      <c r="DD29" s="178"/>
      <c r="DE29" s="370"/>
      <c r="DF29" s="178"/>
      <c r="DG29" s="370"/>
      <c r="DH29" s="178"/>
      <c r="DI29" s="402"/>
    </row>
    <row r="30" spans="1:152" x14ac:dyDescent="0.25">
      <c r="A30" s="137"/>
      <c r="B30" s="136"/>
      <c r="C30" s="360"/>
      <c r="D30" s="178"/>
      <c r="E30" s="370"/>
      <c r="F30" s="370"/>
      <c r="G30" s="137"/>
      <c r="H30" s="137"/>
      <c r="I30" s="178"/>
      <c r="J30" s="370"/>
      <c r="K30" s="178"/>
      <c r="L30" s="370"/>
      <c r="M30" s="178"/>
      <c r="N30" s="370"/>
      <c r="O30" s="178"/>
      <c r="P30" s="370"/>
      <c r="Q30" s="178"/>
      <c r="R30" s="178"/>
      <c r="S30" s="370"/>
      <c r="T30" s="178"/>
      <c r="U30" s="370"/>
      <c r="V30" s="178"/>
      <c r="W30" s="178"/>
      <c r="X30" s="178"/>
      <c r="Y30" s="178"/>
      <c r="Z30" s="335"/>
      <c r="AA30" s="361"/>
      <c r="AB30" s="364"/>
      <c r="AC30" s="370"/>
      <c r="AD30" s="178"/>
      <c r="AE30" s="178"/>
      <c r="AF30" s="178"/>
      <c r="AG30" s="178"/>
      <c r="AH30" s="178"/>
      <c r="AI30" s="364"/>
      <c r="AJ30" s="178"/>
      <c r="AK30" s="178"/>
      <c r="AL30" s="370"/>
      <c r="AM30" s="178"/>
      <c r="AN30" s="178"/>
      <c r="AO30" s="370"/>
      <c r="AP30" s="178"/>
      <c r="AQ30" s="178"/>
      <c r="AR30" s="178"/>
      <c r="AS30" s="370"/>
      <c r="AT30" s="178"/>
      <c r="AU30" s="178"/>
      <c r="AV30" s="178"/>
      <c r="AW30" s="178"/>
      <c r="AX30" s="178"/>
      <c r="AY30" s="178"/>
      <c r="AZ30" s="370"/>
      <c r="BA30" s="178"/>
      <c r="BB30" s="178"/>
      <c r="BC30" s="370"/>
      <c r="BD30" s="370"/>
      <c r="BE30" s="178"/>
      <c r="BF30" s="370"/>
      <c r="BG30" s="370"/>
      <c r="BH30" s="178"/>
      <c r="BI30" s="178"/>
      <c r="BJ30" s="178"/>
      <c r="BK30" s="178"/>
      <c r="BL30" s="370"/>
      <c r="BM30" s="178"/>
      <c r="BN30" s="370"/>
      <c r="BO30" s="178"/>
      <c r="BP30" s="370"/>
      <c r="BQ30" s="178"/>
      <c r="BR30" s="370"/>
      <c r="BS30" s="370"/>
      <c r="BT30" s="178"/>
      <c r="BU30" s="370"/>
      <c r="BV30" s="178"/>
      <c r="BW30" s="178"/>
      <c r="BX30" s="178"/>
      <c r="BY30" s="370"/>
      <c r="BZ30" s="178"/>
      <c r="CA30" s="370"/>
      <c r="CB30" s="178"/>
      <c r="CC30" s="178"/>
      <c r="CD30" s="370"/>
      <c r="CE30" s="178"/>
      <c r="CF30" s="178"/>
      <c r="CG30" s="370"/>
      <c r="CH30" s="178"/>
      <c r="CI30" s="370"/>
      <c r="CJ30" s="178"/>
      <c r="CK30" s="178"/>
      <c r="CL30" s="178"/>
      <c r="CM30" s="370"/>
      <c r="CN30" s="178"/>
      <c r="CO30" s="178"/>
      <c r="CP30" s="178"/>
      <c r="CQ30" s="178"/>
      <c r="CR30" s="370"/>
      <c r="CS30" s="178"/>
      <c r="CT30" s="178"/>
      <c r="CU30" s="178"/>
      <c r="CV30" s="178"/>
      <c r="CW30" s="178"/>
      <c r="CX30" s="178"/>
      <c r="CY30" s="178"/>
      <c r="CZ30" s="178"/>
      <c r="DA30" s="178"/>
      <c r="DB30" s="178"/>
      <c r="DC30" s="178"/>
      <c r="DD30" s="178"/>
      <c r="DE30" s="370"/>
      <c r="DF30" s="178"/>
      <c r="DG30" s="370"/>
      <c r="DH30" s="178"/>
      <c r="DI30" s="402"/>
    </row>
    <row r="31" spans="1:152" x14ac:dyDescent="0.25">
      <c r="A31" s="137"/>
      <c r="B31" s="136"/>
      <c r="C31" s="360"/>
      <c r="D31" s="178"/>
      <c r="E31" s="370"/>
      <c r="F31" s="370"/>
      <c r="G31" s="137"/>
      <c r="H31" s="137"/>
      <c r="I31" s="178"/>
      <c r="J31" s="370"/>
      <c r="K31" s="178"/>
      <c r="L31" s="370"/>
      <c r="M31" s="178"/>
      <c r="N31" s="370"/>
      <c r="O31" s="178"/>
      <c r="P31" s="370"/>
      <c r="Q31" s="178"/>
      <c r="R31" s="178"/>
      <c r="S31" s="370"/>
      <c r="T31" s="178"/>
      <c r="U31" s="370"/>
      <c r="V31" s="178"/>
      <c r="W31" s="178"/>
      <c r="X31" s="178"/>
      <c r="Y31" s="178"/>
      <c r="Z31" s="335"/>
      <c r="AA31" s="361"/>
      <c r="AB31" s="364"/>
      <c r="AC31" s="370"/>
      <c r="AD31" s="178"/>
      <c r="AE31" s="178"/>
      <c r="AF31" s="178"/>
      <c r="AG31" s="178"/>
      <c r="AH31" s="178"/>
      <c r="AI31" s="364"/>
      <c r="AJ31" s="178"/>
      <c r="AK31" s="178"/>
      <c r="AL31" s="370"/>
      <c r="AM31" s="178"/>
      <c r="AN31" s="178"/>
      <c r="AO31" s="370"/>
      <c r="AP31" s="178"/>
      <c r="AQ31" s="178"/>
      <c r="AR31" s="178"/>
      <c r="AS31" s="370"/>
      <c r="AT31" s="178"/>
      <c r="AU31" s="178"/>
      <c r="AV31" s="178"/>
      <c r="AW31" s="178"/>
      <c r="AX31" s="178"/>
      <c r="AY31" s="178"/>
      <c r="AZ31" s="370"/>
      <c r="BA31" s="178"/>
      <c r="BB31" s="178"/>
      <c r="BC31" s="370"/>
      <c r="BD31" s="370"/>
      <c r="BE31" s="178"/>
      <c r="BF31" s="370"/>
      <c r="BG31" s="370"/>
      <c r="BH31" s="178"/>
      <c r="BI31" s="178"/>
      <c r="BJ31" s="178"/>
      <c r="BK31" s="178"/>
      <c r="BL31" s="370"/>
      <c r="BM31" s="178"/>
      <c r="BN31" s="370"/>
      <c r="BO31" s="178"/>
      <c r="BP31" s="370"/>
      <c r="BQ31" s="178"/>
      <c r="BR31" s="370"/>
      <c r="BS31" s="370"/>
      <c r="BT31" s="178"/>
      <c r="BU31" s="370"/>
      <c r="BV31" s="178"/>
      <c r="BW31" s="178"/>
      <c r="BX31" s="178"/>
      <c r="BY31" s="370"/>
      <c r="BZ31" s="178"/>
      <c r="CA31" s="370"/>
      <c r="CB31" s="178"/>
      <c r="CC31" s="178"/>
      <c r="CD31" s="370"/>
      <c r="CE31" s="178"/>
      <c r="CF31" s="178"/>
      <c r="CG31" s="370"/>
      <c r="CH31" s="178"/>
      <c r="CI31" s="370"/>
      <c r="CJ31" s="178"/>
      <c r="CK31" s="178"/>
      <c r="CL31" s="178"/>
      <c r="CM31" s="370"/>
      <c r="CN31" s="178"/>
      <c r="CO31" s="178"/>
      <c r="CP31" s="178"/>
      <c r="CQ31" s="178"/>
      <c r="CR31" s="370"/>
      <c r="CS31" s="178"/>
      <c r="CT31" s="178"/>
      <c r="CU31" s="178"/>
      <c r="CV31" s="178"/>
      <c r="CW31" s="178"/>
      <c r="CX31" s="178"/>
      <c r="CY31" s="178"/>
      <c r="CZ31" s="178"/>
      <c r="DA31" s="178"/>
      <c r="DB31" s="178"/>
      <c r="DC31" s="178"/>
      <c r="DD31" s="178"/>
      <c r="DE31" s="370"/>
      <c r="DF31" s="178"/>
      <c r="DG31" s="370"/>
      <c r="DH31" s="178"/>
      <c r="DI31" s="402"/>
    </row>
    <row r="32" spans="1:152" x14ac:dyDescent="0.25">
      <c r="A32" s="137"/>
      <c r="B32" s="136"/>
      <c r="C32" s="360"/>
      <c r="D32" s="178"/>
      <c r="E32" s="370"/>
      <c r="F32" s="370"/>
      <c r="G32" s="137"/>
      <c r="H32" s="137"/>
      <c r="I32" s="178"/>
      <c r="J32" s="370"/>
      <c r="K32" s="178"/>
      <c r="L32" s="370"/>
      <c r="M32" s="178"/>
      <c r="N32" s="370"/>
      <c r="O32" s="178"/>
      <c r="P32" s="370"/>
      <c r="Q32" s="178"/>
      <c r="R32" s="178"/>
      <c r="S32" s="370"/>
      <c r="T32" s="178"/>
      <c r="U32" s="370"/>
      <c r="V32" s="178"/>
      <c r="W32" s="178"/>
      <c r="X32" s="178"/>
      <c r="Y32" s="178"/>
      <c r="Z32" s="335"/>
      <c r="AA32" s="361"/>
      <c r="AB32" s="364"/>
      <c r="AC32" s="370"/>
      <c r="AD32" s="178"/>
      <c r="AE32" s="178"/>
      <c r="AF32" s="178"/>
      <c r="AG32" s="178"/>
      <c r="AH32" s="178"/>
      <c r="AI32" s="364"/>
      <c r="AJ32" s="178"/>
      <c r="AK32" s="178"/>
      <c r="AL32" s="370"/>
      <c r="AM32" s="178"/>
      <c r="AN32" s="178"/>
      <c r="AO32" s="370"/>
      <c r="AP32" s="178"/>
      <c r="AQ32" s="178"/>
      <c r="AR32" s="178"/>
      <c r="AS32" s="370"/>
      <c r="AT32" s="178"/>
      <c r="AU32" s="178"/>
      <c r="AV32" s="178"/>
      <c r="AW32" s="178"/>
      <c r="AX32" s="178"/>
      <c r="AY32" s="178"/>
      <c r="AZ32" s="370"/>
      <c r="BA32" s="178"/>
      <c r="BB32" s="178"/>
      <c r="BC32" s="370"/>
      <c r="BD32" s="370"/>
      <c r="BE32" s="178"/>
      <c r="BF32" s="370"/>
      <c r="BG32" s="370"/>
      <c r="BH32" s="178"/>
      <c r="BI32" s="178"/>
      <c r="BJ32" s="178"/>
      <c r="BK32" s="178"/>
      <c r="BL32" s="370"/>
      <c r="BM32" s="178"/>
      <c r="BN32" s="370"/>
      <c r="BO32" s="178"/>
      <c r="BP32" s="370"/>
      <c r="BQ32" s="178"/>
      <c r="BR32" s="370"/>
      <c r="BS32" s="370"/>
      <c r="BT32" s="178"/>
      <c r="BU32" s="370"/>
      <c r="BV32" s="178"/>
      <c r="BW32" s="178"/>
      <c r="BX32" s="178"/>
      <c r="BY32" s="370"/>
      <c r="BZ32" s="178"/>
      <c r="CA32" s="370"/>
      <c r="CB32" s="178"/>
      <c r="CC32" s="178"/>
      <c r="CD32" s="370"/>
      <c r="CE32" s="178"/>
      <c r="CF32" s="178"/>
      <c r="CG32" s="370"/>
      <c r="CH32" s="178"/>
      <c r="CI32" s="370"/>
      <c r="CJ32" s="178"/>
      <c r="CK32" s="178"/>
      <c r="CL32" s="178"/>
      <c r="CM32" s="370"/>
      <c r="CN32" s="178"/>
      <c r="CO32" s="178"/>
      <c r="CP32" s="178"/>
      <c r="CQ32" s="178"/>
      <c r="CR32" s="370"/>
      <c r="CS32" s="178"/>
      <c r="CT32" s="178"/>
      <c r="CU32" s="178"/>
      <c r="CV32" s="178"/>
      <c r="CW32" s="178"/>
      <c r="CX32" s="178"/>
      <c r="CY32" s="178"/>
      <c r="CZ32" s="178"/>
      <c r="DA32" s="178"/>
      <c r="DB32" s="178"/>
      <c r="DC32" s="178"/>
      <c r="DD32" s="178"/>
      <c r="DE32" s="370"/>
      <c r="DF32" s="178"/>
      <c r="DG32" s="370"/>
      <c r="DH32" s="178"/>
      <c r="DI32" s="402"/>
    </row>
    <row r="33" spans="1:113" x14ac:dyDescent="0.25">
      <c r="A33" s="137"/>
      <c r="B33" s="136"/>
      <c r="C33" s="360"/>
      <c r="D33" s="178"/>
      <c r="E33" s="370"/>
      <c r="F33" s="370"/>
      <c r="G33" s="137"/>
      <c r="H33" s="137"/>
      <c r="I33" s="178"/>
      <c r="J33" s="370"/>
      <c r="K33" s="178"/>
      <c r="L33" s="370"/>
      <c r="M33" s="178"/>
      <c r="N33" s="370"/>
      <c r="O33" s="178"/>
      <c r="P33" s="370"/>
      <c r="Q33" s="178"/>
      <c r="R33" s="178"/>
      <c r="S33" s="370"/>
      <c r="T33" s="178"/>
      <c r="U33" s="370"/>
      <c r="V33" s="178"/>
      <c r="W33" s="178"/>
      <c r="X33" s="178"/>
      <c r="Y33" s="178"/>
      <c r="Z33" s="335"/>
      <c r="AA33" s="361"/>
      <c r="AB33" s="364"/>
      <c r="AC33" s="370"/>
      <c r="AD33" s="178"/>
      <c r="AE33" s="178"/>
      <c r="AF33" s="178"/>
      <c r="AG33" s="178"/>
      <c r="AH33" s="178"/>
      <c r="AI33" s="364"/>
      <c r="AJ33" s="178"/>
      <c r="AK33" s="178"/>
      <c r="AL33" s="370"/>
      <c r="AM33" s="178"/>
      <c r="AN33" s="178"/>
      <c r="AO33" s="370"/>
      <c r="AP33" s="178"/>
      <c r="AQ33" s="178"/>
      <c r="AR33" s="178"/>
      <c r="AS33" s="370"/>
      <c r="AT33" s="178"/>
      <c r="AU33" s="178"/>
      <c r="AV33" s="178"/>
      <c r="AW33" s="178"/>
      <c r="AX33" s="178"/>
      <c r="AY33" s="178"/>
      <c r="AZ33" s="370"/>
      <c r="BA33" s="178"/>
      <c r="BB33" s="178"/>
      <c r="BC33" s="370"/>
      <c r="BD33" s="370"/>
      <c r="BE33" s="178"/>
      <c r="BF33" s="370"/>
      <c r="BG33" s="370"/>
      <c r="BH33" s="178"/>
      <c r="BI33" s="178"/>
      <c r="BJ33" s="178"/>
      <c r="BK33" s="178"/>
      <c r="BL33" s="370"/>
      <c r="BM33" s="178"/>
      <c r="BN33" s="370"/>
      <c r="BO33" s="178"/>
      <c r="BP33" s="370"/>
      <c r="BQ33" s="178"/>
      <c r="BR33" s="370"/>
      <c r="BS33" s="370"/>
      <c r="BT33" s="178"/>
      <c r="BU33" s="370"/>
      <c r="BV33" s="178"/>
      <c r="BW33" s="178"/>
      <c r="BX33" s="178"/>
      <c r="BY33" s="370"/>
      <c r="BZ33" s="178"/>
      <c r="CA33" s="370"/>
      <c r="CB33" s="178"/>
      <c r="CC33" s="178"/>
      <c r="CD33" s="370"/>
      <c r="CE33" s="178"/>
      <c r="CF33" s="178"/>
      <c r="CG33" s="370"/>
      <c r="CH33" s="178"/>
      <c r="CI33" s="370"/>
      <c r="CJ33" s="178"/>
      <c r="CK33" s="178"/>
      <c r="CL33" s="178"/>
      <c r="CM33" s="370"/>
      <c r="CN33" s="178"/>
      <c r="CO33" s="178"/>
      <c r="CP33" s="178"/>
      <c r="CQ33" s="178"/>
      <c r="CR33" s="370"/>
      <c r="CS33" s="178"/>
      <c r="CT33" s="178"/>
      <c r="CU33" s="178"/>
      <c r="CV33" s="178"/>
      <c r="CW33" s="178"/>
      <c r="CX33" s="178"/>
      <c r="CY33" s="178"/>
      <c r="CZ33" s="178"/>
      <c r="DA33" s="178"/>
      <c r="DB33" s="178"/>
      <c r="DC33" s="178"/>
      <c r="DD33" s="178"/>
      <c r="DE33" s="370"/>
      <c r="DF33" s="178"/>
      <c r="DG33" s="370"/>
      <c r="DH33" s="178"/>
      <c r="DI33" s="402"/>
    </row>
    <row r="34" spans="1:113" x14ac:dyDescent="0.25">
      <c r="A34" s="137"/>
      <c r="B34" s="136"/>
      <c r="C34" s="360"/>
      <c r="D34" s="178"/>
      <c r="E34" s="370"/>
      <c r="F34" s="370"/>
      <c r="G34" s="137"/>
      <c r="H34" s="137"/>
      <c r="I34" s="178"/>
      <c r="J34" s="370"/>
      <c r="K34" s="178"/>
      <c r="L34" s="370"/>
      <c r="M34" s="178"/>
      <c r="N34" s="370"/>
      <c r="O34" s="178"/>
      <c r="P34" s="370"/>
      <c r="Q34" s="178"/>
      <c r="R34" s="178"/>
      <c r="S34" s="370"/>
      <c r="T34" s="178"/>
      <c r="U34" s="370"/>
      <c r="V34" s="178"/>
      <c r="W34" s="178"/>
      <c r="X34" s="178"/>
      <c r="Y34" s="178"/>
      <c r="Z34" s="335"/>
      <c r="AA34" s="361"/>
      <c r="AB34" s="364"/>
      <c r="AC34" s="370"/>
      <c r="AD34" s="178"/>
      <c r="AE34" s="178"/>
      <c r="AF34" s="178"/>
      <c r="AG34" s="178"/>
      <c r="AH34" s="178"/>
      <c r="AI34" s="364"/>
      <c r="AJ34" s="178"/>
      <c r="AK34" s="178"/>
      <c r="AL34" s="370"/>
      <c r="AM34" s="178"/>
      <c r="AN34" s="178"/>
      <c r="AO34" s="370"/>
      <c r="AP34" s="178"/>
      <c r="AQ34" s="178"/>
      <c r="AR34" s="178"/>
      <c r="AS34" s="370"/>
      <c r="AT34" s="178"/>
      <c r="AU34" s="178"/>
      <c r="AV34" s="178"/>
      <c r="AW34" s="178"/>
      <c r="AX34" s="178"/>
      <c r="AY34" s="178"/>
      <c r="AZ34" s="370"/>
      <c r="BA34" s="178"/>
      <c r="BB34" s="178"/>
      <c r="BC34" s="370"/>
      <c r="BD34" s="370"/>
      <c r="BE34" s="178"/>
      <c r="BF34" s="370"/>
      <c r="BG34" s="370"/>
      <c r="BH34" s="178"/>
      <c r="BI34" s="178"/>
      <c r="BJ34" s="178"/>
      <c r="BK34" s="178"/>
      <c r="BL34" s="370"/>
      <c r="BM34" s="178"/>
      <c r="BN34" s="370"/>
      <c r="BO34" s="178"/>
      <c r="BP34" s="370"/>
      <c r="BQ34" s="178"/>
      <c r="BR34" s="370"/>
      <c r="BS34" s="370"/>
      <c r="BT34" s="178"/>
      <c r="BU34" s="370"/>
      <c r="BV34" s="178"/>
      <c r="BW34" s="178"/>
      <c r="BX34" s="178"/>
      <c r="BY34" s="370"/>
      <c r="BZ34" s="178"/>
      <c r="CA34" s="370"/>
      <c r="CB34" s="178"/>
      <c r="CC34" s="178"/>
      <c r="CD34" s="370"/>
      <c r="CE34" s="178"/>
      <c r="CF34" s="178"/>
      <c r="CG34" s="370"/>
      <c r="CH34" s="178"/>
      <c r="CI34" s="370"/>
      <c r="CJ34" s="178"/>
      <c r="CK34" s="178"/>
      <c r="CL34" s="178"/>
      <c r="CM34" s="370"/>
      <c r="CN34" s="178"/>
      <c r="CO34" s="178"/>
      <c r="CP34" s="178"/>
      <c r="CQ34" s="178"/>
      <c r="CR34" s="370"/>
      <c r="CS34" s="178"/>
      <c r="CT34" s="178"/>
      <c r="CU34" s="178"/>
      <c r="CV34" s="178"/>
      <c r="CW34" s="178"/>
      <c r="CX34" s="178"/>
      <c r="CY34" s="178"/>
      <c r="CZ34" s="178"/>
      <c r="DA34" s="178"/>
      <c r="DB34" s="178"/>
      <c r="DC34" s="178"/>
      <c r="DD34" s="178"/>
      <c r="DE34" s="370"/>
      <c r="DF34" s="178"/>
      <c r="DG34" s="370"/>
      <c r="DH34" s="178"/>
      <c r="DI34" s="402"/>
    </row>
    <row r="35" spans="1:113" x14ac:dyDescent="0.25">
      <c r="A35" s="137"/>
      <c r="B35" s="136"/>
      <c r="C35" s="360"/>
      <c r="D35" s="178"/>
      <c r="E35" s="370"/>
      <c r="F35" s="370"/>
      <c r="G35" s="137"/>
      <c r="H35" s="137"/>
      <c r="I35" s="178"/>
      <c r="J35" s="370"/>
      <c r="K35" s="178"/>
      <c r="L35" s="370"/>
      <c r="M35" s="178"/>
      <c r="N35" s="370"/>
      <c r="O35" s="178"/>
      <c r="P35" s="370"/>
      <c r="Q35" s="178"/>
      <c r="R35" s="178"/>
      <c r="S35" s="370"/>
      <c r="T35" s="178"/>
      <c r="U35" s="370"/>
      <c r="V35" s="178"/>
      <c r="W35" s="178"/>
      <c r="X35" s="178"/>
      <c r="Y35" s="178"/>
      <c r="Z35" s="335"/>
      <c r="AA35" s="361"/>
      <c r="AB35" s="364"/>
      <c r="AC35" s="370"/>
      <c r="AD35" s="178"/>
      <c r="AE35" s="178"/>
      <c r="AF35" s="178"/>
      <c r="AG35" s="178"/>
      <c r="AH35" s="178"/>
      <c r="AI35" s="364"/>
      <c r="AJ35" s="178"/>
      <c r="AK35" s="178"/>
      <c r="AL35" s="370"/>
      <c r="AM35" s="178"/>
      <c r="AN35" s="178"/>
      <c r="AO35" s="370"/>
      <c r="AP35" s="178"/>
      <c r="AQ35" s="178"/>
      <c r="AR35" s="178"/>
      <c r="AS35" s="370"/>
      <c r="AT35" s="178"/>
      <c r="AU35" s="178"/>
      <c r="AV35" s="178"/>
      <c r="AW35" s="178"/>
      <c r="AX35" s="178"/>
      <c r="AY35" s="178"/>
      <c r="AZ35" s="370"/>
      <c r="BA35" s="178"/>
      <c r="BB35" s="178"/>
      <c r="BC35" s="370"/>
      <c r="BD35" s="370"/>
      <c r="BE35" s="178"/>
      <c r="BF35" s="370"/>
      <c r="BG35" s="370"/>
      <c r="BH35" s="178"/>
      <c r="BI35" s="178"/>
      <c r="BJ35" s="178"/>
      <c r="BK35" s="178"/>
      <c r="BL35" s="370"/>
      <c r="BM35" s="178"/>
      <c r="BN35" s="370"/>
      <c r="BO35" s="178"/>
      <c r="BP35" s="370"/>
      <c r="BQ35" s="178"/>
      <c r="BR35" s="370"/>
      <c r="BS35" s="370"/>
      <c r="BT35" s="178"/>
      <c r="BU35" s="370"/>
      <c r="BV35" s="178"/>
      <c r="BW35" s="178"/>
      <c r="BX35" s="178"/>
      <c r="BY35" s="370"/>
      <c r="BZ35" s="178"/>
      <c r="CA35" s="370"/>
      <c r="CB35" s="178"/>
      <c r="CC35" s="178"/>
      <c r="CD35" s="370"/>
      <c r="CE35" s="178"/>
      <c r="CF35" s="178"/>
      <c r="CG35" s="370"/>
      <c r="CH35" s="178"/>
      <c r="CI35" s="370"/>
      <c r="CJ35" s="178"/>
      <c r="CK35" s="178"/>
      <c r="CL35" s="178"/>
      <c r="CM35" s="370"/>
      <c r="CN35" s="178"/>
      <c r="CO35" s="178"/>
      <c r="CP35" s="178"/>
      <c r="CQ35" s="178"/>
      <c r="CR35" s="370"/>
      <c r="CS35" s="178"/>
      <c r="CT35" s="178"/>
      <c r="CU35" s="178"/>
      <c r="CV35" s="178"/>
      <c r="CW35" s="178"/>
      <c r="CX35" s="178"/>
      <c r="CY35" s="178"/>
      <c r="CZ35" s="178"/>
      <c r="DA35" s="178"/>
      <c r="DB35" s="178"/>
      <c r="DC35" s="178"/>
      <c r="DD35" s="178"/>
      <c r="DE35" s="370"/>
      <c r="DF35" s="178"/>
      <c r="DG35" s="370"/>
      <c r="DH35" s="178"/>
      <c r="DI35" s="402"/>
    </row>
    <row r="36" spans="1:113" x14ac:dyDescent="0.25">
      <c r="A36" s="137"/>
      <c r="B36" s="136"/>
      <c r="C36" s="360"/>
      <c r="D36" s="178"/>
      <c r="E36" s="370"/>
      <c r="F36" s="370"/>
      <c r="G36" s="137"/>
      <c r="H36" s="137"/>
      <c r="I36" s="178"/>
      <c r="J36" s="370"/>
      <c r="K36" s="178"/>
      <c r="L36" s="370"/>
      <c r="M36" s="178"/>
      <c r="N36" s="370"/>
      <c r="O36" s="178"/>
      <c r="P36" s="370"/>
      <c r="Q36" s="178"/>
      <c r="R36" s="178"/>
      <c r="S36" s="370"/>
      <c r="T36" s="178"/>
      <c r="U36" s="370"/>
      <c r="V36" s="178"/>
      <c r="W36" s="178"/>
      <c r="X36" s="178"/>
      <c r="Y36" s="178"/>
      <c r="Z36" s="335"/>
      <c r="AA36" s="361"/>
      <c r="AB36" s="364"/>
      <c r="AC36" s="370"/>
      <c r="AD36" s="178"/>
      <c r="AE36" s="178"/>
      <c r="AF36" s="178"/>
      <c r="AG36" s="178"/>
      <c r="AH36" s="178"/>
      <c r="AI36" s="364"/>
      <c r="AJ36" s="178"/>
      <c r="AK36" s="178"/>
      <c r="AL36" s="370"/>
      <c r="AM36" s="178"/>
      <c r="AN36" s="178"/>
      <c r="AO36" s="370"/>
      <c r="AP36" s="178"/>
      <c r="AQ36" s="178"/>
      <c r="AR36" s="178"/>
      <c r="AS36" s="370"/>
      <c r="AT36" s="178"/>
      <c r="AU36" s="178"/>
      <c r="AV36" s="178"/>
      <c r="AW36" s="178"/>
      <c r="AX36" s="178"/>
      <c r="AY36" s="178"/>
      <c r="AZ36" s="370"/>
      <c r="BA36" s="178"/>
      <c r="BB36" s="178"/>
      <c r="BC36" s="370"/>
      <c r="BD36" s="370"/>
      <c r="BE36" s="178"/>
      <c r="BF36" s="370"/>
      <c r="BG36" s="370"/>
      <c r="BH36" s="178"/>
      <c r="BI36" s="178"/>
      <c r="BJ36" s="178"/>
      <c r="BK36" s="178"/>
      <c r="BL36" s="370"/>
      <c r="BM36" s="178"/>
      <c r="BN36" s="370"/>
      <c r="BO36" s="178"/>
      <c r="BP36" s="370"/>
      <c r="BQ36" s="178"/>
      <c r="BR36" s="370"/>
      <c r="BS36" s="370"/>
      <c r="BT36" s="178"/>
      <c r="BU36" s="370"/>
      <c r="BV36" s="178"/>
      <c r="BW36" s="178"/>
      <c r="BX36" s="178"/>
      <c r="BY36" s="370"/>
      <c r="BZ36" s="178"/>
      <c r="CA36" s="370"/>
      <c r="CB36" s="178"/>
      <c r="CC36" s="178"/>
      <c r="CD36" s="370"/>
      <c r="CE36" s="178"/>
      <c r="CF36" s="178"/>
      <c r="CG36" s="370"/>
      <c r="CH36" s="178"/>
      <c r="CI36" s="370"/>
      <c r="CJ36" s="178"/>
      <c r="CK36" s="178"/>
      <c r="CL36" s="178"/>
      <c r="CM36" s="370"/>
      <c r="CN36" s="178"/>
      <c r="CO36" s="178"/>
      <c r="CP36" s="178"/>
      <c r="CQ36" s="178"/>
      <c r="CR36" s="370"/>
      <c r="CS36" s="178"/>
      <c r="CT36" s="178"/>
      <c r="CU36" s="178"/>
      <c r="CV36" s="178"/>
      <c r="CW36" s="178"/>
      <c r="CX36" s="178"/>
      <c r="CY36" s="178"/>
      <c r="CZ36" s="178"/>
      <c r="DA36" s="178"/>
      <c r="DB36" s="178"/>
      <c r="DC36" s="178"/>
      <c r="DD36" s="178"/>
      <c r="DE36" s="370"/>
      <c r="DF36" s="178"/>
      <c r="DG36" s="370"/>
      <c r="DH36" s="178"/>
      <c r="DI36" s="402"/>
    </row>
    <row r="37" spans="1:113" x14ac:dyDescent="0.25">
      <c r="A37" s="137"/>
      <c r="B37" s="136"/>
      <c r="C37" s="360"/>
      <c r="D37" s="178"/>
      <c r="E37" s="370"/>
      <c r="F37" s="370"/>
      <c r="G37" s="137"/>
      <c r="H37" s="137"/>
      <c r="I37" s="178"/>
      <c r="J37" s="370"/>
      <c r="K37" s="178"/>
      <c r="L37" s="370"/>
      <c r="M37" s="178"/>
      <c r="N37" s="370"/>
      <c r="O37" s="178"/>
      <c r="P37" s="370"/>
      <c r="Q37" s="178"/>
      <c r="R37" s="178"/>
      <c r="S37" s="370"/>
      <c r="T37" s="178"/>
      <c r="U37" s="370"/>
      <c r="V37" s="178"/>
      <c r="W37" s="178"/>
      <c r="X37" s="178"/>
      <c r="Y37" s="178"/>
      <c r="Z37" s="335"/>
      <c r="AA37" s="361"/>
      <c r="AB37" s="364"/>
      <c r="AC37" s="370"/>
      <c r="AD37" s="178"/>
      <c r="AE37" s="178"/>
      <c r="AF37" s="178"/>
      <c r="AG37" s="178"/>
      <c r="AH37" s="178"/>
      <c r="AI37" s="364"/>
      <c r="AJ37" s="178"/>
      <c r="AK37" s="178"/>
      <c r="AL37" s="370"/>
      <c r="AM37" s="178"/>
      <c r="AN37" s="178"/>
      <c r="AO37" s="370"/>
      <c r="AP37" s="178"/>
      <c r="AQ37" s="178"/>
      <c r="AR37" s="178"/>
      <c r="AS37" s="370"/>
      <c r="AT37" s="178"/>
      <c r="AU37" s="178"/>
      <c r="AV37" s="178"/>
      <c r="AW37" s="178"/>
      <c r="AX37" s="178"/>
      <c r="AY37" s="178"/>
      <c r="AZ37" s="370"/>
      <c r="BA37" s="178"/>
      <c r="BB37" s="178"/>
      <c r="BC37" s="370"/>
      <c r="BD37" s="370"/>
      <c r="BE37" s="178"/>
      <c r="BF37" s="370"/>
      <c r="BG37" s="370"/>
      <c r="BH37" s="178"/>
      <c r="BI37" s="178"/>
      <c r="BJ37" s="178"/>
      <c r="BK37" s="178"/>
      <c r="BL37" s="370"/>
      <c r="BM37" s="178"/>
      <c r="BN37" s="370"/>
      <c r="BO37" s="178"/>
      <c r="BP37" s="370"/>
      <c r="BQ37" s="178"/>
      <c r="BR37" s="370"/>
      <c r="BS37" s="370"/>
      <c r="BT37" s="178"/>
      <c r="BU37" s="370"/>
      <c r="BV37" s="178"/>
      <c r="BW37" s="178"/>
      <c r="BX37" s="178"/>
      <c r="BY37" s="370"/>
      <c r="BZ37" s="178"/>
      <c r="CA37" s="370"/>
      <c r="CB37" s="178"/>
      <c r="CC37" s="178"/>
      <c r="CD37" s="370"/>
      <c r="CE37" s="178"/>
      <c r="CF37" s="178"/>
      <c r="CG37" s="370"/>
      <c r="CH37" s="178"/>
      <c r="CI37" s="370"/>
      <c r="CJ37" s="178"/>
      <c r="CK37" s="178"/>
      <c r="CL37" s="178"/>
      <c r="CM37" s="370"/>
      <c r="CN37" s="178"/>
      <c r="CO37" s="178"/>
      <c r="CP37" s="178"/>
      <c r="CQ37" s="178"/>
      <c r="CR37" s="370"/>
      <c r="CS37" s="178"/>
      <c r="CT37" s="178"/>
      <c r="CU37" s="178"/>
      <c r="CV37" s="178"/>
      <c r="CW37" s="178"/>
      <c r="CX37" s="178"/>
      <c r="CY37" s="178"/>
      <c r="CZ37" s="178"/>
      <c r="DA37" s="178"/>
      <c r="DB37" s="178"/>
      <c r="DC37" s="178"/>
      <c r="DD37" s="178"/>
      <c r="DE37" s="370"/>
      <c r="DF37" s="178"/>
      <c r="DG37" s="370"/>
      <c r="DH37" s="178"/>
      <c r="DI37" s="402"/>
    </row>
    <row r="38" spans="1:113" x14ac:dyDescent="0.25">
      <c r="A38" s="137"/>
      <c r="B38" s="136"/>
      <c r="C38" s="360"/>
      <c r="D38" s="178"/>
      <c r="E38" s="370"/>
      <c r="F38" s="370"/>
      <c r="G38" s="137"/>
      <c r="H38" s="137"/>
      <c r="I38" s="178"/>
      <c r="J38" s="370"/>
      <c r="K38" s="178"/>
      <c r="L38" s="370"/>
      <c r="M38" s="178"/>
      <c r="N38" s="370"/>
      <c r="O38" s="178"/>
      <c r="P38" s="370"/>
      <c r="Q38" s="178"/>
      <c r="R38" s="178"/>
      <c r="S38" s="370"/>
      <c r="T38" s="178"/>
      <c r="U38" s="370"/>
      <c r="V38" s="178"/>
      <c r="W38" s="178"/>
      <c r="X38" s="178"/>
      <c r="Y38" s="178"/>
      <c r="Z38" s="335"/>
      <c r="AA38" s="361"/>
      <c r="AB38" s="364"/>
      <c r="AC38" s="370"/>
      <c r="AD38" s="178"/>
      <c r="AE38" s="178"/>
      <c r="AF38" s="178"/>
      <c r="AG38" s="178"/>
      <c r="AH38" s="178"/>
      <c r="AI38" s="364"/>
      <c r="AJ38" s="178"/>
      <c r="AK38" s="178"/>
      <c r="AL38" s="370"/>
      <c r="AM38" s="178"/>
      <c r="AN38" s="178"/>
      <c r="AO38" s="370"/>
      <c r="AP38" s="178"/>
      <c r="AQ38" s="178"/>
      <c r="AR38" s="178"/>
      <c r="AS38" s="370"/>
      <c r="AT38" s="178"/>
      <c r="AU38" s="178"/>
      <c r="AV38" s="178"/>
      <c r="AW38" s="178"/>
      <c r="AX38" s="178"/>
      <c r="AY38" s="178"/>
      <c r="AZ38" s="370"/>
      <c r="BA38" s="178"/>
      <c r="BB38" s="178"/>
      <c r="BC38" s="370"/>
      <c r="BD38" s="370"/>
      <c r="BE38" s="178"/>
      <c r="BF38" s="370"/>
      <c r="BG38" s="370"/>
      <c r="BH38" s="178"/>
      <c r="BI38" s="178"/>
      <c r="BJ38" s="178"/>
      <c r="BK38" s="178"/>
      <c r="BL38" s="370"/>
      <c r="BM38" s="178"/>
      <c r="BN38" s="370"/>
      <c r="BO38" s="178"/>
      <c r="BP38" s="370"/>
      <c r="BQ38" s="178"/>
      <c r="BR38" s="370"/>
      <c r="BS38" s="370"/>
      <c r="BT38" s="178"/>
      <c r="BU38" s="370"/>
      <c r="BV38" s="178"/>
      <c r="BW38" s="178"/>
      <c r="BX38" s="178"/>
      <c r="BY38" s="370"/>
      <c r="BZ38" s="178"/>
      <c r="CA38" s="370"/>
      <c r="CB38" s="178"/>
      <c r="CC38" s="178"/>
      <c r="CD38" s="370"/>
      <c r="CE38" s="178"/>
      <c r="CF38" s="178"/>
      <c r="CG38" s="370"/>
      <c r="CH38" s="178"/>
      <c r="CI38" s="370"/>
      <c r="CJ38" s="178"/>
      <c r="CK38" s="178"/>
      <c r="CL38" s="178"/>
      <c r="CM38" s="370"/>
      <c r="CN38" s="178"/>
      <c r="CO38" s="178"/>
      <c r="CP38" s="178"/>
      <c r="CQ38" s="178"/>
      <c r="CR38" s="370"/>
      <c r="CS38" s="178"/>
      <c r="CT38" s="178"/>
      <c r="CU38" s="178"/>
      <c r="CV38" s="178"/>
      <c r="CW38" s="178"/>
      <c r="CX38" s="178"/>
      <c r="CY38" s="178"/>
      <c r="CZ38" s="178"/>
      <c r="DA38" s="178"/>
      <c r="DB38" s="178"/>
      <c r="DC38" s="178"/>
      <c r="DD38" s="178"/>
      <c r="DE38" s="370"/>
      <c r="DF38" s="178"/>
      <c r="DG38" s="370"/>
      <c r="DH38" s="178"/>
      <c r="DI38" s="402"/>
    </row>
    <row r="39" spans="1:113" x14ac:dyDescent="0.25">
      <c r="A39" s="137"/>
      <c r="B39" s="136"/>
      <c r="C39" s="360"/>
      <c r="D39" s="178"/>
      <c r="E39" s="370"/>
      <c r="F39" s="370"/>
      <c r="G39" s="137"/>
      <c r="H39" s="137"/>
      <c r="I39" s="178"/>
      <c r="J39" s="370"/>
      <c r="K39" s="178"/>
      <c r="L39" s="370"/>
      <c r="M39" s="178"/>
      <c r="N39" s="370"/>
      <c r="O39" s="178"/>
      <c r="P39" s="370"/>
      <c r="Q39" s="178"/>
      <c r="R39" s="178"/>
      <c r="S39" s="370"/>
      <c r="T39" s="178"/>
      <c r="U39" s="370"/>
      <c r="V39" s="178"/>
      <c r="W39" s="178"/>
      <c r="X39" s="178"/>
      <c r="Y39" s="178"/>
      <c r="Z39" s="335"/>
      <c r="AA39" s="361"/>
      <c r="AB39" s="364"/>
      <c r="AC39" s="370"/>
      <c r="AD39" s="178"/>
      <c r="AE39" s="178"/>
      <c r="AF39" s="178"/>
      <c r="AG39" s="178"/>
      <c r="AH39" s="178"/>
      <c r="AI39" s="364"/>
      <c r="AJ39" s="178"/>
      <c r="AK39" s="178"/>
      <c r="AL39" s="370"/>
      <c r="AM39" s="178"/>
      <c r="AN39" s="178"/>
      <c r="AO39" s="370"/>
      <c r="AP39" s="178"/>
      <c r="AQ39" s="178"/>
      <c r="AR39" s="178"/>
      <c r="AS39" s="370"/>
      <c r="AT39" s="178"/>
      <c r="AU39" s="178"/>
      <c r="AV39" s="178"/>
      <c r="AW39" s="178"/>
      <c r="AX39" s="178"/>
      <c r="AY39" s="178"/>
      <c r="AZ39" s="370"/>
      <c r="BA39" s="178"/>
      <c r="BB39" s="178"/>
      <c r="BC39" s="370"/>
      <c r="BD39" s="370"/>
      <c r="BE39" s="178"/>
      <c r="BF39" s="370"/>
      <c r="BG39" s="370"/>
      <c r="BH39" s="178"/>
      <c r="BI39" s="178"/>
      <c r="BJ39" s="178"/>
      <c r="BK39" s="178"/>
      <c r="BL39" s="370"/>
      <c r="BM39" s="178"/>
      <c r="BN39" s="370"/>
      <c r="BO39" s="178"/>
      <c r="BP39" s="370"/>
      <c r="BQ39" s="178"/>
      <c r="BR39" s="370"/>
      <c r="BS39" s="370"/>
      <c r="BT39" s="178"/>
      <c r="BU39" s="370"/>
      <c r="BV39" s="178"/>
      <c r="BW39" s="178"/>
      <c r="BX39" s="178"/>
      <c r="BY39" s="370"/>
      <c r="BZ39" s="178"/>
      <c r="CA39" s="370"/>
      <c r="CB39" s="178"/>
      <c r="CC39" s="178"/>
      <c r="CD39" s="370"/>
      <c r="CE39" s="178"/>
      <c r="CF39" s="178"/>
      <c r="CG39" s="370"/>
      <c r="CH39" s="178"/>
      <c r="CI39" s="370"/>
      <c r="CJ39" s="178"/>
      <c r="CK39" s="178"/>
      <c r="CL39" s="178"/>
      <c r="CM39" s="370"/>
      <c r="CN39" s="178"/>
      <c r="CO39" s="178"/>
      <c r="CP39" s="178"/>
      <c r="CQ39" s="178"/>
      <c r="CR39" s="370"/>
      <c r="CS39" s="178"/>
      <c r="CT39" s="178"/>
      <c r="CU39" s="178"/>
      <c r="CV39" s="178"/>
      <c r="CW39" s="178"/>
      <c r="CX39" s="178"/>
      <c r="CY39" s="178"/>
      <c r="CZ39" s="178"/>
      <c r="DA39" s="178"/>
      <c r="DB39" s="178"/>
      <c r="DC39" s="178"/>
      <c r="DD39" s="178"/>
      <c r="DE39" s="370"/>
      <c r="DF39" s="178"/>
      <c r="DG39" s="370"/>
      <c r="DH39" s="178"/>
      <c r="DI39" s="402"/>
    </row>
    <row r="40" spans="1:113" x14ac:dyDescent="0.25">
      <c r="A40" s="137"/>
      <c r="B40" s="136"/>
      <c r="C40" s="360"/>
      <c r="D40" s="178"/>
      <c r="E40" s="370"/>
      <c r="F40" s="370"/>
      <c r="G40" s="137"/>
      <c r="H40" s="137"/>
      <c r="I40" s="178"/>
      <c r="J40" s="370"/>
      <c r="K40" s="178"/>
      <c r="L40" s="370"/>
      <c r="M40" s="178"/>
      <c r="N40" s="370"/>
      <c r="O40" s="178"/>
      <c r="P40" s="370"/>
      <c r="Q40" s="178"/>
      <c r="R40" s="178"/>
      <c r="S40" s="370"/>
      <c r="T40" s="178"/>
      <c r="U40" s="370"/>
      <c r="V40" s="178"/>
      <c r="W40" s="178"/>
      <c r="X40" s="178"/>
      <c r="Y40" s="178"/>
      <c r="Z40" s="335"/>
      <c r="AA40" s="361"/>
      <c r="AB40" s="364"/>
      <c r="AC40" s="370"/>
      <c r="AD40" s="178"/>
      <c r="AE40" s="178"/>
      <c r="AF40" s="178"/>
      <c r="AG40" s="178"/>
      <c r="AH40" s="178"/>
      <c r="AI40" s="364"/>
      <c r="AJ40" s="178"/>
      <c r="AK40" s="178"/>
      <c r="AL40" s="370"/>
      <c r="AM40" s="178"/>
      <c r="AN40" s="178"/>
      <c r="AO40" s="370"/>
      <c r="AP40" s="178"/>
      <c r="AQ40" s="178"/>
      <c r="AR40" s="178"/>
      <c r="AS40" s="370"/>
      <c r="AT40" s="178"/>
      <c r="AU40" s="178"/>
      <c r="AV40" s="178"/>
      <c r="AW40" s="178"/>
      <c r="AX40" s="178"/>
      <c r="AY40" s="178"/>
      <c r="AZ40" s="370"/>
      <c r="BA40" s="178"/>
      <c r="BB40" s="178"/>
      <c r="BC40" s="370"/>
      <c r="BD40" s="370"/>
      <c r="BE40" s="178"/>
      <c r="BF40" s="370"/>
      <c r="BG40" s="370"/>
      <c r="BH40" s="178"/>
      <c r="BI40" s="178"/>
      <c r="BJ40" s="178"/>
      <c r="BK40" s="178"/>
      <c r="BL40" s="370"/>
      <c r="BM40" s="178"/>
      <c r="BN40" s="370"/>
      <c r="BO40" s="178"/>
      <c r="BP40" s="370"/>
      <c r="BQ40" s="178"/>
      <c r="BR40" s="370"/>
      <c r="BS40" s="370"/>
      <c r="BT40" s="178"/>
      <c r="BU40" s="370"/>
      <c r="BV40" s="178"/>
      <c r="BW40" s="178"/>
      <c r="BX40" s="178"/>
      <c r="BY40" s="370"/>
      <c r="BZ40" s="178"/>
      <c r="CA40" s="370"/>
      <c r="CB40" s="178"/>
      <c r="CC40" s="178"/>
      <c r="CD40" s="370"/>
      <c r="CE40" s="178"/>
      <c r="CF40" s="178"/>
      <c r="CG40" s="370"/>
      <c r="CH40" s="178"/>
      <c r="CI40" s="370"/>
      <c r="CJ40" s="178"/>
      <c r="CK40" s="178"/>
      <c r="CL40" s="178"/>
      <c r="CM40" s="370"/>
      <c r="CN40" s="178"/>
      <c r="CO40" s="178"/>
      <c r="CP40" s="178"/>
      <c r="CQ40" s="178"/>
      <c r="CR40" s="370"/>
      <c r="CS40" s="178"/>
      <c r="CT40" s="178"/>
      <c r="CU40" s="178"/>
      <c r="CV40" s="178"/>
      <c r="CW40" s="178"/>
      <c r="CX40" s="178"/>
      <c r="CY40" s="178"/>
      <c r="CZ40" s="178"/>
      <c r="DA40" s="178"/>
      <c r="DB40" s="178"/>
      <c r="DC40" s="178"/>
      <c r="DD40" s="178"/>
      <c r="DE40" s="370"/>
      <c r="DF40" s="178"/>
      <c r="DG40" s="370"/>
      <c r="DH40" s="178"/>
      <c r="DI40" s="402"/>
    </row>
    <row r="41" spans="1:113" x14ac:dyDescent="0.25">
      <c r="A41" s="137"/>
      <c r="B41" s="136"/>
      <c r="C41" s="360"/>
      <c r="D41" s="178"/>
      <c r="E41" s="370"/>
      <c r="F41" s="370"/>
      <c r="G41" s="137"/>
      <c r="H41" s="137"/>
      <c r="I41" s="178"/>
      <c r="J41" s="370"/>
      <c r="K41" s="178"/>
      <c r="L41" s="370"/>
      <c r="M41" s="178"/>
      <c r="N41" s="370"/>
      <c r="O41" s="178"/>
      <c r="P41" s="370"/>
      <c r="Q41" s="178"/>
      <c r="R41" s="178"/>
      <c r="S41" s="370"/>
      <c r="T41" s="178"/>
      <c r="U41" s="370"/>
      <c r="V41" s="178"/>
      <c r="W41" s="178"/>
      <c r="X41" s="178"/>
      <c r="Y41" s="178"/>
      <c r="Z41" s="335"/>
      <c r="AA41" s="361"/>
      <c r="AB41" s="364"/>
      <c r="AC41" s="370"/>
      <c r="AD41" s="178"/>
      <c r="AE41" s="178"/>
      <c r="AF41" s="178"/>
      <c r="AG41" s="178"/>
      <c r="AH41" s="178"/>
      <c r="AI41" s="364"/>
      <c r="AJ41" s="178"/>
      <c r="AK41" s="178"/>
      <c r="AL41" s="370"/>
      <c r="AM41" s="178"/>
      <c r="AN41" s="178"/>
      <c r="AO41" s="370"/>
      <c r="AP41" s="178"/>
      <c r="AQ41" s="178"/>
      <c r="AR41" s="178"/>
      <c r="AS41" s="370"/>
      <c r="AT41" s="178"/>
      <c r="AU41" s="178"/>
      <c r="AV41" s="178"/>
      <c r="AW41" s="178"/>
      <c r="AX41" s="178"/>
      <c r="AY41" s="178"/>
      <c r="AZ41" s="370"/>
      <c r="BA41" s="178"/>
      <c r="BB41" s="178"/>
      <c r="BC41" s="370"/>
      <c r="BD41" s="370"/>
      <c r="BE41" s="178"/>
      <c r="BF41" s="370"/>
      <c r="BG41" s="370"/>
      <c r="BH41" s="178"/>
      <c r="BI41" s="178"/>
      <c r="BJ41" s="178"/>
      <c r="BK41" s="178"/>
      <c r="BL41" s="370"/>
      <c r="BM41" s="178"/>
      <c r="BN41" s="370"/>
      <c r="BO41" s="178"/>
      <c r="BP41" s="370"/>
      <c r="BQ41" s="178"/>
      <c r="BR41" s="370"/>
      <c r="BS41" s="370"/>
      <c r="BT41" s="178"/>
      <c r="BU41" s="370"/>
      <c r="BV41" s="178"/>
      <c r="BW41" s="178"/>
      <c r="BX41" s="178"/>
      <c r="BY41" s="370"/>
      <c r="BZ41" s="178"/>
      <c r="CA41" s="370"/>
      <c r="CB41" s="178"/>
      <c r="CC41" s="178"/>
      <c r="CD41" s="370"/>
      <c r="CE41" s="178"/>
      <c r="CF41" s="178"/>
      <c r="CG41" s="370"/>
      <c r="CH41" s="178"/>
      <c r="CI41" s="370"/>
      <c r="CJ41" s="178"/>
      <c r="CK41" s="178"/>
      <c r="CL41" s="178"/>
      <c r="CM41" s="370"/>
      <c r="CN41" s="178"/>
      <c r="CO41" s="178"/>
      <c r="CP41" s="178"/>
      <c r="CQ41" s="178"/>
      <c r="CR41" s="370"/>
      <c r="CS41" s="178"/>
      <c r="CT41" s="178"/>
      <c r="CU41" s="178"/>
      <c r="CV41" s="178"/>
      <c r="CW41" s="178"/>
      <c r="CX41" s="178"/>
      <c r="CY41" s="178"/>
      <c r="CZ41" s="178"/>
      <c r="DA41" s="178"/>
      <c r="DB41" s="178"/>
      <c r="DC41" s="178"/>
      <c r="DD41" s="178"/>
      <c r="DE41" s="370"/>
      <c r="DF41" s="178"/>
      <c r="DG41" s="370"/>
      <c r="DH41" s="178"/>
      <c r="DI41" s="402"/>
    </row>
    <row r="42" spans="1:113" x14ac:dyDescent="0.25">
      <c r="A42" s="137"/>
      <c r="B42" s="136"/>
      <c r="C42" s="360"/>
      <c r="D42" s="178"/>
      <c r="E42" s="370"/>
      <c r="F42" s="370"/>
      <c r="G42" s="137"/>
      <c r="H42" s="137"/>
      <c r="I42" s="178"/>
      <c r="J42" s="370"/>
      <c r="K42" s="178"/>
      <c r="L42" s="370"/>
      <c r="M42" s="178"/>
      <c r="N42" s="370"/>
      <c r="O42" s="178"/>
      <c r="P42" s="370"/>
      <c r="Q42" s="178"/>
      <c r="R42" s="178"/>
      <c r="S42" s="370"/>
      <c r="T42" s="178"/>
      <c r="U42" s="370"/>
      <c r="V42" s="178"/>
      <c r="W42" s="178"/>
      <c r="X42" s="178"/>
      <c r="Y42" s="178"/>
      <c r="Z42" s="335"/>
      <c r="AA42" s="361"/>
      <c r="AB42" s="364"/>
      <c r="AC42" s="370"/>
      <c r="AD42" s="178"/>
      <c r="AE42" s="178"/>
      <c r="AF42" s="178"/>
      <c r="AG42" s="178"/>
      <c r="AH42" s="178"/>
      <c r="AI42" s="364"/>
      <c r="AJ42" s="178"/>
      <c r="AK42" s="178"/>
      <c r="AL42" s="370"/>
      <c r="AM42" s="178"/>
      <c r="AN42" s="178"/>
      <c r="AO42" s="370"/>
      <c r="AP42" s="178"/>
      <c r="AQ42" s="178"/>
      <c r="AR42" s="178"/>
      <c r="AS42" s="370"/>
      <c r="AT42" s="178"/>
      <c r="AU42" s="178"/>
      <c r="AV42" s="178"/>
      <c r="AW42" s="178"/>
      <c r="AX42" s="178"/>
      <c r="AY42" s="178"/>
      <c r="AZ42" s="370"/>
      <c r="BA42" s="178"/>
      <c r="BB42" s="178"/>
      <c r="BC42" s="370"/>
      <c r="BD42" s="370"/>
      <c r="BE42" s="178"/>
      <c r="BF42" s="370"/>
      <c r="BG42" s="370"/>
      <c r="BH42" s="178"/>
      <c r="BI42" s="178"/>
      <c r="BJ42" s="178"/>
      <c r="BK42" s="178"/>
      <c r="BL42" s="370"/>
      <c r="BM42" s="178"/>
      <c r="BN42" s="370"/>
      <c r="BO42" s="178"/>
      <c r="BP42" s="370"/>
      <c r="BQ42" s="178"/>
      <c r="BR42" s="370"/>
      <c r="BS42" s="370"/>
      <c r="BT42" s="178"/>
      <c r="BU42" s="370"/>
      <c r="BV42" s="178"/>
      <c r="BW42" s="178"/>
      <c r="BX42" s="178"/>
      <c r="BY42" s="370"/>
      <c r="BZ42" s="178"/>
      <c r="CA42" s="370"/>
      <c r="CB42" s="178"/>
      <c r="CC42" s="178"/>
      <c r="CD42" s="370"/>
      <c r="CE42" s="178"/>
      <c r="CF42" s="178"/>
      <c r="CG42" s="370"/>
      <c r="CH42" s="178"/>
      <c r="CI42" s="370"/>
      <c r="CJ42" s="178"/>
      <c r="CK42" s="178"/>
      <c r="CL42" s="178"/>
      <c r="CM42" s="370"/>
      <c r="CN42" s="178"/>
      <c r="CO42" s="178"/>
      <c r="CP42" s="178"/>
      <c r="CQ42" s="178"/>
      <c r="CR42" s="370"/>
      <c r="CS42" s="178"/>
      <c r="CT42" s="178"/>
      <c r="CU42" s="178"/>
      <c r="CV42" s="178"/>
      <c r="CW42" s="178"/>
      <c r="CX42" s="178"/>
      <c r="CY42" s="178"/>
      <c r="CZ42" s="178"/>
      <c r="DA42" s="178"/>
      <c r="DB42" s="178"/>
      <c r="DC42" s="178"/>
      <c r="DD42" s="178"/>
      <c r="DE42" s="370"/>
      <c r="DF42" s="178"/>
      <c r="DG42" s="370"/>
      <c r="DH42" s="178"/>
      <c r="DI42" s="402"/>
    </row>
    <row r="43" spans="1:113" x14ac:dyDescent="0.25">
      <c r="A43" s="137"/>
      <c r="B43" s="136"/>
      <c r="C43" s="360"/>
      <c r="D43" s="178"/>
      <c r="E43" s="370"/>
      <c r="F43" s="370"/>
      <c r="G43" s="137"/>
      <c r="H43" s="137"/>
      <c r="I43" s="178"/>
      <c r="J43" s="370"/>
      <c r="K43" s="178"/>
      <c r="L43" s="370"/>
      <c r="M43" s="178"/>
      <c r="N43" s="370"/>
      <c r="O43" s="178"/>
      <c r="P43" s="370"/>
      <c r="Q43" s="178"/>
      <c r="R43" s="178"/>
      <c r="S43" s="370"/>
      <c r="T43" s="178"/>
      <c r="U43" s="370"/>
      <c r="V43" s="178"/>
      <c r="W43" s="178"/>
      <c r="X43" s="178"/>
      <c r="Y43" s="178"/>
      <c r="Z43" s="335"/>
      <c r="AA43" s="361"/>
      <c r="AB43" s="364"/>
      <c r="AC43" s="370"/>
      <c r="AD43" s="178"/>
      <c r="AE43" s="178"/>
      <c r="AF43" s="178"/>
      <c r="AG43" s="178"/>
      <c r="AH43" s="178"/>
      <c r="AI43" s="364"/>
      <c r="AJ43" s="178"/>
      <c r="AK43" s="178"/>
      <c r="AL43" s="370"/>
      <c r="AM43" s="178"/>
      <c r="AN43" s="178"/>
      <c r="AO43" s="370"/>
      <c r="AP43" s="178"/>
      <c r="AQ43" s="178"/>
      <c r="AR43" s="178"/>
      <c r="AS43" s="370"/>
      <c r="AT43" s="178"/>
      <c r="AU43" s="178"/>
      <c r="AV43" s="178"/>
      <c r="AW43" s="178"/>
      <c r="AX43" s="178"/>
      <c r="AY43" s="178"/>
      <c r="AZ43" s="370"/>
      <c r="BA43" s="178"/>
      <c r="BB43" s="178"/>
      <c r="BC43" s="370"/>
      <c r="BD43" s="370"/>
      <c r="BE43" s="178"/>
      <c r="BF43" s="370"/>
      <c r="BG43" s="370"/>
      <c r="BH43" s="178"/>
      <c r="BI43" s="178"/>
      <c r="BJ43" s="178"/>
      <c r="BK43" s="178"/>
      <c r="BL43" s="370"/>
      <c r="BM43" s="178"/>
      <c r="BN43" s="370"/>
      <c r="BO43" s="178"/>
      <c r="BP43" s="370"/>
      <c r="BQ43" s="178"/>
      <c r="BR43" s="370"/>
      <c r="BS43" s="370"/>
      <c r="BT43" s="178"/>
      <c r="BU43" s="370"/>
      <c r="BV43" s="178"/>
      <c r="BW43" s="178"/>
      <c r="BX43" s="178"/>
      <c r="BY43" s="370"/>
      <c r="BZ43" s="178"/>
      <c r="CA43" s="370"/>
      <c r="CB43" s="178"/>
      <c r="CC43" s="178"/>
      <c r="CD43" s="370"/>
      <c r="CE43" s="178"/>
      <c r="CF43" s="178"/>
      <c r="CG43" s="370"/>
      <c r="CH43" s="178"/>
      <c r="CI43" s="370"/>
      <c r="CJ43" s="178"/>
      <c r="CK43" s="178"/>
      <c r="CL43" s="178"/>
      <c r="CM43" s="370"/>
      <c r="CN43" s="178"/>
      <c r="CO43" s="178"/>
      <c r="CP43" s="178"/>
      <c r="CQ43" s="178"/>
      <c r="CR43" s="370"/>
      <c r="CS43" s="178"/>
      <c r="CT43" s="178"/>
      <c r="CU43" s="178"/>
      <c r="CV43" s="178"/>
      <c r="CW43" s="178"/>
      <c r="CX43" s="178"/>
      <c r="CY43" s="178"/>
      <c r="CZ43" s="178"/>
      <c r="DA43" s="178"/>
      <c r="DB43" s="178"/>
      <c r="DC43" s="178"/>
      <c r="DD43" s="178"/>
      <c r="DE43" s="370"/>
      <c r="DF43" s="178"/>
      <c r="DG43" s="370"/>
      <c r="DH43" s="178"/>
      <c r="DI43" s="402"/>
    </row>
    <row r="44" spans="1:113" x14ac:dyDescent="0.25">
      <c r="A44" s="137"/>
      <c r="B44" s="136"/>
      <c r="C44" s="360"/>
      <c r="D44" s="178"/>
      <c r="E44" s="370"/>
      <c r="F44" s="370"/>
      <c r="G44" s="137"/>
      <c r="H44" s="137"/>
      <c r="I44" s="178"/>
      <c r="J44" s="370"/>
      <c r="K44" s="178"/>
      <c r="L44" s="370"/>
      <c r="M44" s="178"/>
      <c r="N44" s="370"/>
      <c r="O44" s="178"/>
      <c r="P44" s="370"/>
      <c r="Q44" s="178"/>
      <c r="R44" s="178"/>
      <c r="S44" s="370"/>
      <c r="T44" s="178"/>
      <c r="U44" s="370"/>
      <c r="V44" s="178"/>
      <c r="W44" s="178"/>
      <c r="X44" s="178"/>
      <c r="Y44" s="178"/>
      <c r="Z44" s="335"/>
      <c r="AA44" s="361"/>
      <c r="AB44" s="364"/>
      <c r="AC44" s="370"/>
      <c r="AD44" s="178"/>
      <c r="AE44" s="178"/>
      <c r="AF44" s="178"/>
      <c r="AG44" s="178"/>
      <c r="AH44" s="178"/>
      <c r="AI44" s="364"/>
      <c r="AJ44" s="178"/>
      <c r="AK44" s="178"/>
      <c r="AL44" s="370"/>
      <c r="AM44" s="178"/>
      <c r="AN44" s="178"/>
      <c r="AO44" s="370"/>
      <c r="AP44" s="178"/>
      <c r="AQ44" s="178"/>
      <c r="AR44" s="178"/>
      <c r="AS44" s="370"/>
      <c r="AT44" s="178"/>
      <c r="AU44" s="178"/>
      <c r="AV44" s="178"/>
      <c r="AW44" s="178"/>
      <c r="AX44" s="178"/>
      <c r="AY44" s="178"/>
      <c r="AZ44" s="370"/>
      <c r="BA44" s="178"/>
      <c r="BB44" s="178"/>
      <c r="BC44" s="370"/>
      <c r="BD44" s="370"/>
      <c r="BE44" s="178"/>
      <c r="BF44" s="370"/>
      <c r="BG44" s="370"/>
      <c r="BH44" s="178"/>
      <c r="BI44" s="178"/>
      <c r="BJ44" s="178"/>
      <c r="BK44" s="178"/>
      <c r="BL44" s="370"/>
      <c r="BM44" s="178"/>
      <c r="BN44" s="370"/>
      <c r="BO44" s="178"/>
      <c r="BP44" s="370"/>
      <c r="BQ44" s="178"/>
      <c r="BR44" s="370"/>
      <c r="BS44" s="370"/>
      <c r="BT44" s="178"/>
      <c r="BU44" s="370"/>
      <c r="BV44" s="178"/>
      <c r="BW44" s="178"/>
      <c r="BX44" s="178"/>
      <c r="BY44" s="370"/>
      <c r="BZ44" s="178"/>
      <c r="CA44" s="370"/>
      <c r="CB44" s="178"/>
      <c r="CC44" s="178"/>
      <c r="CD44" s="370"/>
      <c r="CE44" s="178"/>
      <c r="CF44" s="178"/>
      <c r="CG44" s="370"/>
      <c r="CH44" s="178"/>
      <c r="CI44" s="370"/>
      <c r="CJ44" s="178"/>
      <c r="CK44" s="178"/>
      <c r="CL44" s="178"/>
      <c r="CM44" s="370"/>
      <c r="CN44" s="178"/>
      <c r="CO44" s="178"/>
      <c r="CP44" s="178"/>
      <c r="CQ44" s="178"/>
      <c r="CR44" s="370"/>
      <c r="CS44" s="178"/>
      <c r="CT44" s="178"/>
      <c r="CU44" s="178"/>
      <c r="CV44" s="178"/>
      <c r="CW44" s="178"/>
      <c r="CX44" s="178"/>
      <c r="CY44" s="178"/>
      <c r="CZ44" s="178"/>
      <c r="DA44" s="178"/>
      <c r="DB44" s="178"/>
      <c r="DC44" s="178"/>
      <c r="DD44" s="178"/>
      <c r="DE44" s="370"/>
      <c r="DF44" s="178"/>
      <c r="DG44" s="370"/>
      <c r="DH44" s="178"/>
      <c r="DI44" s="402"/>
    </row>
    <row r="45" spans="1:113" x14ac:dyDescent="0.25">
      <c r="A45" s="137"/>
      <c r="B45" s="136"/>
      <c r="C45" s="360"/>
      <c r="D45" s="178"/>
      <c r="E45" s="370"/>
      <c r="F45" s="370"/>
      <c r="G45" s="137"/>
      <c r="H45" s="137"/>
      <c r="I45" s="178"/>
      <c r="J45" s="370"/>
      <c r="K45" s="178"/>
      <c r="L45" s="370"/>
      <c r="M45" s="178"/>
      <c r="N45" s="370"/>
      <c r="O45" s="178"/>
      <c r="P45" s="370"/>
      <c r="Q45" s="178"/>
      <c r="R45" s="178"/>
      <c r="S45" s="370"/>
      <c r="T45" s="178"/>
      <c r="U45" s="370"/>
      <c r="V45" s="178"/>
      <c r="W45" s="178"/>
      <c r="X45" s="178"/>
      <c r="Y45" s="178"/>
      <c r="Z45" s="335"/>
      <c r="AA45" s="361"/>
      <c r="AB45" s="364"/>
      <c r="AC45" s="370"/>
      <c r="AD45" s="178"/>
      <c r="AE45" s="178"/>
      <c r="AF45" s="178"/>
      <c r="AG45" s="178"/>
      <c r="AH45" s="178"/>
      <c r="AI45" s="364"/>
      <c r="AJ45" s="178"/>
      <c r="AK45" s="178"/>
      <c r="AL45" s="370"/>
      <c r="AM45" s="178"/>
      <c r="AN45" s="178"/>
      <c r="AO45" s="370"/>
      <c r="AP45" s="178"/>
      <c r="AQ45" s="178"/>
      <c r="AR45" s="178"/>
      <c r="AS45" s="370"/>
      <c r="AT45" s="178"/>
      <c r="AU45" s="178"/>
      <c r="AV45" s="178"/>
      <c r="AW45" s="178"/>
      <c r="AX45" s="178"/>
      <c r="AY45" s="178"/>
      <c r="AZ45" s="370"/>
      <c r="BA45" s="178"/>
      <c r="BB45" s="178"/>
      <c r="BC45" s="370"/>
      <c r="BD45" s="370"/>
      <c r="BE45" s="178"/>
      <c r="BF45" s="370"/>
      <c r="BG45" s="370"/>
      <c r="BH45" s="178"/>
      <c r="BI45" s="178"/>
      <c r="BJ45" s="178"/>
      <c r="BK45" s="178"/>
      <c r="BL45" s="370"/>
      <c r="BM45" s="178"/>
      <c r="BN45" s="370"/>
      <c r="BO45" s="178"/>
      <c r="BP45" s="370"/>
      <c r="BQ45" s="178"/>
      <c r="BR45" s="370"/>
      <c r="BS45" s="370"/>
      <c r="BT45" s="178"/>
      <c r="BU45" s="370"/>
      <c r="BV45" s="178"/>
      <c r="BW45" s="178"/>
      <c r="BX45" s="178"/>
      <c r="BY45" s="370"/>
      <c r="BZ45" s="178"/>
      <c r="CA45" s="370"/>
      <c r="CB45" s="178"/>
      <c r="CC45" s="178"/>
      <c r="CD45" s="370"/>
      <c r="CE45" s="178"/>
      <c r="CF45" s="178"/>
      <c r="CG45" s="370"/>
      <c r="CH45" s="178"/>
      <c r="CI45" s="370"/>
      <c r="CJ45" s="178"/>
      <c r="CK45" s="178"/>
      <c r="CL45" s="178"/>
      <c r="CM45" s="370"/>
      <c r="CN45" s="178"/>
      <c r="CO45" s="178"/>
      <c r="CP45" s="178"/>
      <c r="CQ45" s="178"/>
      <c r="CR45" s="370"/>
      <c r="CS45" s="178"/>
      <c r="CT45" s="178"/>
      <c r="CU45" s="178"/>
      <c r="CV45" s="178"/>
      <c r="CW45" s="178"/>
      <c r="CX45" s="178"/>
      <c r="CY45" s="178"/>
      <c r="CZ45" s="178"/>
      <c r="DA45" s="178"/>
      <c r="DB45" s="178"/>
      <c r="DC45" s="178"/>
      <c r="DD45" s="178"/>
      <c r="DE45" s="370"/>
      <c r="DF45" s="178"/>
      <c r="DG45" s="370"/>
      <c r="DH45" s="178"/>
      <c r="DI45" s="402"/>
    </row>
    <row r="46" spans="1:113" x14ac:dyDescent="0.25">
      <c r="A46" s="137"/>
      <c r="B46" s="136"/>
      <c r="C46" s="360"/>
      <c r="D46" s="178"/>
      <c r="E46" s="370"/>
      <c r="F46" s="370"/>
      <c r="G46" s="137"/>
      <c r="H46" s="137"/>
      <c r="I46" s="178"/>
      <c r="J46" s="370"/>
      <c r="K46" s="178"/>
      <c r="L46" s="370"/>
      <c r="M46" s="178"/>
      <c r="N46" s="370"/>
      <c r="O46" s="178"/>
      <c r="P46" s="370"/>
      <c r="Q46" s="178"/>
      <c r="R46" s="178"/>
      <c r="S46" s="370"/>
      <c r="T46" s="178"/>
      <c r="U46" s="370"/>
      <c r="V46" s="178"/>
      <c r="W46" s="178"/>
      <c r="X46" s="178"/>
      <c r="Y46" s="178"/>
      <c r="Z46" s="335"/>
      <c r="AA46" s="361"/>
      <c r="AB46" s="364"/>
      <c r="AC46" s="370"/>
      <c r="AD46" s="178"/>
      <c r="AE46" s="178"/>
      <c r="AF46" s="178"/>
      <c r="AG46" s="178"/>
      <c r="AH46" s="178"/>
      <c r="AI46" s="364"/>
      <c r="AJ46" s="178"/>
      <c r="AK46" s="178"/>
      <c r="AL46" s="370"/>
      <c r="AM46" s="178"/>
      <c r="AN46" s="178"/>
      <c r="AO46" s="370"/>
      <c r="AP46" s="178"/>
      <c r="AQ46" s="178"/>
      <c r="AR46" s="178"/>
      <c r="AS46" s="370"/>
      <c r="AT46" s="178"/>
      <c r="AU46" s="178"/>
      <c r="AV46" s="178"/>
      <c r="AW46" s="178"/>
      <c r="AX46" s="178"/>
      <c r="AY46" s="178"/>
      <c r="AZ46" s="370"/>
      <c r="BA46" s="178"/>
      <c r="BB46" s="178"/>
      <c r="BC46" s="370"/>
      <c r="BD46" s="370"/>
      <c r="BE46" s="178"/>
      <c r="BF46" s="370"/>
      <c r="BG46" s="370"/>
      <c r="BH46" s="178"/>
      <c r="BI46" s="178"/>
      <c r="BJ46" s="178"/>
      <c r="BK46" s="178"/>
      <c r="BL46" s="370"/>
      <c r="BM46" s="178"/>
      <c r="BN46" s="370"/>
      <c r="BO46" s="178"/>
      <c r="BP46" s="370"/>
      <c r="BQ46" s="178"/>
      <c r="BR46" s="370"/>
      <c r="BS46" s="370"/>
      <c r="BT46" s="178"/>
      <c r="BU46" s="370"/>
      <c r="BV46" s="178"/>
      <c r="BW46" s="178"/>
      <c r="BX46" s="178"/>
      <c r="BY46" s="370"/>
      <c r="BZ46" s="178"/>
      <c r="CA46" s="370"/>
      <c r="CB46" s="178"/>
      <c r="CC46" s="178"/>
      <c r="CD46" s="370"/>
      <c r="CE46" s="178"/>
      <c r="CF46" s="178"/>
      <c r="CG46" s="370"/>
      <c r="CH46" s="178"/>
      <c r="CI46" s="370"/>
      <c r="CJ46" s="178"/>
      <c r="CK46" s="178"/>
      <c r="CL46" s="178"/>
      <c r="CM46" s="370"/>
      <c r="CN46" s="178"/>
      <c r="CO46" s="178"/>
      <c r="CP46" s="178"/>
      <c r="CQ46" s="178"/>
      <c r="CR46" s="370"/>
      <c r="CS46" s="178"/>
      <c r="CT46" s="178"/>
      <c r="CU46" s="178"/>
      <c r="CV46" s="178"/>
      <c r="CW46" s="178"/>
      <c r="CX46" s="178"/>
      <c r="CY46" s="178"/>
      <c r="CZ46" s="178"/>
      <c r="DA46" s="178"/>
      <c r="DB46" s="178"/>
      <c r="DC46" s="178"/>
      <c r="DD46" s="178"/>
      <c r="DE46" s="370"/>
      <c r="DF46" s="178"/>
      <c r="DG46" s="370"/>
      <c r="DH46" s="178"/>
      <c r="DI46" s="402"/>
    </row>
    <row r="47" spans="1:113" x14ac:dyDescent="0.25">
      <c r="A47" s="137"/>
      <c r="B47" s="136"/>
      <c r="C47" s="360"/>
      <c r="D47" s="178"/>
      <c r="E47" s="370"/>
      <c r="F47" s="370"/>
      <c r="G47" s="137"/>
      <c r="H47" s="137"/>
      <c r="I47" s="178"/>
      <c r="J47" s="370"/>
      <c r="K47" s="178"/>
      <c r="L47" s="370"/>
      <c r="M47" s="178"/>
      <c r="N47" s="370"/>
      <c r="O47" s="178"/>
      <c r="P47" s="370"/>
      <c r="Q47" s="178"/>
      <c r="R47" s="178"/>
      <c r="S47" s="370"/>
      <c r="T47" s="178"/>
      <c r="U47" s="370"/>
      <c r="V47" s="178"/>
      <c r="W47" s="178"/>
      <c r="X47" s="178"/>
      <c r="Y47" s="178"/>
      <c r="Z47" s="335"/>
      <c r="AA47" s="361"/>
      <c r="AB47" s="364"/>
      <c r="AC47" s="370"/>
      <c r="AD47" s="178"/>
      <c r="AE47" s="178"/>
      <c r="AF47" s="178"/>
      <c r="AG47" s="178"/>
      <c r="AH47" s="178"/>
      <c r="AI47" s="364"/>
      <c r="AJ47" s="178"/>
      <c r="AK47" s="178"/>
      <c r="AL47" s="370"/>
      <c r="AM47" s="178"/>
      <c r="AN47" s="178"/>
      <c r="AO47" s="370"/>
      <c r="AP47" s="178"/>
      <c r="AQ47" s="178"/>
      <c r="AR47" s="178"/>
      <c r="AS47" s="370"/>
      <c r="AT47" s="178"/>
      <c r="AU47" s="178"/>
      <c r="AV47" s="178"/>
      <c r="AW47" s="178"/>
      <c r="AX47" s="178"/>
      <c r="AY47" s="178"/>
      <c r="AZ47" s="370"/>
      <c r="BA47" s="178"/>
      <c r="BB47" s="178"/>
      <c r="BC47" s="370"/>
      <c r="BD47" s="370"/>
      <c r="BE47" s="178"/>
      <c r="BF47" s="370"/>
      <c r="BG47" s="370"/>
      <c r="BH47" s="178"/>
      <c r="BI47" s="178"/>
      <c r="BJ47" s="178"/>
      <c r="BK47" s="178"/>
      <c r="BL47" s="370"/>
      <c r="BM47" s="178"/>
      <c r="BN47" s="370"/>
      <c r="BO47" s="178"/>
      <c r="BP47" s="370"/>
      <c r="BQ47" s="178"/>
      <c r="BR47" s="370"/>
      <c r="BS47" s="370"/>
      <c r="BT47" s="178"/>
      <c r="BU47" s="370"/>
      <c r="BV47" s="178"/>
      <c r="BW47" s="178"/>
      <c r="BX47" s="178"/>
      <c r="BY47" s="370"/>
      <c r="BZ47" s="178"/>
      <c r="CA47" s="370"/>
      <c r="CB47" s="178"/>
      <c r="CC47" s="178"/>
      <c r="CD47" s="370"/>
      <c r="CE47" s="178"/>
      <c r="CF47" s="178"/>
      <c r="CG47" s="370"/>
      <c r="CH47" s="178"/>
      <c r="CI47" s="370"/>
      <c r="CJ47" s="178"/>
      <c r="CK47" s="178"/>
      <c r="CL47" s="178"/>
      <c r="CM47" s="370"/>
      <c r="CN47" s="178"/>
      <c r="CO47" s="178"/>
      <c r="CP47" s="178"/>
      <c r="CQ47" s="178"/>
      <c r="CR47" s="370"/>
      <c r="CS47" s="178"/>
      <c r="CT47" s="178"/>
      <c r="CU47" s="178"/>
      <c r="CV47" s="178"/>
      <c r="CW47" s="178"/>
      <c r="CX47" s="178"/>
      <c r="CY47" s="178"/>
      <c r="CZ47" s="178"/>
      <c r="DA47" s="178"/>
      <c r="DB47" s="178"/>
      <c r="DC47" s="178"/>
      <c r="DD47" s="178"/>
      <c r="DE47" s="370"/>
      <c r="DF47" s="178"/>
      <c r="DG47" s="370"/>
      <c r="DH47" s="178"/>
      <c r="DI47" s="402"/>
    </row>
    <row r="48" spans="1:113" x14ac:dyDescent="0.25">
      <c r="A48" s="137"/>
      <c r="B48" s="136"/>
      <c r="C48" s="360"/>
      <c r="D48" s="178"/>
      <c r="E48" s="370"/>
      <c r="F48" s="370"/>
      <c r="G48" s="137"/>
      <c r="H48" s="137"/>
      <c r="I48" s="178"/>
      <c r="J48" s="370"/>
      <c r="K48" s="178"/>
      <c r="L48" s="370"/>
      <c r="M48" s="178"/>
      <c r="N48" s="370"/>
      <c r="O48" s="178"/>
      <c r="P48" s="370"/>
      <c r="Q48" s="178"/>
      <c r="R48" s="178"/>
      <c r="S48" s="370"/>
      <c r="T48" s="178"/>
      <c r="U48" s="370"/>
      <c r="V48" s="178"/>
      <c r="W48" s="178"/>
      <c r="X48" s="178"/>
      <c r="Y48" s="178"/>
      <c r="Z48" s="335"/>
      <c r="AA48" s="361"/>
      <c r="AB48" s="364"/>
      <c r="AC48" s="370"/>
      <c r="AD48" s="178"/>
      <c r="AE48" s="178"/>
      <c r="AF48" s="178"/>
      <c r="AG48" s="178"/>
      <c r="AH48" s="178"/>
      <c r="AI48" s="364"/>
      <c r="AJ48" s="178"/>
      <c r="AK48" s="178"/>
      <c r="AL48" s="370"/>
      <c r="AM48" s="178"/>
      <c r="AN48" s="178"/>
      <c r="AO48" s="370"/>
      <c r="AP48" s="178"/>
      <c r="AQ48" s="178"/>
      <c r="AR48" s="178"/>
      <c r="AS48" s="370"/>
      <c r="AT48" s="178"/>
      <c r="AU48" s="178"/>
      <c r="AV48" s="178"/>
      <c r="AW48" s="178"/>
      <c r="AX48" s="178"/>
      <c r="AY48" s="178"/>
      <c r="AZ48" s="370"/>
      <c r="BA48" s="178"/>
      <c r="BB48" s="178"/>
      <c r="BC48" s="370"/>
      <c r="BD48" s="370"/>
      <c r="BE48" s="178"/>
      <c r="BF48" s="370"/>
      <c r="BG48" s="370"/>
      <c r="BH48" s="178"/>
      <c r="BI48" s="178"/>
      <c r="BJ48" s="178"/>
      <c r="BK48" s="178"/>
      <c r="BL48" s="370"/>
      <c r="BM48" s="178"/>
      <c r="BN48" s="370"/>
      <c r="BO48" s="178"/>
      <c r="BP48" s="370"/>
      <c r="BQ48" s="178"/>
      <c r="BR48" s="370"/>
      <c r="BS48" s="370"/>
      <c r="BT48" s="178"/>
      <c r="BU48" s="370"/>
      <c r="BV48" s="178"/>
      <c r="BW48" s="178"/>
      <c r="BX48" s="178"/>
      <c r="BY48" s="370"/>
      <c r="BZ48" s="178"/>
      <c r="CA48" s="370"/>
      <c r="CB48" s="178"/>
      <c r="CC48" s="178"/>
      <c r="CD48" s="370"/>
      <c r="CE48" s="178"/>
      <c r="CF48" s="178"/>
      <c r="CG48" s="370"/>
      <c r="CH48" s="178"/>
      <c r="CI48" s="370"/>
      <c r="CJ48" s="178"/>
      <c r="CK48" s="178"/>
      <c r="CL48" s="178"/>
      <c r="CM48" s="370"/>
      <c r="CN48" s="178"/>
      <c r="CO48" s="178"/>
      <c r="CP48" s="178"/>
      <c r="CQ48" s="178"/>
      <c r="CR48" s="370"/>
      <c r="CS48" s="178"/>
      <c r="CT48" s="178"/>
      <c r="CU48" s="178"/>
      <c r="CV48" s="178"/>
      <c r="CW48" s="178"/>
      <c r="CX48" s="178"/>
      <c r="CY48" s="178"/>
      <c r="CZ48" s="178"/>
      <c r="DA48" s="178"/>
      <c r="DB48" s="178"/>
      <c r="DC48" s="178"/>
      <c r="DD48" s="178"/>
      <c r="DE48" s="370"/>
      <c r="DF48" s="178"/>
      <c r="DG48" s="370"/>
      <c r="DH48" s="178"/>
      <c r="DI48" s="402"/>
    </row>
    <row r="49" spans="1:113" x14ac:dyDescent="0.25">
      <c r="A49" s="137"/>
      <c r="B49" s="136"/>
      <c r="C49" s="360"/>
      <c r="D49" s="178"/>
      <c r="E49" s="370"/>
      <c r="F49" s="370"/>
      <c r="G49" s="137"/>
      <c r="H49" s="137"/>
      <c r="I49" s="178"/>
      <c r="J49" s="370"/>
      <c r="K49" s="178"/>
      <c r="L49" s="370"/>
      <c r="M49" s="178"/>
      <c r="N49" s="370"/>
      <c r="O49" s="178"/>
      <c r="P49" s="370"/>
      <c r="Q49" s="178"/>
      <c r="R49" s="178"/>
      <c r="S49" s="370"/>
      <c r="T49" s="178"/>
      <c r="U49" s="370"/>
      <c r="V49" s="178"/>
      <c r="W49" s="178"/>
      <c r="X49" s="178"/>
      <c r="Y49" s="178"/>
      <c r="Z49" s="335"/>
      <c r="AA49" s="361"/>
      <c r="AB49" s="364"/>
      <c r="AC49" s="370"/>
      <c r="AD49" s="178"/>
      <c r="AE49" s="178"/>
      <c r="AF49" s="178"/>
      <c r="AG49" s="178"/>
      <c r="AH49" s="178"/>
      <c r="AI49" s="364"/>
      <c r="AJ49" s="178"/>
      <c r="AK49" s="178"/>
      <c r="AL49" s="370"/>
      <c r="AM49" s="178"/>
      <c r="AN49" s="178"/>
      <c r="AO49" s="370"/>
      <c r="AP49" s="178"/>
      <c r="AQ49" s="178"/>
      <c r="AR49" s="178"/>
      <c r="AS49" s="370"/>
      <c r="AT49" s="178"/>
      <c r="AU49" s="178"/>
      <c r="AV49" s="178"/>
      <c r="AW49" s="178"/>
      <c r="AX49" s="178"/>
      <c r="AY49" s="178"/>
      <c r="AZ49" s="370"/>
      <c r="BA49" s="178"/>
      <c r="BB49" s="178"/>
      <c r="BC49" s="370"/>
      <c r="BD49" s="370"/>
      <c r="BE49" s="178"/>
      <c r="BF49" s="370"/>
      <c r="BG49" s="370"/>
      <c r="BH49" s="178"/>
      <c r="BI49" s="178"/>
      <c r="BJ49" s="178"/>
      <c r="BK49" s="178"/>
      <c r="BL49" s="370"/>
      <c r="BM49" s="178"/>
      <c r="BN49" s="370"/>
      <c r="BO49" s="178"/>
      <c r="BP49" s="370"/>
      <c r="BQ49" s="178"/>
      <c r="BR49" s="370"/>
      <c r="BS49" s="370"/>
      <c r="BT49" s="178"/>
      <c r="BU49" s="370"/>
      <c r="BV49" s="178"/>
      <c r="BW49" s="178"/>
      <c r="BX49" s="178"/>
      <c r="BY49" s="370"/>
      <c r="BZ49" s="178"/>
      <c r="CA49" s="370"/>
      <c r="CB49" s="178"/>
      <c r="CC49" s="178"/>
      <c r="CD49" s="370"/>
      <c r="CE49" s="178"/>
      <c r="CF49" s="178"/>
      <c r="CG49" s="370"/>
      <c r="CH49" s="178"/>
      <c r="CI49" s="370"/>
      <c r="CJ49" s="178"/>
      <c r="CK49" s="178"/>
      <c r="CL49" s="178"/>
      <c r="CM49" s="370"/>
      <c r="CN49" s="178"/>
      <c r="CO49" s="178"/>
      <c r="CP49" s="178"/>
      <c r="CQ49" s="178"/>
      <c r="CR49" s="370"/>
      <c r="CS49" s="178"/>
      <c r="CT49" s="178"/>
      <c r="CU49" s="178"/>
      <c r="CV49" s="178"/>
      <c r="CW49" s="178"/>
      <c r="CX49" s="178"/>
      <c r="CY49" s="178"/>
      <c r="CZ49" s="178"/>
      <c r="DA49" s="178"/>
      <c r="DB49" s="178"/>
      <c r="DC49" s="178"/>
      <c r="DD49" s="178"/>
      <c r="DE49" s="370"/>
      <c r="DF49" s="178"/>
      <c r="DG49" s="370"/>
      <c r="DH49" s="178"/>
      <c r="DI49" s="402"/>
    </row>
    <row r="50" spans="1:113" x14ac:dyDescent="0.25">
      <c r="A50" s="137"/>
      <c r="B50" s="136"/>
      <c r="C50" s="360"/>
      <c r="D50" s="178"/>
      <c r="E50" s="370"/>
      <c r="F50" s="370"/>
      <c r="G50" s="137"/>
      <c r="H50" s="137"/>
      <c r="I50" s="178"/>
      <c r="J50" s="370"/>
      <c r="K50" s="178"/>
      <c r="L50" s="370"/>
      <c r="M50" s="178"/>
      <c r="N50" s="370"/>
      <c r="O50" s="178"/>
      <c r="P50" s="370"/>
      <c r="Q50" s="178"/>
      <c r="R50" s="178"/>
      <c r="S50" s="370"/>
      <c r="T50" s="178"/>
      <c r="U50" s="370"/>
      <c r="V50" s="178"/>
      <c r="W50" s="178"/>
      <c r="X50" s="178"/>
      <c r="Y50" s="178"/>
      <c r="Z50" s="335"/>
      <c r="AA50" s="361"/>
      <c r="AB50" s="364"/>
      <c r="AC50" s="370"/>
      <c r="AD50" s="178"/>
      <c r="AE50" s="178"/>
      <c r="AF50" s="178"/>
      <c r="AG50" s="178"/>
      <c r="AH50" s="178"/>
      <c r="AI50" s="364"/>
      <c r="AJ50" s="178"/>
      <c r="AK50" s="178"/>
      <c r="AL50" s="370"/>
      <c r="AM50" s="178"/>
      <c r="AN50" s="178"/>
      <c r="AO50" s="370"/>
      <c r="AP50" s="178"/>
      <c r="AQ50" s="178"/>
      <c r="AR50" s="178"/>
      <c r="AS50" s="370"/>
      <c r="AT50" s="178"/>
      <c r="AU50" s="178"/>
      <c r="AV50" s="178"/>
      <c r="AW50" s="178"/>
      <c r="AX50" s="178"/>
      <c r="AY50" s="178"/>
      <c r="AZ50" s="370"/>
      <c r="BA50" s="178"/>
      <c r="BB50" s="178"/>
      <c r="BC50" s="370"/>
      <c r="BD50" s="370"/>
      <c r="BE50" s="178"/>
      <c r="BF50" s="370"/>
      <c r="BG50" s="370"/>
      <c r="BH50" s="178"/>
      <c r="BI50" s="178"/>
      <c r="BJ50" s="178"/>
      <c r="BK50" s="178"/>
      <c r="BL50" s="370"/>
      <c r="BM50" s="178"/>
      <c r="BN50" s="370"/>
      <c r="BO50" s="178"/>
      <c r="BP50" s="370"/>
      <c r="BQ50" s="178"/>
      <c r="BR50" s="370"/>
      <c r="BS50" s="370"/>
      <c r="BT50" s="178"/>
      <c r="BU50" s="370"/>
      <c r="BV50" s="178"/>
      <c r="BW50" s="178"/>
      <c r="BX50" s="178"/>
      <c r="BY50" s="370"/>
      <c r="BZ50" s="178"/>
      <c r="CA50" s="370"/>
      <c r="CB50" s="178"/>
      <c r="CC50" s="178"/>
      <c r="CD50" s="370"/>
      <c r="CE50" s="178"/>
      <c r="CF50" s="178"/>
      <c r="CG50" s="370"/>
      <c r="CH50" s="178"/>
      <c r="CI50" s="370"/>
      <c r="CJ50" s="178"/>
      <c r="CK50" s="178"/>
      <c r="CL50" s="178"/>
      <c r="CM50" s="370"/>
      <c r="CN50" s="178"/>
      <c r="CO50" s="178"/>
      <c r="CP50" s="178"/>
      <c r="CQ50" s="178"/>
      <c r="CR50" s="370"/>
      <c r="CS50" s="178"/>
      <c r="CT50" s="178"/>
      <c r="CU50" s="178"/>
      <c r="CV50" s="178"/>
      <c r="CW50" s="178"/>
      <c r="CX50" s="178"/>
      <c r="CY50" s="178"/>
      <c r="CZ50" s="178"/>
      <c r="DA50" s="178"/>
      <c r="DB50" s="178"/>
      <c r="DC50" s="178"/>
      <c r="DD50" s="178"/>
      <c r="DE50" s="370"/>
      <c r="DF50" s="178"/>
      <c r="DG50" s="370"/>
      <c r="DH50" s="178"/>
      <c r="DI50" s="402"/>
    </row>
    <row r="51" spans="1:113" x14ac:dyDescent="0.25">
      <c r="A51" s="137"/>
      <c r="B51" s="136"/>
      <c r="C51" s="360"/>
      <c r="D51" s="178"/>
      <c r="E51" s="370"/>
      <c r="F51" s="370"/>
      <c r="G51" s="137"/>
      <c r="H51" s="137"/>
      <c r="I51" s="178"/>
      <c r="J51" s="370"/>
      <c r="K51" s="178"/>
      <c r="L51" s="370"/>
      <c r="M51" s="178"/>
      <c r="N51" s="370"/>
      <c r="O51" s="178"/>
      <c r="P51" s="370"/>
      <c r="Q51" s="178"/>
      <c r="R51" s="178"/>
      <c r="S51" s="370"/>
      <c r="T51" s="178"/>
      <c r="U51" s="370"/>
      <c r="V51" s="178"/>
      <c r="W51" s="178"/>
      <c r="X51" s="178"/>
      <c r="Y51" s="178"/>
      <c r="Z51" s="335"/>
      <c r="AA51" s="361"/>
      <c r="AB51" s="364"/>
      <c r="AC51" s="370"/>
      <c r="AD51" s="178"/>
      <c r="AE51" s="178"/>
      <c r="AF51" s="178"/>
      <c r="AG51" s="178"/>
      <c r="AH51" s="178"/>
      <c r="AI51" s="364"/>
      <c r="AJ51" s="178"/>
      <c r="AK51" s="178"/>
      <c r="AL51" s="370"/>
      <c r="AM51" s="178"/>
      <c r="AN51" s="178"/>
      <c r="AO51" s="370"/>
      <c r="AP51" s="178"/>
      <c r="AQ51" s="178"/>
      <c r="AR51" s="178"/>
      <c r="AS51" s="370"/>
      <c r="AT51" s="178"/>
      <c r="AU51" s="178"/>
      <c r="AV51" s="178"/>
      <c r="AW51" s="178"/>
      <c r="AX51" s="178"/>
      <c r="AY51" s="178"/>
      <c r="AZ51" s="370"/>
      <c r="BA51" s="178"/>
      <c r="BB51" s="178"/>
      <c r="BC51" s="370"/>
      <c r="BD51" s="370"/>
      <c r="BE51" s="178"/>
      <c r="BF51" s="370"/>
      <c r="BG51" s="370"/>
      <c r="BH51" s="178"/>
      <c r="BI51" s="178"/>
      <c r="BJ51" s="178"/>
      <c r="BK51" s="178"/>
      <c r="BL51" s="370"/>
      <c r="BM51" s="178"/>
      <c r="BN51" s="370"/>
      <c r="BO51" s="178"/>
      <c r="BP51" s="370"/>
      <c r="BQ51" s="178"/>
      <c r="BR51" s="370"/>
      <c r="BS51" s="370"/>
      <c r="BT51" s="178"/>
      <c r="BU51" s="370"/>
      <c r="BV51" s="178"/>
      <c r="BW51" s="178"/>
      <c r="BX51" s="178"/>
      <c r="BY51" s="370"/>
      <c r="BZ51" s="178"/>
      <c r="CA51" s="370"/>
      <c r="CB51" s="178"/>
      <c r="CC51" s="178"/>
      <c r="CD51" s="370"/>
      <c r="CE51" s="178"/>
      <c r="CF51" s="178"/>
      <c r="CG51" s="370"/>
      <c r="CH51" s="178"/>
      <c r="CI51" s="370"/>
      <c r="CJ51" s="178"/>
      <c r="CK51" s="178"/>
      <c r="CL51" s="178"/>
      <c r="CM51" s="370"/>
      <c r="CN51" s="178"/>
      <c r="CO51" s="178"/>
      <c r="CP51" s="178"/>
      <c r="CQ51" s="178"/>
      <c r="CR51" s="370"/>
      <c r="CS51" s="178"/>
      <c r="CT51" s="178"/>
      <c r="CU51" s="178"/>
      <c r="CV51" s="178"/>
      <c r="CW51" s="178"/>
      <c r="CX51" s="178"/>
      <c r="CY51" s="178"/>
      <c r="CZ51" s="178"/>
      <c r="DA51" s="178"/>
      <c r="DB51" s="178"/>
      <c r="DC51" s="178"/>
      <c r="DD51" s="178"/>
      <c r="DE51" s="370"/>
      <c r="DF51" s="178"/>
      <c r="DG51" s="370"/>
      <c r="DH51" s="178"/>
      <c r="DI51" s="402"/>
    </row>
    <row r="52" spans="1:113" x14ac:dyDescent="0.25">
      <c r="A52" s="137"/>
      <c r="B52" s="136"/>
      <c r="C52" s="360"/>
      <c r="D52" s="178"/>
      <c r="E52" s="370"/>
      <c r="F52" s="370"/>
      <c r="G52" s="137"/>
      <c r="H52" s="137"/>
      <c r="I52" s="178"/>
      <c r="J52" s="370"/>
      <c r="K52" s="178"/>
      <c r="L52" s="370"/>
      <c r="M52" s="178"/>
      <c r="N52" s="370"/>
      <c r="O52" s="178"/>
      <c r="P52" s="370"/>
      <c r="Q52" s="178"/>
      <c r="R52" s="178"/>
      <c r="S52" s="370"/>
      <c r="T52" s="178"/>
      <c r="U52" s="370"/>
      <c r="V52" s="178"/>
      <c r="W52" s="178"/>
      <c r="X52" s="178"/>
      <c r="Y52" s="178"/>
      <c r="Z52" s="335"/>
      <c r="AA52" s="361"/>
      <c r="AB52" s="364"/>
      <c r="AC52" s="370"/>
      <c r="AD52" s="178"/>
      <c r="AE52" s="178"/>
      <c r="AF52" s="178"/>
      <c r="AG52" s="178"/>
      <c r="AH52" s="178"/>
      <c r="AI52" s="364"/>
      <c r="AJ52" s="178"/>
      <c r="AK52" s="178"/>
      <c r="AL52" s="370"/>
      <c r="AM52" s="178"/>
      <c r="AN52" s="178"/>
      <c r="AO52" s="370"/>
      <c r="AP52" s="178"/>
      <c r="AQ52" s="178"/>
      <c r="AR52" s="178"/>
      <c r="AS52" s="370"/>
      <c r="AT52" s="178"/>
      <c r="AU52" s="178"/>
      <c r="AV52" s="178"/>
      <c r="AW52" s="178"/>
      <c r="AX52" s="178"/>
      <c r="AY52" s="178"/>
      <c r="AZ52" s="370"/>
      <c r="BA52" s="178"/>
      <c r="BB52" s="178"/>
      <c r="BC52" s="370"/>
      <c r="BD52" s="370"/>
      <c r="BE52" s="178"/>
      <c r="BF52" s="370"/>
      <c r="BG52" s="370"/>
      <c r="BH52" s="178"/>
      <c r="BI52" s="178"/>
      <c r="BJ52" s="178"/>
      <c r="BK52" s="178"/>
      <c r="BL52" s="370"/>
      <c r="BM52" s="178"/>
      <c r="BN52" s="370"/>
      <c r="BO52" s="178"/>
      <c r="BP52" s="370"/>
      <c r="BQ52" s="178"/>
      <c r="BR52" s="370"/>
      <c r="BS52" s="370"/>
      <c r="BT52" s="178"/>
      <c r="BU52" s="370"/>
      <c r="BV52" s="178"/>
      <c r="BW52" s="178"/>
      <c r="BX52" s="178"/>
      <c r="BY52" s="370"/>
      <c r="BZ52" s="178"/>
      <c r="CA52" s="370"/>
      <c r="CB52" s="178"/>
      <c r="CC52" s="178"/>
      <c r="CD52" s="370"/>
      <c r="CE52" s="178"/>
      <c r="CF52" s="178"/>
      <c r="CG52" s="370"/>
      <c r="CH52" s="178"/>
      <c r="CI52" s="370"/>
      <c r="CJ52" s="178"/>
      <c r="CK52" s="178"/>
      <c r="CL52" s="178"/>
      <c r="CM52" s="370"/>
      <c r="CN52" s="178"/>
      <c r="CO52" s="178"/>
      <c r="CP52" s="178"/>
      <c r="CQ52" s="178"/>
      <c r="CR52" s="370"/>
      <c r="CS52" s="178"/>
      <c r="CT52" s="178"/>
      <c r="CU52" s="178"/>
      <c r="CV52" s="178"/>
      <c r="CW52" s="178"/>
      <c r="CX52" s="178"/>
      <c r="CY52" s="178"/>
      <c r="CZ52" s="178"/>
      <c r="DA52" s="178"/>
      <c r="DB52" s="178"/>
      <c r="DC52" s="178"/>
      <c r="DD52" s="178"/>
      <c r="DE52" s="370"/>
      <c r="DF52" s="178"/>
      <c r="DG52" s="370"/>
      <c r="DH52" s="178"/>
      <c r="DI52" s="402"/>
    </row>
    <row r="53" spans="1:113" x14ac:dyDescent="0.25">
      <c r="A53" s="137"/>
      <c r="B53" s="136"/>
      <c r="C53" s="360"/>
      <c r="D53" s="178"/>
      <c r="E53" s="370"/>
      <c r="F53" s="370"/>
      <c r="G53" s="137"/>
      <c r="H53" s="137"/>
      <c r="I53" s="178"/>
      <c r="J53" s="370"/>
      <c r="K53" s="178"/>
      <c r="L53" s="370"/>
      <c r="M53" s="178"/>
      <c r="N53" s="370"/>
      <c r="O53" s="178"/>
      <c r="P53" s="370"/>
      <c r="Q53" s="178"/>
      <c r="R53" s="178"/>
      <c r="S53" s="370"/>
      <c r="T53" s="178"/>
      <c r="U53" s="370"/>
      <c r="V53" s="178"/>
      <c r="W53" s="178"/>
      <c r="X53" s="178"/>
      <c r="Y53" s="178"/>
      <c r="Z53" s="335"/>
      <c r="AA53" s="361"/>
      <c r="AB53" s="364"/>
      <c r="AC53" s="370"/>
      <c r="AD53" s="178"/>
      <c r="AE53" s="178"/>
      <c r="AF53" s="178"/>
      <c r="AG53" s="178"/>
      <c r="AH53" s="178"/>
      <c r="AI53" s="364"/>
      <c r="AJ53" s="178"/>
      <c r="AK53" s="178"/>
      <c r="AL53" s="370"/>
      <c r="AM53" s="178"/>
      <c r="AN53" s="178"/>
      <c r="AO53" s="370"/>
      <c r="AP53" s="178"/>
      <c r="AQ53" s="178"/>
      <c r="AR53" s="178"/>
      <c r="AS53" s="370"/>
      <c r="AT53" s="178"/>
      <c r="AU53" s="178"/>
      <c r="AV53" s="178"/>
      <c r="AW53" s="178"/>
      <c r="AX53" s="178"/>
      <c r="AY53" s="178"/>
      <c r="AZ53" s="370"/>
      <c r="BA53" s="178"/>
      <c r="BB53" s="178"/>
      <c r="BC53" s="370"/>
      <c r="BD53" s="370"/>
      <c r="BE53" s="178"/>
      <c r="BF53" s="370"/>
      <c r="BG53" s="370"/>
      <c r="BH53" s="178"/>
      <c r="BI53" s="178"/>
      <c r="BJ53" s="178"/>
      <c r="BK53" s="178"/>
      <c r="BL53" s="370"/>
      <c r="BM53" s="178"/>
      <c r="BN53" s="370"/>
      <c r="BO53" s="178"/>
      <c r="BP53" s="370"/>
      <c r="BQ53" s="178"/>
      <c r="BR53" s="370"/>
      <c r="BS53" s="370"/>
      <c r="BT53" s="178"/>
      <c r="BU53" s="370"/>
      <c r="BV53" s="178"/>
      <c r="BW53" s="178"/>
      <c r="BX53" s="178"/>
      <c r="BY53" s="370"/>
      <c r="BZ53" s="178"/>
      <c r="CA53" s="370"/>
      <c r="CB53" s="178"/>
      <c r="CC53" s="178"/>
      <c r="CD53" s="370"/>
      <c r="CE53" s="178"/>
      <c r="CF53" s="178"/>
      <c r="CG53" s="370"/>
      <c r="CH53" s="178"/>
      <c r="CI53" s="370"/>
      <c r="CJ53" s="178"/>
      <c r="CK53" s="178"/>
      <c r="CL53" s="178"/>
      <c r="CM53" s="370"/>
      <c r="CN53" s="178"/>
      <c r="CO53" s="178"/>
      <c r="CP53" s="178"/>
      <c r="CQ53" s="178"/>
      <c r="CR53" s="370"/>
      <c r="CS53" s="178"/>
      <c r="CT53" s="178"/>
      <c r="CU53" s="178"/>
      <c r="CV53" s="178"/>
      <c r="CW53" s="178"/>
      <c r="CX53" s="178"/>
      <c r="CY53" s="178"/>
      <c r="CZ53" s="178"/>
      <c r="DA53" s="178"/>
      <c r="DB53" s="178"/>
      <c r="DC53" s="178"/>
      <c r="DD53" s="178"/>
      <c r="DE53" s="370"/>
      <c r="DF53" s="178"/>
      <c r="DG53" s="370"/>
      <c r="DH53" s="178"/>
      <c r="DI53" s="402"/>
    </row>
    <row r="54" spans="1:113" x14ac:dyDescent="0.25">
      <c r="A54" s="137"/>
      <c r="B54" s="136"/>
      <c r="C54" s="360"/>
      <c r="D54" s="178"/>
      <c r="E54" s="370"/>
      <c r="F54" s="370"/>
      <c r="G54" s="137"/>
      <c r="H54" s="137"/>
      <c r="I54" s="178"/>
      <c r="J54" s="370"/>
      <c r="K54" s="178"/>
      <c r="L54" s="370"/>
      <c r="M54" s="178"/>
      <c r="N54" s="370"/>
      <c r="O54" s="178"/>
      <c r="P54" s="370"/>
      <c r="Q54" s="178"/>
      <c r="R54" s="178"/>
      <c r="S54" s="370"/>
      <c r="T54" s="178"/>
      <c r="U54" s="370"/>
      <c r="V54" s="178"/>
      <c r="W54" s="178"/>
      <c r="X54" s="178"/>
      <c r="Y54" s="178"/>
      <c r="Z54" s="335"/>
      <c r="AA54" s="361"/>
      <c r="AB54" s="364"/>
      <c r="AC54" s="370"/>
      <c r="AD54" s="178"/>
      <c r="AE54" s="178"/>
      <c r="AF54" s="178"/>
      <c r="AG54" s="178"/>
      <c r="AH54" s="178"/>
      <c r="AI54" s="364"/>
      <c r="AJ54" s="178"/>
      <c r="AK54" s="178"/>
      <c r="AL54" s="370"/>
      <c r="AM54" s="178"/>
      <c r="AN54" s="178"/>
      <c r="AO54" s="370"/>
      <c r="AP54" s="178"/>
      <c r="AQ54" s="178"/>
      <c r="AR54" s="178"/>
      <c r="AS54" s="370"/>
      <c r="AT54" s="178"/>
      <c r="AU54" s="178"/>
      <c r="AV54" s="178"/>
      <c r="AW54" s="178"/>
      <c r="AX54" s="178"/>
      <c r="AY54" s="178"/>
      <c r="AZ54" s="370"/>
      <c r="BA54" s="178"/>
      <c r="BB54" s="178"/>
      <c r="BC54" s="370"/>
      <c r="BD54" s="370"/>
      <c r="BE54" s="178"/>
      <c r="BF54" s="370"/>
      <c r="BG54" s="370"/>
      <c r="BH54" s="178"/>
      <c r="BI54" s="178"/>
      <c r="BJ54" s="178"/>
      <c r="BK54" s="178"/>
      <c r="BL54" s="370"/>
      <c r="BM54" s="178"/>
      <c r="BN54" s="370"/>
      <c r="BO54" s="178"/>
      <c r="BP54" s="370"/>
      <c r="BQ54" s="178"/>
      <c r="BR54" s="370"/>
      <c r="BS54" s="370"/>
      <c r="BT54" s="178"/>
      <c r="BU54" s="370"/>
      <c r="BV54" s="178"/>
      <c r="BW54" s="178"/>
      <c r="BX54" s="178"/>
      <c r="BY54" s="370"/>
      <c r="BZ54" s="178"/>
      <c r="CA54" s="370"/>
      <c r="CB54" s="178"/>
      <c r="CC54" s="178"/>
      <c r="CD54" s="370"/>
      <c r="CE54" s="178"/>
      <c r="CF54" s="178"/>
      <c r="CG54" s="370"/>
      <c r="CH54" s="178"/>
      <c r="CI54" s="370"/>
      <c r="CJ54" s="178"/>
      <c r="CK54" s="178"/>
      <c r="CL54" s="178"/>
      <c r="CM54" s="370"/>
      <c r="CN54" s="178"/>
      <c r="CO54" s="178"/>
      <c r="CP54" s="178"/>
      <c r="CQ54" s="178"/>
      <c r="CR54" s="370"/>
      <c r="CS54" s="178"/>
      <c r="CT54" s="178"/>
      <c r="CU54" s="178"/>
      <c r="CV54" s="178"/>
      <c r="CW54" s="178"/>
      <c r="CX54" s="178"/>
      <c r="CY54" s="178"/>
      <c r="CZ54" s="178"/>
      <c r="DA54" s="178"/>
      <c r="DB54" s="178"/>
      <c r="DC54" s="178"/>
      <c r="DD54" s="178"/>
      <c r="DE54" s="370"/>
      <c r="DF54" s="178"/>
      <c r="DG54" s="370"/>
      <c r="DH54" s="178"/>
      <c r="DI54" s="402"/>
    </row>
    <row r="55" spans="1:113" x14ac:dyDescent="0.25">
      <c r="A55" s="137"/>
      <c r="B55" s="136"/>
      <c r="C55" s="360"/>
      <c r="D55" s="178"/>
      <c r="E55" s="370"/>
      <c r="F55" s="370"/>
      <c r="G55" s="137"/>
      <c r="H55" s="137"/>
      <c r="I55" s="178"/>
      <c r="J55" s="370"/>
      <c r="K55" s="178"/>
      <c r="L55" s="370"/>
      <c r="M55" s="178"/>
      <c r="N55" s="370"/>
      <c r="O55" s="178"/>
      <c r="P55" s="370"/>
      <c r="Q55" s="178"/>
      <c r="R55" s="178"/>
      <c r="S55" s="370"/>
      <c r="T55" s="178"/>
      <c r="U55" s="370"/>
      <c r="V55" s="178"/>
      <c r="W55" s="178"/>
      <c r="X55" s="178"/>
      <c r="Y55" s="178"/>
      <c r="Z55" s="335"/>
      <c r="AA55" s="361"/>
      <c r="AB55" s="364"/>
      <c r="AC55" s="370"/>
      <c r="AD55" s="178"/>
      <c r="AE55" s="178"/>
      <c r="AF55" s="178"/>
      <c r="AG55" s="178"/>
      <c r="AH55" s="178"/>
      <c r="AI55" s="364"/>
      <c r="AJ55" s="178"/>
      <c r="AK55" s="178"/>
      <c r="AL55" s="370"/>
      <c r="AM55" s="178"/>
      <c r="AN55" s="178"/>
      <c r="AO55" s="370"/>
      <c r="AP55" s="178"/>
      <c r="AQ55" s="178"/>
      <c r="AR55" s="178"/>
      <c r="AS55" s="370"/>
      <c r="AT55" s="178"/>
      <c r="AU55" s="178"/>
      <c r="AV55" s="178"/>
      <c r="AW55" s="178"/>
      <c r="AX55" s="178"/>
      <c r="AY55" s="178"/>
      <c r="AZ55" s="370"/>
      <c r="BA55" s="178"/>
      <c r="BB55" s="178"/>
      <c r="BC55" s="370"/>
      <c r="BD55" s="370"/>
      <c r="BE55" s="178"/>
      <c r="BF55" s="370"/>
      <c r="BG55" s="370"/>
      <c r="BH55" s="178"/>
      <c r="BI55" s="178"/>
      <c r="BJ55" s="178"/>
      <c r="BK55" s="178"/>
      <c r="BL55" s="370"/>
      <c r="BM55" s="178"/>
      <c r="BN55" s="370"/>
      <c r="BO55" s="178"/>
      <c r="BP55" s="370"/>
      <c r="BQ55" s="178"/>
      <c r="BR55" s="370"/>
      <c r="BS55" s="370"/>
      <c r="BT55" s="178"/>
      <c r="BU55" s="370"/>
      <c r="BV55" s="178"/>
      <c r="BW55" s="178"/>
      <c r="BX55" s="178"/>
      <c r="BY55" s="370"/>
      <c r="BZ55" s="178"/>
      <c r="CA55" s="370"/>
      <c r="CB55" s="178"/>
      <c r="CC55" s="178"/>
      <c r="CD55" s="370"/>
      <c r="CE55" s="178"/>
      <c r="CF55" s="178"/>
      <c r="CG55" s="370"/>
      <c r="CH55" s="178"/>
      <c r="CI55" s="370"/>
      <c r="CJ55" s="178"/>
      <c r="CK55" s="178"/>
      <c r="CL55" s="178"/>
      <c r="CM55" s="370"/>
      <c r="CN55" s="178"/>
      <c r="CO55" s="178"/>
      <c r="CP55" s="178"/>
      <c r="CQ55" s="178"/>
      <c r="CR55" s="370"/>
      <c r="CS55" s="178"/>
      <c r="CT55" s="178"/>
      <c r="CU55" s="178"/>
      <c r="CV55" s="178"/>
      <c r="CW55" s="178"/>
      <c r="CX55" s="178"/>
      <c r="CY55" s="178"/>
      <c r="CZ55" s="178"/>
      <c r="DA55" s="178"/>
      <c r="DB55" s="178"/>
      <c r="DC55" s="178"/>
      <c r="DD55" s="178"/>
      <c r="DE55" s="370"/>
      <c r="DF55" s="178"/>
      <c r="DG55" s="370"/>
      <c r="DH55" s="178"/>
      <c r="DI55" s="402"/>
    </row>
    <row r="56" spans="1:113" x14ac:dyDescent="0.25">
      <c r="A56" s="137"/>
      <c r="B56" s="136"/>
      <c r="C56" s="360"/>
      <c r="D56" s="178"/>
      <c r="E56" s="370"/>
      <c r="F56" s="370"/>
      <c r="G56" s="137"/>
      <c r="H56" s="137"/>
      <c r="I56" s="178"/>
      <c r="J56" s="370"/>
      <c r="K56" s="178"/>
      <c r="L56" s="370"/>
      <c r="M56" s="178"/>
      <c r="N56" s="370"/>
      <c r="O56" s="178"/>
      <c r="P56" s="370"/>
      <c r="Q56" s="178"/>
      <c r="R56" s="178"/>
      <c r="S56" s="370"/>
      <c r="T56" s="178"/>
      <c r="U56" s="370"/>
      <c r="V56" s="178"/>
      <c r="W56" s="178"/>
      <c r="X56" s="178"/>
      <c r="Y56" s="178"/>
      <c r="Z56" s="335"/>
      <c r="AA56" s="361"/>
      <c r="AB56" s="364"/>
      <c r="AC56" s="370"/>
      <c r="AD56" s="178"/>
      <c r="AE56" s="178"/>
      <c r="AF56" s="178"/>
      <c r="AG56" s="178"/>
      <c r="AH56" s="178"/>
      <c r="AI56" s="364"/>
      <c r="AJ56" s="178"/>
      <c r="AK56" s="178"/>
      <c r="AL56" s="370"/>
      <c r="AM56" s="178"/>
      <c r="AN56" s="178"/>
      <c r="AO56" s="370"/>
      <c r="AP56" s="178"/>
      <c r="AQ56" s="178"/>
      <c r="AR56" s="178"/>
      <c r="AS56" s="370"/>
      <c r="AT56" s="178"/>
      <c r="AU56" s="178"/>
      <c r="AV56" s="178"/>
      <c r="AW56" s="178"/>
      <c r="AX56" s="178"/>
      <c r="AY56" s="178"/>
      <c r="AZ56" s="370"/>
      <c r="BA56" s="178"/>
      <c r="BB56" s="178"/>
      <c r="BC56" s="370"/>
      <c r="BD56" s="370"/>
      <c r="BE56" s="178"/>
      <c r="BF56" s="370"/>
      <c r="BG56" s="370"/>
      <c r="BH56" s="178"/>
      <c r="BI56" s="178"/>
      <c r="BJ56" s="178"/>
      <c r="BK56" s="178"/>
      <c r="BL56" s="370"/>
      <c r="BM56" s="178"/>
      <c r="BN56" s="370"/>
      <c r="BO56" s="178"/>
      <c r="BP56" s="370"/>
      <c r="BQ56" s="178"/>
      <c r="BR56" s="370"/>
      <c r="BS56" s="370"/>
      <c r="BT56" s="178"/>
      <c r="BU56" s="370"/>
      <c r="BV56" s="178"/>
      <c r="BW56" s="178"/>
      <c r="BX56" s="178"/>
      <c r="BY56" s="370"/>
      <c r="BZ56" s="178"/>
      <c r="CA56" s="370"/>
      <c r="CB56" s="178"/>
      <c r="CC56" s="178"/>
      <c r="CD56" s="370"/>
      <c r="CE56" s="178"/>
      <c r="CF56" s="178"/>
      <c r="CG56" s="370"/>
      <c r="CH56" s="178"/>
      <c r="CI56" s="370"/>
      <c r="CJ56" s="178"/>
      <c r="CK56" s="178"/>
      <c r="CL56" s="178"/>
      <c r="CM56" s="370"/>
      <c r="CN56" s="178"/>
      <c r="CO56" s="178"/>
      <c r="CP56" s="178"/>
      <c r="CQ56" s="178"/>
      <c r="CR56" s="370"/>
      <c r="CS56" s="178"/>
      <c r="CT56" s="178"/>
      <c r="CU56" s="178"/>
      <c r="CV56" s="178"/>
      <c r="CW56" s="178"/>
      <c r="CX56" s="178"/>
      <c r="CY56" s="178"/>
      <c r="CZ56" s="178"/>
      <c r="DA56" s="178"/>
      <c r="DB56" s="178"/>
      <c r="DC56" s="178"/>
      <c r="DD56" s="178"/>
      <c r="DE56" s="370"/>
      <c r="DF56" s="178"/>
      <c r="DG56" s="370"/>
      <c r="DH56" s="178"/>
      <c r="DI56" s="402"/>
    </row>
    <row r="57" spans="1:113" x14ac:dyDescent="0.25">
      <c r="A57" s="137"/>
      <c r="B57" s="136"/>
      <c r="C57" s="360"/>
      <c r="D57" s="178"/>
      <c r="E57" s="370"/>
      <c r="F57" s="370"/>
      <c r="G57" s="137"/>
      <c r="H57" s="137"/>
      <c r="I57" s="178"/>
      <c r="J57" s="370"/>
      <c r="K57" s="178"/>
      <c r="L57" s="370"/>
      <c r="M57" s="178"/>
      <c r="N57" s="370"/>
      <c r="O57" s="178"/>
      <c r="P57" s="370"/>
      <c r="Q57" s="178"/>
      <c r="R57" s="178"/>
      <c r="S57" s="370"/>
      <c r="T57" s="178"/>
      <c r="U57" s="370"/>
      <c r="V57" s="178"/>
      <c r="W57" s="178"/>
      <c r="X57" s="178"/>
      <c r="Y57" s="178"/>
      <c r="Z57" s="335"/>
      <c r="AA57" s="361"/>
      <c r="AB57" s="364"/>
      <c r="AC57" s="370"/>
      <c r="AD57" s="178"/>
      <c r="AE57" s="178"/>
      <c r="AF57" s="178"/>
      <c r="AG57" s="178"/>
      <c r="AH57" s="178"/>
      <c r="AI57" s="364"/>
      <c r="AJ57" s="178"/>
      <c r="AK57" s="178"/>
      <c r="AL57" s="370"/>
      <c r="AM57" s="178"/>
      <c r="AN57" s="178"/>
      <c r="AO57" s="370"/>
      <c r="AP57" s="178"/>
      <c r="AQ57" s="178"/>
      <c r="AR57" s="178"/>
      <c r="AS57" s="370"/>
      <c r="AT57" s="178"/>
      <c r="AU57" s="178"/>
      <c r="AV57" s="178"/>
      <c r="AW57" s="178"/>
      <c r="AX57" s="178"/>
      <c r="AY57" s="178"/>
      <c r="AZ57" s="370"/>
      <c r="BA57" s="178"/>
      <c r="BB57" s="178"/>
      <c r="BC57" s="370"/>
      <c r="BD57" s="370"/>
      <c r="BE57" s="178"/>
      <c r="BF57" s="370"/>
      <c r="BG57" s="370"/>
      <c r="BH57" s="178"/>
      <c r="BI57" s="178"/>
      <c r="BJ57" s="178"/>
      <c r="BK57" s="178"/>
      <c r="BL57" s="370"/>
      <c r="BM57" s="178"/>
      <c r="BN57" s="370"/>
      <c r="BO57" s="178"/>
      <c r="BP57" s="370"/>
      <c r="BQ57" s="178"/>
      <c r="BR57" s="370"/>
      <c r="BS57" s="370"/>
      <c r="BT57" s="178"/>
      <c r="BU57" s="370"/>
      <c r="BV57" s="178"/>
      <c r="BW57" s="178"/>
      <c r="BX57" s="178"/>
      <c r="BY57" s="370"/>
      <c r="BZ57" s="178"/>
      <c r="CA57" s="370"/>
      <c r="CB57" s="178"/>
      <c r="CC57" s="178"/>
      <c r="CD57" s="370"/>
      <c r="CE57" s="178"/>
      <c r="CF57" s="178"/>
      <c r="CG57" s="370"/>
      <c r="CH57" s="178"/>
      <c r="CI57" s="370"/>
      <c r="CJ57" s="178"/>
      <c r="CK57" s="178"/>
      <c r="CL57" s="178"/>
      <c r="CM57" s="370"/>
      <c r="CN57" s="178"/>
      <c r="CO57" s="178"/>
      <c r="CP57" s="178"/>
      <c r="CQ57" s="178"/>
      <c r="CR57" s="370"/>
      <c r="CS57" s="178"/>
      <c r="CT57" s="178"/>
      <c r="CU57" s="178"/>
      <c r="CV57" s="178"/>
      <c r="CW57" s="178"/>
      <c r="CX57" s="178"/>
      <c r="CY57" s="178"/>
      <c r="CZ57" s="178"/>
      <c r="DA57" s="178"/>
      <c r="DB57" s="178"/>
      <c r="DC57" s="178"/>
      <c r="DD57" s="178"/>
      <c r="DE57" s="370"/>
      <c r="DF57" s="178"/>
      <c r="DG57" s="370"/>
      <c r="DH57" s="178"/>
      <c r="DI57" s="402"/>
    </row>
    <row r="58" spans="1:113" x14ac:dyDescent="0.25">
      <c r="A58" s="137"/>
      <c r="B58" s="136"/>
      <c r="C58" s="360"/>
      <c r="D58" s="178"/>
      <c r="E58" s="370"/>
      <c r="F58" s="370"/>
      <c r="G58" s="137"/>
      <c r="H58" s="137"/>
      <c r="I58" s="178"/>
      <c r="J58" s="370"/>
      <c r="K58" s="178"/>
      <c r="L58" s="370"/>
      <c r="M58" s="178"/>
      <c r="N58" s="370"/>
      <c r="O58" s="178"/>
      <c r="P58" s="370"/>
      <c r="Q58" s="178"/>
      <c r="R58" s="178"/>
      <c r="S58" s="370"/>
      <c r="T58" s="178"/>
      <c r="U58" s="370"/>
      <c r="V58" s="178"/>
      <c r="W58" s="178"/>
      <c r="X58" s="178"/>
      <c r="Y58" s="178"/>
      <c r="Z58" s="335"/>
      <c r="AA58" s="361"/>
      <c r="AB58" s="364"/>
      <c r="AC58" s="370"/>
      <c r="AD58" s="178"/>
      <c r="AE58" s="178"/>
      <c r="AF58" s="178"/>
      <c r="AG58" s="178"/>
      <c r="AH58" s="178"/>
      <c r="AI58" s="364"/>
      <c r="AJ58" s="178"/>
      <c r="AK58" s="178"/>
      <c r="AL58" s="370"/>
      <c r="AM58" s="178"/>
      <c r="AN58" s="178"/>
      <c r="AO58" s="370"/>
      <c r="AP58" s="178"/>
      <c r="AQ58" s="178"/>
      <c r="AR58" s="178"/>
      <c r="AS58" s="370"/>
      <c r="AT58" s="178"/>
      <c r="AU58" s="178"/>
      <c r="AV58" s="178"/>
      <c r="AW58" s="178"/>
      <c r="AX58" s="178"/>
      <c r="AY58" s="178"/>
      <c r="AZ58" s="370"/>
      <c r="BA58" s="178"/>
      <c r="BB58" s="178"/>
      <c r="BC58" s="370"/>
      <c r="BD58" s="370"/>
      <c r="BE58" s="178"/>
      <c r="BF58" s="370"/>
      <c r="BG58" s="370"/>
      <c r="BH58" s="178"/>
      <c r="BI58" s="178"/>
      <c r="BJ58" s="178"/>
      <c r="BK58" s="178"/>
      <c r="BL58" s="370"/>
      <c r="BM58" s="178"/>
      <c r="BN58" s="370"/>
      <c r="BO58" s="178"/>
      <c r="BP58" s="370"/>
      <c r="BQ58" s="178"/>
      <c r="BR58" s="370"/>
      <c r="BS58" s="370"/>
      <c r="BT58" s="178"/>
      <c r="BU58" s="370"/>
      <c r="BV58" s="178"/>
      <c r="BW58" s="178"/>
      <c r="BX58" s="178"/>
      <c r="BY58" s="370"/>
      <c r="BZ58" s="178"/>
      <c r="CA58" s="370"/>
      <c r="CB58" s="178"/>
      <c r="CC58" s="178"/>
      <c r="CD58" s="370"/>
      <c r="CE58" s="178"/>
      <c r="CF58" s="178"/>
      <c r="CG58" s="370"/>
      <c r="CH58" s="178"/>
      <c r="CI58" s="370"/>
      <c r="CJ58" s="178"/>
      <c r="CK58" s="178"/>
      <c r="CL58" s="178"/>
      <c r="CM58" s="370"/>
      <c r="CN58" s="178"/>
      <c r="CO58" s="178"/>
      <c r="CP58" s="178"/>
      <c r="CQ58" s="178"/>
      <c r="CR58" s="370"/>
      <c r="CS58" s="178"/>
      <c r="CT58" s="178"/>
      <c r="CU58" s="178"/>
      <c r="CV58" s="178"/>
      <c r="CW58" s="178"/>
      <c r="CX58" s="178"/>
      <c r="CY58" s="178"/>
      <c r="CZ58" s="178"/>
      <c r="DA58" s="178"/>
      <c r="DB58" s="178"/>
      <c r="DC58" s="178"/>
      <c r="DD58" s="178"/>
      <c r="DE58" s="370"/>
      <c r="DF58" s="178"/>
      <c r="DG58" s="370"/>
      <c r="DH58" s="178"/>
      <c r="DI58" s="402"/>
    </row>
    <row r="59" spans="1:113" x14ac:dyDescent="0.25">
      <c r="A59" s="137"/>
      <c r="B59" s="136"/>
      <c r="C59" s="360"/>
      <c r="D59" s="178"/>
      <c r="E59" s="370"/>
      <c r="F59" s="370"/>
      <c r="G59" s="137"/>
      <c r="H59" s="137"/>
      <c r="I59" s="178"/>
      <c r="J59" s="370"/>
      <c r="K59" s="178"/>
      <c r="L59" s="370"/>
      <c r="M59" s="178"/>
      <c r="N59" s="370"/>
      <c r="O59" s="178"/>
      <c r="P59" s="370"/>
      <c r="Q59" s="178"/>
      <c r="R59" s="178"/>
      <c r="S59" s="370"/>
      <c r="T59" s="178"/>
      <c r="U59" s="370"/>
      <c r="V59" s="178"/>
      <c r="W59" s="178"/>
      <c r="X59" s="178"/>
      <c r="Y59" s="178"/>
      <c r="Z59" s="335"/>
      <c r="AA59" s="361"/>
      <c r="AB59" s="364"/>
      <c r="AC59" s="370"/>
      <c r="AD59" s="178"/>
      <c r="AE59" s="178"/>
      <c r="AF59" s="178"/>
      <c r="AG59" s="178"/>
      <c r="AH59" s="178"/>
      <c r="AI59" s="364"/>
      <c r="AJ59" s="178"/>
      <c r="AK59" s="178"/>
      <c r="AL59" s="370"/>
      <c r="AM59" s="178"/>
      <c r="AN59" s="178"/>
      <c r="AO59" s="370"/>
      <c r="AP59" s="178"/>
      <c r="AQ59" s="178"/>
      <c r="AR59" s="178"/>
      <c r="AS59" s="370"/>
      <c r="AT59" s="178"/>
      <c r="AU59" s="178"/>
      <c r="AV59" s="178"/>
      <c r="AW59" s="178"/>
      <c r="AX59" s="178"/>
      <c r="AY59" s="178"/>
      <c r="AZ59" s="370"/>
      <c r="BA59" s="178"/>
      <c r="BB59" s="178"/>
      <c r="BC59" s="370"/>
      <c r="BD59" s="370"/>
      <c r="BE59" s="178"/>
      <c r="BF59" s="370"/>
      <c r="BG59" s="370"/>
      <c r="BH59" s="178"/>
      <c r="BI59" s="178"/>
      <c r="BJ59" s="178"/>
      <c r="BK59" s="178"/>
      <c r="BL59" s="370"/>
      <c r="BM59" s="178"/>
      <c r="BN59" s="370"/>
      <c r="BO59" s="178"/>
      <c r="BP59" s="370"/>
      <c r="BQ59" s="178"/>
      <c r="BR59" s="370"/>
      <c r="BS59" s="370"/>
      <c r="BT59" s="178"/>
      <c r="BU59" s="370"/>
      <c r="BV59" s="178"/>
      <c r="BW59" s="178"/>
      <c r="BX59" s="178"/>
      <c r="BY59" s="370"/>
      <c r="BZ59" s="178"/>
      <c r="CA59" s="370"/>
      <c r="CB59" s="178"/>
      <c r="CC59" s="178"/>
      <c r="CD59" s="370"/>
      <c r="CE59" s="178"/>
      <c r="CF59" s="178"/>
      <c r="CG59" s="370"/>
      <c r="CH59" s="178"/>
      <c r="CI59" s="370"/>
      <c r="CJ59" s="178"/>
      <c r="CK59" s="178"/>
      <c r="CL59" s="178"/>
      <c r="CM59" s="370"/>
      <c r="CN59" s="178"/>
      <c r="CO59" s="178"/>
      <c r="CP59" s="178"/>
      <c r="CQ59" s="178"/>
      <c r="CR59" s="370"/>
      <c r="CS59" s="178"/>
      <c r="CT59" s="178"/>
      <c r="CU59" s="178"/>
      <c r="CV59" s="178"/>
      <c r="CW59" s="178"/>
      <c r="CX59" s="178"/>
      <c r="CY59" s="178"/>
      <c r="CZ59" s="178"/>
      <c r="DA59" s="178"/>
      <c r="DB59" s="178"/>
      <c r="DC59" s="178"/>
      <c r="DD59" s="178"/>
      <c r="DE59" s="370"/>
      <c r="DF59" s="178"/>
      <c r="DG59" s="370"/>
      <c r="DH59" s="178"/>
      <c r="DI59" s="402"/>
    </row>
    <row r="60" spans="1:113" x14ac:dyDescent="0.25">
      <c r="A60" s="137"/>
      <c r="B60" s="136"/>
      <c r="C60" s="360"/>
      <c r="D60" s="178"/>
      <c r="E60" s="370"/>
      <c r="F60" s="370"/>
      <c r="G60" s="137"/>
      <c r="H60" s="137"/>
      <c r="I60" s="178"/>
      <c r="J60" s="370"/>
      <c r="K60" s="178"/>
      <c r="L60" s="370"/>
      <c r="M60" s="178"/>
      <c r="N60" s="370"/>
      <c r="O60" s="178"/>
      <c r="P60" s="370"/>
      <c r="Q60" s="178"/>
      <c r="R60" s="178"/>
      <c r="S60" s="370"/>
      <c r="T60" s="178"/>
      <c r="U60" s="370"/>
      <c r="V60" s="178"/>
      <c r="W60" s="178"/>
      <c r="X60" s="178"/>
      <c r="Y60" s="178"/>
      <c r="Z60" s="335"/>
      <c r="AA60" s="361"/>
      <c r="AB60" s="364"/>
      <c r="AC60" s="370"/>
      <c r="AD60" s="178"/>
      <c r="AE60" s="178"/>
      <c r="AF60" s="178"/>
      <c r="AG60" s="178"/>
      <c r="AH60" s="178"/>
      <c r="AI60" s="364"/>
      <c r="AJ60" s="178"/>
      <c r="AK60" s="178"/>
      <c r="AL60" s="370"/>
      <c r="AM60" s="178"/>
      <c r="AN60" s="178"/>
      <c r="AO60" s="370"/>
      <c r="AP60" s="178"/>
      <c r="AQ60" s="178"/>
      <c r="AR60" s="178"/>
      <c r="AS60" s="370"/>
      <c r="AT60" s="178"/>
      <c r="AU60" s="178"/>
      <c r="AV60" s="178"/>
      <c r="AW60" s="178"/>
      <c r="AX60" s="178"/>
      <c r="AY60" s="178"/>
      <c r="AZ60" s="370"/>
      <c r="BA60" s="178"/>
      <c r="BB60" s="178"/>
      <c r="BC60" s="370"/>
      <c r="BD60" s="370"/>
      <c r="BE60" s="178"/>
      <c r="BF60" s="370"/>
      <c r="BG60" s="370"/>
      <c r="BH60" s="178"/>
      <c r="BI60" s="178"/>
      <c r="BJ60" s="178"/>
      <c r="BK60" s="178"/>
      <c r="BL60" s="370"/>
      <c r="BM60" s="178"/>
      <c r="BN60" s="370"/>
      <c r="BO60" s="178"/>
      <c r="BP60" s="370"/>
      <c r="BQ60" s="178"/>
      <c r="BR60" s="370"/>
      <c r="BS60" s="370"/>
      <c r="BT60" s="178"/>
      <c r="BU60" s="370"/>
      <c r="BV60" s="178"/>
      <c r="BW60" s="178"/>
      <c r="BX60" s="178"/>
      <c r="BY60" s="370"/>
      <c r="BZ60" s="178"/>
      <c r="CA60" s="370"/>
      <c r="CB60" s="178"/>
      <c r="CC60" s="178"/>
      <c r="CD60" s="370"/>
      <c r="CE60" s="178"/>
      <c r="CF60" s="178"/>
      <c r="CG60" s="370"/>
      <c r="CH60" s="178"/>
      <c r="CI60" s="370"/>
      <c r="CJ60" s="178"/>
      <c r="CK60" s="178"/>
      <c r="CL60" s="178"/>
      <c r="CM60" s="370"/>
      <c r="CN60" s="178"/>
      <c r="CO60" s="178"/>
      <c r="CP60" s="178"/>
      <c r="CQ60" s="178"/>
      <c r="CR60" s="370"/>
      <c r="CS60" s="178"/>
      <c r="CT60" s="178"/>
      <c r="CU60" s="178"/>
      <c r="CV60" s="178"/>
      <c r="CW60" s="178"/>
      <c r="CX60" s="178"/>
      <c r="CY60" s="178"/>
      <c r="CZ60" s="178"/>
      <c r="DA60" s="178"/>
      <c r="DB60" s="178"/>
      <c r="DC60" s="178"/>
      <c r="DD60" s="178"/>
      <c r="DE60" s="370"/>
      <c r="DF60" s="178"/>
      <c r="DG60" s="370"/>
      <c r="DH60" s="178"/>
      <c r="DI60" s="402"/>
    </row>
    <row r="61" spans="1:113" x14ac:dyDescent="0.25">
      <c r="A61" s="137"/>
      <c r="B61" s="136"/>
      <c r="C61" s="360"/>
      <c r="D61" s="178"/>
      <c r="E61" s="370"/>
      <c r="F61" s="370"/>
      <c r="G61" s="137"/>
      <c r="H61" s="137"/>
      <c r="I61" s="178"/>
      <c r="J61" s="370"/>
      <c r="K61" s="178"/>
      <c r="L61" s="370"/>
      <c r="M61" s="178"/>
      <c r="N61" s="370"/>
      <c r="O61" s="178"/>
      <c r="P61" s="370"/>
      <c r="Q61" s="178"/>
      <c r="R61" s="178"/>
      <c r="S61" s="370"/>
      <c r="T61" s="178"/>
      <c r="U61" s="370"/>
      <c r="V61" s="178"/>
      <c r="W61" s="178"/>
      <c r="X61" s="178"/>
      <c r="Y61" s="178"/>
      <c r="Z61" s="335"/>
      <c r="AA61" s="361"/>
      <c r="AB61" s="364"/>
      <c r="AC61" s="370"/>
      <c r="AD61" s="178"/>
      <c r="AE61" s="178"/>
      <c r="AF61" s="178"/>
      <c r="AG61" s="178"/>
      <c r="AH61" s="178"/>
      <c r="AI61" s="364"/>
      <c r="AJ61" s="178"/>
      <c r="AK61" s="178"/>
      <c r="AL61" s="370"/>
      <c r="AM61" s="178"/>
      <c r="AN61" s="178"/>
      <c r="AO61" s="370"/>
      <c r="AP61" s="178"/>
      <c r="AQ61" s="178"/>
      <c r="AR61" s="178"/>
      <c r="AS61" s="370"/>
      <c r="AT61" s="178"/>
      <c r="AU61" s="178"/>
      <c r="AV61" s="178"/>
      <c r="AW61" s="178"/>
      <c r="AX61" s="178"/>
      <c r="AY61" s="178"/>
      <c r="AZ61" s="370"/>
      <c r="BA61" s="178"/>
      <c r="BB61" s="178"/>
      <c r="BC61" s="370"/>
      <c r="BD61" s="370"/>
      <c r="BE61" s="178"/>
      <c r="BF61" s="370"/>
      <c r="BG61" s="370"/>
      <c r="BH61" s="178"/>
      <c r="BI61" s="178"/>
      <c r="BJ61" s="178"/>
      <c r="BK61" s="178"/>
      <c r="BL61" s="370"/>
      <c r="BM61" s="178"/>
      <c r="BN61" s="370"/>
      <c r="BO61" s="178"/>
      <c r="BP61" s="370"/>
      <c r="BQ61" s="178"/>
      <c r="BR61" s="370"/>
      <c r="BS61" s="370"/>
      <c r="BT61" s="178"/>
      <c r="BU61" s="370"/>
      <c r="BV61" s="178"/>
      <c r="BW61" s="178"/>
      <c r="BX61" s="178"/>
      <c r="BY61" s="370"/>
      <c r="BZ61" s="178"/>
      <c r="CA61" s="370"/>
      <c r="CB61" s="178"/>
      <c r="CC61" s="178"/>
      <c r="CD61" s="370"/>
      <c r="CE61" s="178"/>
      <c r="CF61" s="178"/>
      <c r="CG61" s="370"/>
      <c r="CH61" s="178"/>
      <c r="CI61" s="370"/>
      <c r="CJ61" s="178"/>
      <c r="CK61" s="178"/>
      <c r="CL61" s="178"/>
      <c r="CM61" s="370"/>
      <c r="CN61" s="178"/>
      <c r="CO61" s="178"/>
      <c r="CP61" s="178"/>
      <c r="CQ61" s="178"/>
      <c r="CR61" s="370"/>
      <c r="CS61" s="178"/>
      <c r="CT61" s="178"/>
      <c r="CU61" s="178"/>
      <c r="CV61" s="178"/>
      <c r="CW61" s="178"/>
      <c r="CX61" s="178"/>
      <c r="CY61" s="178"/>
      <c r="CZ61" s="178"/>
      <c r="DA61" s="178"/>
      <c r="DB61" s="178"/>
      <c r="DC61" s="178"/>
      <c r="DD61" s="178"/>
      <c r="DE61" s="370"/>
      <c r="DF61" s="178"/>
      <c r="DG61" s="370"/>
      <c r="DH61" s="178"/>
      <c r="DI61" s="402"/>
    </row>
    <row r="62" spans="1:113" x14ac:dyDescent="0.25">
      <c r="A62" s="137"/>
      <c r="B62" s="136"/>
      <c r="C62" s="360"/>
      <c r="D62" s="178"/>
      <c r="E62" s="370"/>
      <c r="F62" s="370"/>
      <c r="G62" s="137"/>
      <c r="H62" s="137"/>
      <c r="I62" s="178"/>
      <c r="J62" s="370"/>
      <c r="K62" s="178"/>
      <c r="L62" s="370"/>
      <c r="M62" s="178"/>
      <c r="N62" s="370"/>
      <c r="O62" s="178"/>
      <c r="P62" s="370"/>
      <c r="Q62" s="178"/>
      <c r="R62" s="178"/>
      <c r="S62" s="370"/>
      <c r="T62" s="178"/>
      <c r="U62" s="370"/>
      <c r="V62" s="178"/>
      <c r="W62" s="178"/>
      <c r="X62" s="178"/>
      <c r="Y62" s="178"/>
      <c r="Z62" s="335"/>
      <c r="AA62" s="361"/>
      <c r="AB62" s="364"/>
      <c r="AC62" s="370"/>
      <c r="AD62" s="178"/>
      <c r="AE62" s="178"/>
      <c r="AF62" s="178"/>
      <c r="AG62" s="178"/>
      <c r="AH62" s="178"/>
      <c r="AI62" s="364"/>
      <c r="AJ62" s="178"/>
      <c r="AK62" s="178"/>
      <c r="AL62" s="370"/>
      <c r="AM62" s="178"/>
      <c r="AN62" s="178"/>
      <c r="AO62" s="370"/>
      <c r="AP62" s="178"/>
      <c r="AQ62" s="178"/>
      <c r="AR62" s="178"/>
      <c r="AS62" s="370"/>
      <c r="AT62" s="178"/>
      <c r="AU62" s="178"/>
      <c r="AV62" s="178"/>
      <c r="AW62" s="178"/>
      <c r="AX62" s="178"/>
      <c r="AY62" s="178"/>
      <c r="AZ62" s="370"/>
      <c r="BA62" s="178"/>
      <c r="BB62" s="178"/>
      <c r="BC62" s="370"/>
      <c r="BD62" s="370"/>
      <c r="BE62" s="178"/>
      <c r="BF62" s="370"/>
      <c r="BG62" s="370"/>
      <c r="BH62" s="178"/>
      <c r="BI62" s="178"/>
      <c r="BJ62" s="178"/>
      <c r="BK62" s="178"/>
      <c r="BL62" s="370"/>
      <c r="BM62" s="178"/>
      <c r="BN62" s="370"/>
      <c r="BO62" s="178"/>
      <c r="BP62" s="370"/>
      <c r="BQ62" s="178"/>
      <c r="BR62" s="370"/>
      <c r="BS62" s="370"/>
      <c r="BT62" s="178"/>
      <c r="BU62" s="370"/>
      <c r="BV62" s="178"/>
      <c r="BW62" s="178"/>
      <c r="BX62" s="178"/>
      <c r="BY62" s="370"/>
      <c r="BZ62" s="178"/>
      <c r="CA62" s="370"/>
      <c r="CB62" s="178"/>
      <c r="CC62" s="178"/>
      <c r="CD62" s="370"/>
      <c r="CE62" s="178"/>
      <c r="CF62" s="178"/>
      <c r="CG62" s="370"/>
      <c r="CH62" s="178"/>
      <c r="CI62" s="370"/>
      <c r="CJ62" s="178"/>
      <c r="CK62" s="178"/>
      <c r="CL62" s="178"/>
      <c r="CM62" s="370"/>
      <c r="CN62" s="178"/>
      <c r="CO62" s="178"/>
      <c r="CP62" s="178"/>
      <c r="CQ62" s="178"/>
      <c r="CR62" s="370"/>
      <c r="CS62" s="178"/>
      <c r="CT62" s="178"/>
      <c r="CU62" s="178"/>
      <c r="CV62" s="178"/>
      <c r="CW62" s="178"/>
      <c r="CX62" s="178"/>
      <c r="CY62" s="178"/>
      <c r="CZ62" s="178"/>
      <c r="DA62" s="178"/>
      <c r="DB62" s="178"/>
      <c r="DC62" s="178"/>
      <c r="DD62" s="178"/>
      <c r="DE62" s="370"/>
      <c r="DF62" s="178"/>
      <c r="DG62" s="370"/>
      <c r="DH62" s="178"/>
      <c r="DI62" s="402"/>
    </row>
    <row r="63" spans="1:113" x14ac:dyDescent="0.25">
      <c r="A63" s="137"/>
      <c r="B63" s="136"/>
      <c r="C63" s="360"/>
      <c r="D63" s="178"/>
      <c r="E63" s="370"/>
      <c r="F63" s="370"/>
      <c r="G63" s="137"/>
      <c r="H63" s="137"/>
      <c r="I63" s="178"/>
      <c r="J63" s="370"/>
      <c r="K63" s="178"/>
      <c r="L63" s="370"/>
      <c r="M63" s="178"/>
      <c r="N63" s="370"/>
      <c r="O63" s="178"/>
      <c r="P63" s="370"/>
      <c r="Q63" s="178"/>
      <c r="R63" s="178"/>
      <c r="S63" s="370"/>
      <c r="T63" s="178"/>
      <c r="U63" s="370"/>
      <c r="V63" s="178"/>
      <c r="W63" s="178"/>
      <c r="X63" s="178"/>
      <c r="Y63" s="178"/>
      <c r="Z63" s="335"/>
      <c r="AA63" s="361"/>
      <c r="AB63" s="364"/>
      <c r="AC63" s="370"/>
      <c r="AD63" s="178"/>
      <c r="AE63" s="178"/>
      <c r="AF63" s="178"/>
      <c r="AG63" s="178"/>
      <c r="AH63" s="178"/>
      <c r="AI63" s="364"/>
      <c r="AJ63" s="178"/>
      <c r="AK63" s="178"/>
      <c r="AL63" s="370"/>
      <c r="AM63" s="178"/>
      <c r="AN63" s="178"/>
      <c r="AO63" s="370"/>
      <c r="AP63" s="178"/>
      <c r="AQ63" s="178"/>
      <c r="AR63" s="178"/>
      <c r="AS63" s="370"/>
      <c r="AT63" s="178"/>
      <c r="AU63" s="178"/>
      <c r="AV63" s="178"/>
      <c r="AW63" s="178"/>
      <c r="AX63" s="178"/>
      <c r="AY63" s="178"/>
      <c r="AZ63" s="370"/>
      <c r="BA63" s="178"/>
      <c r="BB63" s="178"/>
      <c r="BC63" s="370"/>
      <c r="BD63" s="370"/>
      <c r="BE63" s="178"/>
      <c r="BF63" s="370"/>
      <c r="BG63" s="370"/>
      <c r="BH63" s="178"/>
      <c r="BI63" s="178"/>
      <c r="BJ63" s="178"/>
      <c r="BK63" s="178"/>
      <c r="BL63" s="370"/>
      <c r="BM63" s="178"/>
      <c r="BN63" s="370"/>
      <c r="BO63" s="178"/>
      <c r="BP63" s="370"/>
      <c r="BQ63" s="178"/>
      <c r="BR63" s="370"/>
      <c r="BS63" s="370"/>
      <c r="BT63" s="178"/>
      <c r="BU63" s="370"/>
      <c r="BV63" s="178"/>
      <c r="BW63" s="178"/>
      <c r="BX63" s="178"/>
      <c r="BY63" s="370"/>
      <c r="BZ63" s="178"/>
      <c r="CA63" s="370"/>
      <c r="CB63" s="178"/>
      <c r="CC63" s="178"/>
      <c r="CD63" s="370"/>
      <c r="CE63" s="178"/>
      <c r="CF63" s="178"/>
      <c r="CG63" s="370"/>
      <c r="CH63" s="178"/>
      <c r="CI63" s="370"/>
      <c r="CJ63" s="178"/>
      <c r="CK63" s="178"/>
      <c r="CL63" s="178"/>
      <c r="CM63" s="370"/>
      <c r="CN63" s="178"/>
      <c r="CO63" s="178"/>
      <c r="CP63" s="178"/>
      <c r="CQ63" s="178"/>
      <c r="CR63" s="370"/>
      <c r="CS63" s="178"/>
      <c r="CT63" s="178"/>
      <c r="CU63" s="178"/>
      <c r="CV63" s="178"/>
      <c r="CW63" s="178"/>
      <c r="CX63" s="178"/>
      <c r="CY63" s="178"/>
      <c r="CZ63" s="178"/>
      <c r="DA63" s="178"/>
      <c r="DB63" s="178"/>
      <c r="DC63" s="178"/>
      <c r="DD63" s="178"/>
      <c r="DE63" s="370"/>
      <c r="DF63" s="178"/>
      <c r="DG63" s="370"/>
      <c r="DH63" s="178"/>
      <c r="DI63" s="402"/>
    </row>
    <row r="64" spans="1:113" x14ac:dyDescent="0.25">
      <c r="A64" s="137"/>
      <c r="B64" s="136"/>
      <c r="C64" s="360"/>
      <c r="D64" s="178"/>
      <c r="E64" s="370"/>
      <c r="F64" s="370"/>
      <c r="G64" s="137"/>
      <c r="H64" s="137"/>
      <c r="I64" s="178"/>
      <c r="J64" s="370"/>
      <c r="K64" s="178"/>
      <c r="L64" s="370"/>
      <c r="M64" s="178"/>
      <c r="N64" s="370"/>
      <c r="O64" s="178"/>
      <c r="P64" s="370"/>
      <c r="Q64" s="178"/>
      <c r="R64" s="178"/>
      <c r="S64" s="370"/>
      <c r="T64" s="178"/>
      <c r="U64" s="370"/>
      <c r="V64" s="178"/>
      <c r="W64" s="178"/>
      <c r="X64" s="178"/>
      <c r="Y64" s="178"/>
      <c r="Z64" s="335"/>
      <c r="AA64" s="361"/>
      <c r="AB64" s="364"/>
      <c r="AC64" s="370"/>
      <c r="AD64" s="178"/>
      <c r="AE64" s="178"/>
      <c r="AF64" s="178"/>
      <c r="AG64" s="178"/>
      <c r="AH64" s="178"/>
      <c r="AI64" s="364"/>
      <c r="AJ64" s="178"/>
      <c r="AK64" s="178"/>
      <c r="AL64" s="370"/>
      <c r="AM64" s="178"/>
      <c r="AN64" s="178"/>
      <c r="AO64" s="370"/>
      <c r="AP64" s="178"/>
      <c r="AQ64" s="178"/>
      <c r="AR64" s="178"/>
      <c r="AS64" s="370"/>
      <c r="AT64" s="178"/>
      <c r="AU64" s="178"/>
      <c r="AV64" s="178"/>
      <c r="AW64" s="178"/>
      <c r="AX64" s="178"/>
      <c r="AY64" s="178"/>
      <c r="AZ64" s="370"/>
      <c r="BA64" s="178"/>
      <c r="BB64" s="178"/>
      <c r="BC64" s="370"/>
      <c r="BD64" s="370"/>
      <c r="BE64" s="178"/>
      <c r="BF64" s="370"/>
      <c r="BG64" s="370"/>
      <c r="BH64" s="178"/>
      <c r="BI64" s="178"/>
      <c r="BJ64" s="178"/>
      <c r="BK64" s="178"/>
      <c r="BL64" s="370"/>
      <c r="BM64" s="178"/>
      <c r="BN64" s="370"/>
      <c r="BO64" s="178"/>
      <c r="BP64" s="370"/>
      <c r="BQ64" s="178"/>
      <c r="BR64" s="370"/>
      <c r="BS64" s="370"/>
      <c r="BT64" s="178"/>
      <c r="BU64" s="370"/>
      <c r="BV64" s="178"/>
      <c r="BW64" s="178"/>
      <c r="BX64" s="178"/>
      <c r="BY64" s="370"/>
      <c r="BZ64" s="178"/>
      <c r="CA64" s="370"/>
      <c r="CB64" s="178"/>
      <c r="CC64" s="178"/>
      <c r="CD64" s="370"/>
      <c r="CE64" s="178"/>
      <c r="CF64" s="178"/>
      <c r="CG64" s="370"/>
      <c r="CH64" s="178"/>
      <c r="CI64" s="370"/>
      <c r="CJ64" s="178"/>
      <c r="CK64" s="178"/>
      <c r="CL64" s="178"/>
      <c r="CM64" s="370"/>
      <c r="CN64" s="178"/>
      <c r="CO64" s="178"/>
      <c r="CP64" s="178"/>
      <c r="CQ64" s="178"/>
      <c r="CR64" s="370"/>
      <c r="CS64" s="178"/>
      <c r="CT64" s="178"/>
      <c r="CU64" s="178"/>
      <c r="CV64" s="178"/>
      <c r="CW64" s="178"/>
      <c r="CX64" s="178"/>
      <c r="CY64" s="178"/>
      <c r="CZ64" s="178"/>
      <c r="DA64" s="178"/>
      <c r="DB64" s="178"/>
      <c r="DC64" s="178"/>
      <c r="DD64" s="178"/>
      <c r="DE64" s="370"/>
      <c r="DF64" s="178"/>
      <c r="DG64" s="370"/>
      <c r="DH64" s="178"/>
      <c r="DI64" s="402"/>
    </row>
    <row r="65" spans="1:113" x14ac:dyDescent="0.25">
      <c r="A65" s="137"/>
      <c r="B65" s="136"/>
      <c r="C65" s="360"/>
      <c r="D65" s="178"/>
      <c r="E65" s="370"/>
      <c r="F65" s="370"/>
      <c r="G65" s="137"/>
      <c r="H65" s="137"/>
      <c r="I65" s="178"/>
      <c r="J65" s="370"/>
      <c r="K65" s="178"/>
      <c r="L65" s="370"/>
      <c r="M65" s="178"/>
      <c r="N65" s="370"/>
      <c r="O65" s="178"/>
      <c r="P65" s="370"/>
      <c r="Q65" s="178"/>
      <c r="R65" s="178"/>
      <c r="S65" s="370"/>
      <c r="T65" s="178"/>
      <c r="U65" s="370"/>
      <c r="V65" s="178"/>
      <c r="W65" s="178"/>
      <c r="X65" s="178"/>
      <c r="Y65" s="178"/>
      <c r="Z65" s="335"/>
      <c r="AA65" s="361"/>
      <c r="AB65" s="364"/>
      <c r="AC65" s="370"/>
      <c r="AD65" s="178"/>
      <c r="AE65" s="178"/>
      <c r="AF65" s="178"/>
      <c r="AG65" s="178"/>
      <c r="AH65" s="178"/>
      <c r="AI65" s="364"/>
      <c r="AJ65" s="178"/>
      <c r="AK65" s="178"/>
      <c r="AL65" s="370"/>
      <c r="AM65" s="178"/>
      <c r="AN65" s="178"/>
      <c r="AO65" s="370"/>
      <c r="AP65" s="178"/>
      <c r="AQ65" s="178"/>
      <c r="AR65" s="178"/>
      <c r="AS65" s="370"/>
      <c r="AT65" s="178"/>
      <c r="AU65" s="178"/>
      <c r="AV65" s="178"/>
      <c r="AW65" s="178"/>
      <c r="AX65" s="178"/>
      <c r="AY65" s="178"/>
      <c r="AZ65" s="370"/>
      <c r="BA65" s="178"/>
      <c r="BB65" s="178"/>
      <c r="BC65" s="370"/>
      <c r="BD65" s="370"/>
      <c r="BE65" s="178"/>
      <c r="BF65" s="370"/>
      <c r="BG65" s="370"/>
      <c r="BH65" s="178"/>
      <c r="BI65" s="178"/>
      <c r="BJ65" s="178"/>
      <c r="BK65" s="178"/>
      <c r="BL65" s="370"/>
      <c r="BM65" s="178"/>
      <c r="BN65" s="370"/>
      <c r="BO65" s="178"/>
      <c r="BP65" s="370"/>
      <c r="BQ65" s="178"/>
      <c r="BR65" s="370"/>
      <c r="BS65" s="370"/>
      <c r="BT65" s="178"/>
      <c r="BU65" s="370"/>
      <c r="BV65" s="178"/>
      <c r="BW65" s="178"/>
      <c r="BX65" s="178"/>
      <c r="BY65" s="370"/>
      <c r="BZ65" s="178"/>
      <c r="CA65" s="370"/>
      <c r="CB65" s="178"/>
      <c r="CC65" s="178"/>
      <c r="CD65" s="370"/>
      <c r="CE65" s="178"/>
      <c r="CF65" s="178"/>
      <c r="CG65" s="370"/>
      <c r="CH65" s="178"/>
      <c r="CI65" s="370"/>
      <c r="CJ65" s="178"/>
      <c r="CK65" s="178"/>
      <c r="CL65" s="178"/>
      <c r="CM65" s="370"/>
      <c r="CN65" s="178"/>
      <c r="CO65" s="178"/>
      <c r="CP65" s="178"/>
      <c r="CQ65" s="178"/>
      <c r="CR65" s="370"/>
      <c r="CS65" s="178"/>
      <c r="CT65" s="178"/>
      <c r="CU65" s="178"/>
      <c r="CV65" s="178"/>
      <c r="CW65" s="178"/>
      <c r="CX65" s="178"/>
      <c r="CY65" s="178"/>
      <c r="CZ65" s="178"/>
      <c r="DA65" s="178"/>
      <c r="DB65" s="178"/>
      <c r="DC65" s="178"/>
      <c r="DD65" s="178"/>
      <c r="DE65" s="370"/>
      <c r="DF65" s="178"/>
      <c r="DG65" s="370"/>
      <c r="DH65" s="178"/>
      <c r="DI65" s="402"/>
    </row>
    <row r="66" spans="1:113" x14ac:dyDescent="0.25">
      <c r="A66" s="137"/>
      <c r="B66" s="136"/>
      <c r="C66" s="360"/>
      <c r="D66" s="178"/>
      <c r="E66" s="370"/>
      <c r="F66" s="370"/>
      <c r="G66" s="137"/>
      <c r="H66" s="137"/>
      <c r="I66" s="178"/>
      <c r="J66" s="370"/>
      <c r="K66" s="178"/>
      <c r="L66" s="370"/>
      <c r="M66" s="178"/>
      <c r="N66" s="370"/>
      <c r="O66" s="178"/>
      <c r="P66" s="370"/>
      <c r="Q66" s="178"/>
      <c r="R66" s="178"/>
      <c r="S66" s="370"/>
      <c r="T66" s="178"/>
      <c r="U66" s="370"/>
      <c r="V66" s="178"/>
      <c r="W66" s="178"/>
      <c r="X66" s="178"/>
      <c r="Y66" s="178"/>
      <c r="Z66" s="335"/>
      <c r="AA66" s="361"/>
      <c r="AB66" s="364"/>
      <c r="AC66" s="370"/>
      <c r="AD66" s="178"/>
      <c r="AE66" s="178"/>
      <c r="AF66" s="178"/>
      <c r="AG66" s="178"/>
      <c r="AH66" s="178"/>
      <c r="AI66" s="364"/>
      <c r="AJ66" s="178"/>
      <c r="AK66" s="178"/>
      <c r="AL66" s="370"/>
      <c r="AM66" s="178"/>
      <c r="AN66" s="178"/>
      <c r="AO66" s="370"/>
      <c r="AP66" s="178"/>
      <c r="AQ66" s="178"/>
      <c r="AR66" s="178"/>
      <c r="AS66" s="370"/>
      <c r="AT66" s="178"/>
      <c r="AU66" s="178"/>
      <c r="AV66" s="178"/>
      <c r="AW66" s="178"/>
      <c r="AX66" s="178"/>
      <c r="AY66" s="178"/>
      <c r="AZ66" s="370"/>
      <c r="BA66" s="178"/>
      <c r="BB66" s="178"/>
      <c r="BC66" s="370"/>
      <c r="BD66" s="370"/>
      <c r="BE66" s="178"/>
      <c r="BF66" s="370"/>
      <c r="BG66" s="370"/>
      <c r="BH66" s="178"/>
      <c r="BI66" s="178"/>
      <c r="BJ66" s="178"/>
      <c r="BK66" s="178"/>
      <c r="BL66" s="370"/>
      <c r="BM66" s="178"/>
      <c r="BN66" s="370"/>
      <c r="BO66" s="178"/>
      <c r="BP66" s="370"/>
      <c r="BQ66" s="178"/>
      <c r="BR66" s="370"/>
      <c r="BS66" s="370"/>
      <c r="BT66" s="178"/>
      <c r="BU66" s="370"/>
      <c r="BV66" s="178"/>
      <c r="BW66" s="178"/>
      <c r="BX66" s="178"/>
      <c r="BY66" s="370"/>
      <c r="BZ66" s="178"/>
      <c r="CA66" s="370"/>
      <c r="CB66" s="178"/>
      <c r="CC66" s="178"/>
      <c r="CD66" s="370"/>
      <c r="CE66" s="178"/>
      <c r="CF66" s="178"/>
      <c r="CG66" s="370"/>
      <c r="CH66" s="178"/>
      <c r="CI66" s="370"/>
      <c r="CJ66" s="178"/>
      <c r="CK66" s="178"/>
      <c r="CL66" s="178"/>
      <c r="CM66" s="370"/>
      <c r="CN66" s="178"/>
      <c r="CO66" s="178"/>
      <c r="CP66" s="178"/>
      <c r="CQ66" s="178"/>
      <c r="CR66" s="370"/>
      <c r="CS66" s="178"/>
      <c r="CT66" s="178"/>
      <c r="CU66" s="178"/>
      <c r="CV66" s="178"/>
      <c r="CW66" s="178"/>
      <c r="CX66" s="178"/>
      <c r="CY66" s="178"/>
      <c r="CZ66" s="178"/>
      <c r="DA66" s="178"/>
      <c r="DB66" s="178"/>
      <c r="DC66" s="178"/>
      <c r="DD66" s="178"/>
      <c r="DE66" s="370"/>
      <c r="DF66" s="178"/>
      <c r="DG66" s="370"/>
      <c r="DH66" s="178"/>
      <c r="DI66" s="402"/>
    </row>
    <row r="67" spans="1:113" x14ac:dyDescent="0.25">
      <c r="A67" s="137"/>
      <c r="B67" s="136"/>
      <c r="C67" s="360"/>
      <c r="D67" s="178"/>
      <c r="E67" s="370"/>
      <c r="F67" s="370"/>
      <c r="G67" s="137"/>
      <c r="H67" s="137"/>
      <c r="I67" s="178"/>
      <c r="J67" s="370"/>
      <c r="K67" s="178"/>
      <c r="L67" s="370"/>
      <c r="M67" s="178"/>
      <c r="N67" s="370"/>
      <c r="O67" s="178"/>
      <c r="P67" s="370"/>
      <c r="Q67" s="178"/>
      <c r="R67" s="178"/>
      <c r="S67" s="370"/>
      <c r="T67" s="178"/>
      <c r="U67" s="370"/>
      <c r="V67" s="178"/>
      <c r="W67" s="178"/>
      <c r="X67" s="178"/>
      <c r="Y67" s="178"/>
      <c r="Z67" s="335"/>
      <c r="AA67" s="361"/>
      <c r="AB67" s="364"/>
      <c r="AC67" s="370"/>
      <c r="AD67" s="178"/>
      <c r="AE67" s="178"/>
      <c r="AF67" s="178"/>
      <c r="AG67" s="178"/>
      <c r="AH67" s="178"/>
      <c r="AI67" s="364"/>
      <c r="AJ67" s="178"/>
      <c r="AK67" s="178"/>
      <c r="AL67" s="370"/>
      <c r="AM67" s="178"/>
      <c r="AN67" s="178"/>
      <c r="AO67" s="370"/>
      <c r="AP67" s="178"/>
      <c r="AQ67" s="178"/>
      <c r="AR67" s="178"/>
      <c r="AS67" s="370"/>
      <c r="AT67" s="178"/>
      <c r="AU67" s="178"/>
      <c r="AV67" s="178"/>
      <c r="AW67" s="178"/>
      <c r="AX67" s="178"/>
      <c r="AY67" s="178"/>
      <c r="AZ67" s="370"/>
      <c r="BA67" s="178"/>
      <c r="BB67" s="178"/>
      <c r="BC67" s="370"/>
      <c r="BD67" s="370"/>
      <c r="BE67" s="178"/>
      <c r="BF67" s="370"/>
      <c r="BG67" s="370"/>
      <c r="BH67" s="178"/>
      <c r="BI67" s="178"/>
      <c r="BJ67" s="178"/>
      <c r="BK67" s="178"/>
      <c r="BL67" s="370"/>
      <c r="BM67" s="178"/>
      <c r="BN67" s="370"/>
      <c r="BO67" s="178"/>
      <c r="BP67" s="370"/>
      <c r="BQ67" s="178"/>
      <c r="BR67" s="370"/>
      <c r="BS67" s="370"/>
      <c r="BT67" s="178"/>
      <c r="BU67" s="370"/>
      <c r="BV67" s="178"/>
      <c r="BW67" s="178"/>
      <c r="BX67" s="178"/>
      <c r="BY67" s="370"/>
      <c r="BZ67" s="178"/>
      <c r="CA67" s="370"/>
      <c r="CB67" s="178"/>
      <c r="CC67" s="178"/>
      <c r="CD67" s="370"/>
      <c r="CE67" s="178"/>
      <c r="CF67" s="178"/>
      <c r="CG67" s="370"/>
      <c r="CH67" s="178"/>
      <c r="CI67" s="370"/>
      <c r="CJ67" s="178"/>
      <c r="CK67" s="178"/>
      <c r="CL67" s="178"/>
      <c r="CM67" s="370"/>
      <c r="CN67" s="178"/>
      <c r="CO67" s="178"/>
      <c r="CP67" s="178"/>
      <c r="CQ67" s="178"/>
      <c r="CR67" s="370"/>
      <c r="CS67" s="178"/>
      <c r="CT67" s="178"/>
      <c r="CU67" s="178"/>
      <c r="CV67" s="178"/>
      <c r="CW67" s="178"/>
      <c r="CX67" s="178"/>
      <c r="CY67" s="178"/>
      <c r="CZ67" s="178"/>
      <c r="DA67" s="178"/>
      <c r="DB67" s="178"/>
      <c r="DC67" s="178"/>
      <c r="DD67" s="178"/>
      <c r="DE67" s="370"/>
      <c r="DF67" s="178"/>
      <c r="DG67" s="370"/>
      <c r="DH67" s="178"/>
      <c r="DI67" s="402"/>
    </row>
    <row r="68" spans="1:113" x14ac:dyDescent="0.25">
      <c r="A68" s="137"/>
      <c r="B68" s="136"/>
      <c r="C68" s="360"/>
      <c r="D68" s="178"/>
      <c r="E68" s="370"/>
      <c r="F68" s="370"/>
      <c r="G68" s="137"/>
      <c r="H68" s="137"/>
      <c r="I68" s="178"/>
      <c r="J68" s="370"/>
      <c r="K68" s="178"/>
      <c r="L68" s="370"/>
      <c r="M68" s="178"/>
      <c r="N68" s="370"/>
      <c r="O68" s="178"/>
      <c r="P68" s="370"/>
      <c r="Q68" s="178"/>
      <c r="R68" s="178"/>
      <c r="S68" s="370"/>
      <c r="T68" s="178"/>
      <c r="U68" s="370"/>
      <c r="V68" s="178"/>
      <c r="W68" s="178"/>
      <c r="X68" s="178"/>
      <c r="Y68" s="178"/>
      <c r="Z68" s="335"/>
      <c r="AA68" s="361"/>
      <c r="AB68" s="364"/>
      <c r="AC68" s="370"/>
      <c r="AD68" s="178"/>
      <c r="AE68" s="178"/>
      <c r="AF68" s="178"/>
      <c r="AG68" s="178"/>
      <c r="AH68" s="178"/>
      <c r="AI68" s="364"/>
      <c r="AJ68" s="178"/>
      <c r="AK68" s="178"/>
      <c r="AL68" s="370"/>
      <c r="AM68" s="178"/>
      <c r="AN68" s="178"/>
      <c r="AO68" s="370"/>
      <c r="AP68" s="178"/>
      <c r="AQ68" s="178"/>
      <c r="AR68" s="178"/>
      <c r="AS68" s="370"/>
      <c r="AT68" s="178"/>
      <c r="AU68" s="178"/>
      <c r="AV68" s="178"/>
      <c r="AW68" s="178"/>
      <c r="AX68" s="178"/>
      <c r="AY68" s="178"/>
      <c r="AZ68" s="370"/>
      <c r="BA68" s="178"/>
      <c r="BB68" s="178"/>
      <c r="BC68" s="370"/>
      <c r="BD68" s="370"/>
      <c r="BE68" s="178"/>
      <c r="BF68" s="370"/>
      <c r="BG68" s="370"/>
      <c r="BH68" s="178"/>
      <c r="BI68" s="178"/>
      <c r="BJ68" s="178"/>
      <c r="BK68" s="178"/>
      <c r="BL68" s="370"/>
      <c r="BM68" s="178"/>
      <c r="BN68" s="370"/>
      <c r="BO68" s="178"/>
      <c r="BP68" s="370"/>
      <c r="BQ68" s="178"/>
      <c r="BR68" s="370"/>
      <c r="BS68" s="370"/>
      <c r="BT68" s="178"/>
      <c r="BU68" s="370"/>
      <c r="BV68" s="178"/>
      <c r="BW68" s="178"/>
      <c r="BX68" s="178"/>
      <c r="BY68" s="370"/>
      <c r="BZ68" s="178"/>
      <c r="CA68" s="370"/>
      <c r="CB68" s="178"/>
      <c r="CC68" s="178"/>
      <c r="CD68" s="370"/>
      <c r="CE68" s="178"/>
      <c r="CF68" s="178"/>
      <c r="CG68" s="370"/>
      <c r="CH68" s="178"/>
      <c r="CI68" s="370"/>
      <c r="CJ68" s="178"/>
      <c r="CK68" s="178"/>
      <c r="CL68" s="178"/>
      <c r="CM68" s="370"/>
      <c r="CN68" s="178"/>
      <c r="CO68" s="178"/>
      <c r="CP68" s="178"/>
      <c r="CQ68" s="178"/>
      <c r="CR68" s="370"/>
      <c r="CS68" s="178"/>
      <c r="CT68" s="178"/>
      <c r="CU68" s="178"/>
      <c r="CV68" s="178"/>
      <c r="CW68" s="178"/>
      <c r="CX68" s="178"/>
      <c r="CY68" s="178"/>
      <c r="CZ68" s="178"/>
      <c r="DA68" s="178"/>
      <c r="DB68" s="178"/>
      <c r="DC68" s="178"/>
      <c r="DD68" s="178"/>
      <c r="DE68" s="370"/>
      <c r="DF68" s="178"/>
      <c r="DG68" s="370"/>
      <c r="DH68" s="178"/>
      <c r="DI68" s="402"/>
    </row>
    <row r="69" spans="1:113" x14ac:dyDescent="0.25">
      <c r="A69" s="137"/>
      <c r="B69" s="136"/>
      <c r="C69" s="360"/>
      <c r="D69" s="178"/>
      <c r="E69" s="370"/>
      <c r="F69" s="370"/>
      <c r="G69" s="137"/>
      <c r="H69" s="137"/>
      <c r="I69" s="178"/>
      <c r="J69" s="370"/>
      <c r="K69" s="178"/>
      <c r="L69" s="370"/>
      <c r="M69" s="178"/>
      <c r="N69" s="370"/>
      <c r="O69" s="178"/>
      <c r="P69" s="370"/>
      <c r="Q69" s="178"/>
      <c r="R69" s="178"/>
      <c r="S69" s="370"/>
      <c r="T69" s="178"/>
      <c r="U69" s="370"/>
      <c r="V69" s="178"/>
      <c r="W69" s="178"/>
      <c r="X69" s="178"/>
      <c r="Y69" s="178"/>
      <c r="Z69" s="335"/>
      <c r="AA69" s="361"/>
      <c r="AB69" s="364"/>
      <c r="AC69" s="370"/>
      <c r="AD69" s="178"/>
      <c r="AE69" s="178"/>
      <c r="AF69" s="178"/>
      <c r="AG69" s="178"/>
      <c r="AH69" s="178"/>
      <c r="AI69" s="364"/>
      <c r="AJ69" s="178"/>
      <c r="AK69" s="178"/>
      <c r="AL69" s="370"/>
      <c r="AM69" s="178"/>
      <c r="AN69" s="178"/>
      <c r="AO69" s="370"/>
      <c r="AP69" s="178"/>
      <c r="AQ69" s="178"/>
      <c r="AR69" s="178"/>
      <c r="AS69" s="370"/>
      <c r="AT69" s="178"/>
      <c r="AU69" s="178"/>
      <c r="AV69" s="178"/>
      <c r="AW69" s="178"/>
      <c r="AX69" s="178"/>
      <c r="AY69" s="178"/>
      <c r="AZ69" s="370"/>
      <c r="BA69" s="178"/>
      <c r="BB69" s="178"/>
      <c r="BC69" s="370"/>
      <c r="BD69" s="370"/>
      <c r="BE69" s="178"/>
      <c r="BF69" s="370"/>
      <c r="BG69" s="370"/>
      <c r="BH69" s="178"/>
      <c r="BI69" s="178"/>
      <c r="BJ69" s="178"/>
      <c r="BK69" s="178"/>
      <c r="BL69" s="370"/>
      <c r="BM69" s="178"/>
      <c r="BN69" s="370"/>
      <c r="BO69" s="178"/>
      <c r="BP69" s="370"/>
      <c r="BQ69" s="178"/>
      <c r="BR69" s="370"/>
      <c r="BS69" s="370"/>
      <c r="BT69" s="178"/>
      <c r="BU69" s="370"/>
      <c r="BV69" s="178"/>
      <c r="BW69" s="178"/>
      <c r="BX69" s="178"/>
      <c r="BY69" s="370"/>
      <c r="BZ69" s="178"/>
      <c r="CA69" s="370"/>
      <c r="CB69" s="178"/>
      <c r="CC69" s="178"/>
      <c r="CD69" s="370"/>
      <c r="CE69" s="178"/>
      <c r="CF69" s="178"/>
      <c r="CG69" s="370"/>
      <c r="CH69" s="178"/>
      <c r="CI69" s="370"/>
      <c r="CJ69" s="178"/>
      <c r="CK69" s="178"/>
      <c r="CL69" s="178"/>
      <c r="CM69" s="370"/>
      <c r="CN69" s="178"/>
      <c r="CO69" s="178"/>
      <c r="CP69" s="178"/>
      <c r="CQ69" s="178"/>
      <c r="CR69" s="370"/>
      <c r="CS69" s="178"/>
      <c r="CT69" s="178"/>
      <c r="CU69" s="178"/>
      <c r="CV69" s="178"/>
      <c r="CW69" s="178"/>
      <c r="CX69" s="178"/>
      <c r="CY69" s="178"/>
      <c r="CZ69" s="178"/>
      <c r="DA69" s="178"/>
      <c r="DB69" s="178"/>
      <c r="DC69" s="178"/>
      <c r="DD69" s="178"/>
      <c r="DE69" s="370"/>
      <c r="DF69" s="178"/>
      <c r="DG69" s="370"/>
      <c r="DH69" s="178"/>
      <c r="DI69" s="402"/>
    </row>
    <row r="70" spans="1:113" x14ac:dyDescent="0.25">
      <c r="A70" s="137"/>
      <c r="B70" s="136"/>
      <c r="C70" s="360"/>
      <c r="D70" s="178"/>
      <c r="E70" s="370"/>
      <c r="F70" s="370"/>
      <c r="G70" s="137"/>
      <c r="H70" s="137"/>
      <c r="I70" s="178"/>
      <c r="J70" s="370"/>
      <c r="K70" s="178"/>
      <c r="L70" s="370"/>
      <c r="M70" s="178"/>
      <c r="N70" s="370"/>
      <c r="O70" s="178"/>
      <c r="P70" s="370"/>
      <c r="Q70" s="178"/>
      <c r="R70" s="178"/>
      <c r="S70" s="370"/>
      <c r="T70" s="178"/>
      <c r="U70" s="370"/>
      <c r="V70" s="178"/>
      <c r="W70" s="178"/>
      <c r="X70" s="178"/>
      <c r="Y70" s="178"/>
      <c r="Z70" s="335"/>
      <c r="AA70" s="361"/>
      <c r="AB70" s="364"/>
      <c r="AC70" s="370"/>
      <c r="AD70" s="178"/>
      <c r="AE70" s="178"/>
      <c r="AF70" s="178"/>
      <c r="AG70" s="178"/>
      <c r="AH70" s="178"/>
      <c r="AI70" s="364"/>
      <c r="AJ70" s="178"/>
      <c r="AK70" s="178"/>
      <c r="AL70" s="370"/>
      <c r="AM70" s="178"/>
      <c r="AN70" s="178"/>
      <c r="AO70" s="370"/>
      <c r="AP70" s="178"/>
      <c r="AQ70" s="178"/>
      <c r="AR70" s="178"/>
      <c r="AS70" s="370"/>
      <c r="AT70" s="178"/>
      <c r="AU70" s="178"/>
      <c r="AV70" s="178"/>
      <c r="AW70" s="178"/>
      <c r="AX70" s="178"/>
      <c r="AY70" s="178"/>
      <c r="AZ70" s="370"/>
      <c r="BA70" s="178"/>
      <c r="BB70" s="178"/>
      <c r="BC70" s="370"/>
      <c r="BD70" s="370"/>
      <c r="BE70" s="178"/>
      <c r="BF70" s="370"/>
      <c r="BG70" s="370"/>
      <c r="BH70" s="178"/>
      <c r="BI70" s="178"/>
      <c r="BJ70" s="178"/>
      <c r="BK70" s="178"/>
      <c r="BL70" s="370"/>
      <c r="BM70" s="178"/>
      <c r="BN70" s="370"/>
      <c r="BO70" s="178"/>
      <c r="BP70" s="370"/>
      <c r="BQ70" s="178"/>
      <c r="BR70" s="370"/>
      <c r="BS70" s="370"/>
      <c r="BT70" s="178"/>
      <c r="BU70" s="370"/>
      <c r="BV70" s="178"/>
      <c r="BW70" s="178"/>
      <c r="BX70" s="178"/>
      <c r="BY70" s="370"/>
      <c r="BZ70" s="178"/>
      <c r="CA70" s="370"/>
      <c r="CB70" s="178"/>
      <c r="CC70" s="178"/>
      <c r="CD70" s="370"/>
      <c r="CE70" s="178"/>
      <c r="CF70" s="178"/>
      <c r="CG70" s="370"/>
      <c r="CH70" s="178"/>
      <c r="CI70" s="370"/>
      <c r="CJ70" s="178"/>
      <c r="CK70" s="178"/>
      <c r="CL70" s="178"/>
      <c r="CM70" s="370"/>
      <c r="CN70" s="178"/>
      <c r="CO70" s="178"/>
      <c r="CP70" s="178"/>
      <c r="CQ70" s="178"/>
      <c r="CR70" s="370"/>
      <c r="CS70" s="178"/>
      <c r="CT70" s="178"/>
      <c r="CU70" s="178"/>
      <c r="CV70" s="178"/>
      <c r="CW70" s="178"/>
      <c r="CX70" s="178"/>
      <c r="CY70" s="178"/>
      <c r="CZ70" s="178"/>
      <c r="DA70" s="178"/>
      <c r="DB70" s="178"/>
      <c r="DC70" s="178"/>
      <c r="DD70" s="178"/>
      <c r="DE70" s="370"/>
      <c r="DF70" s="178"/>
      <c r="DG70" s="370"/>
      <c r="DH70" s="178"/>
      <c r="DI70" s="402"/>
    </row>
    <row r="71" spans="1:113" x14ac:dyDescent="0.25">
      <c r="A71" s="137"/>
      <c r="B71" s="136"/>
      <c r="C71" s="360"/>
      <c r="D71" s="178"/>
      <c r="E71" s="370"/>
      <c r="F71" s="370"/>
      <c r="G71" s="137"/>
      <c r="H71" s="137"/>
      <c r="I71" s="178"/>
      <c r="J71" s="370"/>
      <c r="K71" s="178"/>
      <c r="L71" s="370"/>
      <c r="M71" s="178"/>
      <c r="N71" s="370"/>
      <c r="O71" s="178"/>
      <c r="P71" s="370"/>
      <c r="Q71" s="178"/>
      <c r="R71" s="178"/>
      <c r="S71" s="370"/>
      <c r="T71" s="178"/>
      <c r="U71" s="370"/>
      <c r="V71" s="178"/>
      <c r="W71" s="178"/>
      <c r="X71" s="178"/>
      <c r="Y71" s="178"/>
      <c r="Z71" s="335"/>
      <c r="AA71" s="361"/>
      <c r="AB71" s="364"/>
      <c r="AC71" s="370"/>
      <c r="AD71" s="178"/>
      <c r="AE71" s="178"/>
      <c r="AF71" s="178"/>
      <c r="AG71" s="178"/>
      <c r="AH71" s="178"/>
      <c r="AI71" s="364"/>
      <c r="AJ71" s="178"/>
      <c r="AK71" s="178"/>
      <c r="AL71" s="370"/>
      <c r="AM71" s="178"/>
      <c r="AN71" s="178"/>
      <c r="AO71" s="370"/>
      <c r="AP71" s="178"/>
      <c r="AQ71" s="178"/>
      <c r="AR71" s="178"/>
      <c r="AS71" s="370"/>
      <c r="AT71" s="178"/>
      <c r="AU71" s="178"/>
      <c r="AV71" s="178"/>
      <c r="AW71" s="178"/>
      <c r="AX71" s="178"/>
      <c r="AY71" s="178"/>
      <c r="AZ71" s="370"/>
      <c r="BA71" s="178"/>
      <c r="BB71" s="178"/>
      <c r="BC71" s="370"/>
      <c r="BD71" s="370"/>
      <c r="BE71" s="178"/>
      <c r="BF71" s="370"/>
      <c r="BG71" s="370"/>
      <c r="BH71" s="178"/>
      <c r="BI71" s="178"/>
      <c r="BJ71" s="178"/>
      <c r="BK71" s="178"/>
      <c r="BL71" s="370"/>
      <c r="BM71" s="178"/>
      <c r="BN71" s="370"/>
      <c r="BO71" s="178"/>
      <c r="BP71" s="370"/>
      <c r="BQ71" s="178"/>
      <c r="BR71" s="370"/>
      <c r="BS71" s="370"/>
      <c r="BT71" s="178"/>
      <c r="BU71" s="370"/>
      <c r="BV71" s="178"/>
      <c r="BW71" s="178"/>
      <c r="BX71" s="178"/>
      <c r="BY71" s="370"/>
      <c r="BZ71" s="178"/>
      <c r="CA71" s="370"/>
      <c r="CB71" s="178"/>
      <c r="CC71" s="178"/>
      <c r="CD71" s="370"/>
      <c r="CE71" s="178"/>
      <c r="CF71" s="178"/>
      <c r="CG71" s="370"/>
      <c r="CH71" s="178"/>
      <c r="CI71" s="370"/>
      <c r="CJ71" s="178"/>
      <c r="CK71" s="178"/>
      <c r="CL71" s="178"/>
      <c r="CM71" s="370"/>
      <c r="CN71" s="178"/>
      <c r="CO71" s="178"/>
      <c r="CP71" s="178"/>
      <c r="CQ71" s="178"/>
      <c r="CR71" s="370"/>
      <c r="CS71" s="178"/>
      <c r="CT71" s="178"/>
      <c r="CU71" s="178"/>
      <c r="CV71" s="178"/>
      <c r="CW71" s="178"/>
      <c r="CX71" s="178"/>
      <c r="CY71" s="178"/>
      <c r="CZ71" s="178"/>
      <c r="DA71" s="178"/>
      <c r="DB71" s="178"/>
      <c r="DC71" s="178"/>
      <c r="DD71" s="178"/>
      <c r="DE71" s="370"/>
      <c r="DF71" s="178"/>
      <c r="DG71" s="370"/>
      <c r="DH71" s="178"/>
      <c r="DI71" s="402"/>
    </row>
    <row r="72" spans="1:113" x14ac:dyDescent="0.25">
      <c r="A72" s="137"/>
      <c r="B72" s="136"/>
      <c r="C72" s="360"/>
      <c r="D72" s="178"/>
      <c r="E72" s="370"/>
      <c r="F72" s="370"/>
      <c r="G72" s="137"/>
      <c r="H72" s="137"/>
      <c r="I72" s="178"/>
      <c r="J72" s="370"/>
      <c r="K72" s="178"/>
      <c r="L72" s="370"/>
      <c r="M72" s="178"/>
      <c r="N72" s="370"/>
      <c r="O72" s="178"/>
      <c r="P72" s="370"/>
      <c r="Q72" s="178"/>
      <c r="R72" s="178"/>
      <c r="S72" s="370"/>
      <c r="T72" s="178"/>
      <c r="U72" s="370"/>
      <c r="V72" s="178"/>
      <c r="W72" s="178"/>
      <c r="X72" s="178"/>
      <c r="Y72" s="178"/>
      <c r="Z72" s="335"/>
      <c r="AA72" s="361"/>
      <c r="AB72" s="364"/>
      <c r="AC72" s="370"/>
      <c r="AD72" s="178"/>
      <c r="AE72" s="178"/>
      <c r="AF72" s="178"/>
      <c r="AG72" s="178"/>
      <c r="AH72" s="178"/>
      <c r="AI72" s="364"/>
      <c r="AJ72" s="178"/>
      <c r="AK72" s="178"/>
      <c r="AL72" s="370"/>
      <c r="AM72" s="178"/>
      <c r="AN72" s="178"/>
      <c r="AO72" s="370"/>
      <c r="AP72" s="178"/>
      <c r="AQ72" s="178"/>
      <c r="AR72" s="178"/>
      <c r="AS72" s="370"/>
      <c r="AT72" s="178"/>
      <c r="AU72" s="178"/>
      <c r="AV72" s="178"/>
      <c r="AW72" s="178"/>
      <c r="AX72" s="178"/>
      <c r="AY72" s="178"/>
      <c r="AZ72" s="370"/>
      <c r="BA72" s="178"/>
      <c r="BB72" s="178"/>
      <c r="BC72" s="370"/>
      <c r="BD72" s="370"/>
      <c r="BE72" s="178"/>
      <c r="BF72" s="370"/>
      <c r="BG72" s="370"/>
      <c r="BH72" s="178"/>
      <c r="BI72" s="178"/>
      <c r="BJ72" s="178"/>
      <c r="BK72" s="178"/>
      <c r="BL72" s="370"/>
      <c r="BM72" s="178"/>
      <c r="BN72" s="370"/>
      <c r="BO72" s="178"/>
      <c r="BP72" s="370"/>
      <c r="BQ72" s="178"/>
      <c r="BR72" s="370"/>
      <c r="BS72" s="370"/>
      <c r="BT72" s="178"/>
      <c r="BU72" s="370"/>
      <c r="BV72" s="178"/>
      <c r="BW72" s="178"/>
      <c r="BX72" s="178"/>
      <c r="BY72" s="370"/>
      <c r="BZ72" s="178"/>
      <c r="CA72" s="370"/>
      <c r="CB72" s="178"/>
      <c r="CC72" s="178"/>
      <c r="CD72" s="370"/>
      <c r="CE72" s="178"/>
      <c r="CF72" s="178"/>
      <c r="CG72" s="370"/>
      <c r="CH72" s="178"/>
      <c r="CI72" s="370"/>
      <c r="CJ72" s="178"/>
      <c r="CK72" s="178"/>
      <c r="CL72" s="178"/>
      <c r="CM72" s="370"/>
      <c r="CN72" s="178"/>
      <c r="CO72" s="178"/>
      <c r="CP72" s="178"/>
      <c r="CQ72" s="178"/>
      <c r="CR72" s="370"/>
      <c r="CS72" s="178"/>
      <c r="CT72" s="178"/>
      <c r="CU72" s="178"/>
      <c r="CV72" s="178"/>
      <c r="CW72" s="178"/>
      <c r="CX72" s="178"/>
      <c r="CY72" s="178"/>
      <c r="CZ72" s="178"/>
      <c r="DA72" s="178"/>
      <c r="DB72" s="178"/>
      <c r="DC72" s="178"/>
      <c r="DD72" s="178"/>
      <c r="DE72" s="370"/>
      <c r="DF72" s="178"/>
      <c r="DG72" s="370"/>
      <c r="DH72" s="178"/>
      <c r="DI72" s="402"/>
    </row>
    <row r="73" spans="1:113" x14ac:dyDescent="0.25">
      <c r="A73" s="137"/>
      <c r="B73" s="136"/>
      <c r="C73" s="360"/>
      <c r="D73" s="178"/>
      <c r="E73" s="370"/>
      <c r="F73" s="370"/>
      <c r="G73" s="137"/>
      <c r="H73" s="137"/>
      <c r="I73" s="178"/>
      <c r="J73" s="370"/>
      <c r="K73" s="178"/>
      <c r="L73" s="370"/>
      <c r="M73" s="178"/>
      <c r="N73" s="370"/>
      <c r="O73" s="178"/>
      <c r="P73" s="370"/>
      <c r="Q73" s="178"/>
      <c r="R73" s="178"/>
      <c r="S73" s="370"/>
      <c r="T73" s="178"/>
      <c r="U73" s="370"/>
      <c r="V73" s="178"/>
      <c r="W73" s="178"/>
      <c r="X73" s="178"/>
      <c r="Y73" s="178"/>
      <c r="Z73" s="335"/>
      <c r="AA73" s="361"/>
      <c r="AB73" s="364"/>
      <c r="AC73" s="370"/>
      <c r="AD73" s="178"/>
      <c r="AE73" s="178"/>
      <c r="AF73" s="178"/>
      <c r="AG73" s="178"/>
      <c r="AH73" s="178"/>
      <c r="AI73" s="364"/>
      <c r="AJ73" s="178"/>
      <c r="AK73" s="178"/>
      <c r="AL73" s="370"/>
      <c r="AM73" s="178"/>
      <c r="AN73" s="178"/>
      <c r="AO73" s="370"/>
      <c r="AP73" s="178"/>
      <c r="AQ73" s="178"/>
      <c r="AR73" s="178"/>
      <c r="AS73" s="370"/>
      <c r="AT73" s="178"/>
      <c r="AU73" s="178"/>
      <c r="AV73" s="178"/>
      <c r="AW73" s="178"/>
      <c r="AX73" s="178"/>
      <c r="AY73" s="178"/>
      <c r="AZ73" s="370"/>
      <c r="BA73" s="178"/>
      <c r="BB73" s="178"/>
      <c r="BC73" s="370"/>
      <c r="BD73" s="370"/>
      <c r="BE73" s="178"/>
      <c r="BF73" s="370"/>
      <c r="BG73" s="370"/>
      <c r="BH73" s="178"/>
      <c r="BI73" s="178"/>
      <c r="BJ73" s="178"/>
      <c r="BK73" s="178"/>
      <c r="BL73" s="370"/>
      <c r="BM73" s="178"/>
      <c r="BN73" s="370"/>
      <c r="BO73" s="178"/>
      <c r="BP73" s="370"/>
      <c r="BQ73" s="178"/>
      <c r="BR73" s="370"/>
      <c r="BS73" s="370"/>
      <c r="BT73" s="178"/>
      <c r="BU73" s="370"/>
      <c r="BV73" s="178"/>
      <c r="BW73" s="178"/>
      <c r="BX73" s="178"/>
      <c r="BY73" s="370"/>
      <c r="BZ73" s="178"/>
      <c r="CA73" s="370"/>
      <c r="CB73" s="178"/>
      <c r="CC73" s="178"/>
      <c r="CD73" s="370"/>
      <c r="CE73" s="178"/>
      <c r="CF73" s="178"/>
      <c r="CG73" s="370"/>
      <c r="CH73" s="178"/>
      <c r="CI73" s="370"/>
      <c r="CJ73" s="178"/>
      <c r="CK73" s="178"/>
      <c r="CL73" s="178"/>
      <c r="CM73" s="370"/>
      <c r="CN73" s="178"/>
      <c r="CO73" s="178"/>
      <c r="CP73" s="178"/>
      <c r="CQ73" s="178"/>
      <c r="CR73" s="370"/>
      <c r="CS73" s="178"/>
      <c r="CT73" s="178"/>
      <c r="CU73" s="178"/>
      <c r="CV73" s="178"/>
      <c r="CW73" s="178"/>
      <c r="CX73" s="178"/>
      <c r="CY73" s="178"/>
      <c r="CZ73" s="178"/>
      <c r="DA73" s="178"/>
      <c r="DB73" s="178"/>
      <c r="DC73" s="178"/>
      <c r="DD73" s="178"/>
      <c r="DE73" s="370"/>
      <c r="DF73" s="178"/>
      <c r="DG73" s="370"/>
      <c r="DH73" s="178"/>
      <c r="DI73" s="402"/>
    </row>
    <row r="74" spans="1:113" x14ac:dyDescent="0.25">
      <c r="A74" s="137"/>
      <c r="B74" s="136"/>
      <c r="C74" s="360"/>
      <c r="D74" s="178"/>
      <c r="E74" s="370"/>
      <c r="F74" s="370"/>
      <c r="G74" s="137"/>
      <c r="H74" s="137"/>
      <c r="I74" s="178"/>
      <c r="J74" s="370"/>
      <c r="K74" s="178"/>
      <c r="L74" s="370"/>
      <c r="M74" s="178"/>
      <c r="N74" s="370"/>
      <c r="O74" s="178"/>
      <c r="P74" s="370"/>
      <c r="Q74" s="178"/>
      <c r="R74" s="178"/>
      <c r="S74" s="370"/>
      <c r="T74" s="178"/>
      <c r="U74" s="370"/>
      <c r="V74" s="178"/>
      <c r="W74" s="178"/>
      <c r="X74" s="178"/>
      <c r="Y74" s="178"/>
      <c r="Z74" s="335"/>
      <c r="AA74" s="361"/>
      <c r="AB74" s="364"/>
      <c r="AC74" s="370"/>
      <c r="AD74" s="178"/>
      <c r="AE74" s="178"/>
      <c r="AF74" s="178"/>
      <c r="AG74" s="178"/>
      <c r="AH74" s="178"/>
      <c r="AI74" s="364"/>
      <c r="AJ74" s="178"/>
      <c r="AK74" s="178"/>
      <c r="AL74" s="370"/>
      <c r="AM74" s="178"/>
      <c r="AN74" s="178"/>
      <c r="AO74" s="370"/>
      <c r="AP74" s="178"/>
      <c r="AQ74" s="178"/>
      <c r="AR74" s="178"/>
      <c r="AS74" s="370"/>
      <c r="AT74" s="178"/>
      <c r="AU74" s="178"/>
      <c r="AV74" s="178"/>
      <c r="AW74" s="178"/>
      <c r="AX74" s="178"/>
      <c r="AY74" s="178"/>
      <c r="AZ74" s="370"/>
      <c r="BA74" s="178"/>
      <c r="BB74" s="178"/>
      <c r="BC74" s="370"/>
      <c r="BD74" s="370"/>
      <c r="BE74" s="178"/>
      <c r="BF74" s="370"/>
      <c r="BG74" s="370"/>
      <c r="BH74" s="178"/>
      <c r="BI74" s="178"/>
      <c r="BJ74" s="178"/>
      <c r="BK74" s="178"/>
      <c r="BL74" s="370"/>
      <c r="BM74" s="178"/>
      <c r="BN74" s="370"/>
      <c r="BO74" s="178"/>
      <c r="BP74" s="370"/>
      <c r="BQ74" s="178"/>
      <c r="BR74" s="370"/>
      <c r="BS74" s="370"/>
      <c r="BT74" s="178"/>
      <c r="BU74" s="370"/>
      <c r="BV74" s="178"/>
      <c r="BW74" s="178"/>
      <c r="BX74" s="178"/>
      <c r="BY74" s="370"/>
      <c r="BZ74" s="178"/>
      <c r="CA74" s="370"/>
      <c r="CB74" s="178"/>
      <c r="CC74" s="178"/>
      <c r="CD74" s="370"/>
      <c r="CE74" s="178"/>
      <c r="CF74" s="178"/>
      <c r="CG74" s="370"/>
      <c r="CH74" s="178"/>
      <c r="CI74" s="370"/>
      <c r="CJ74" s="178"/>
      <c r="CK74" s="178"/>
      <c r="CL74" s="178"/>
      <c r="CM74" s="370"/>
      <c r="CN74" s="178"/>
      <c r="CO74" s="178"/>
      <c r="CP74" s="178"/>
      <c r="CQ74" s="178"/>
      <c r="CR74" s="370"/>
      <c r="CS74" s="178"/>
      <c r="CT74" s="178"/>
      <c r="CU74" s="178"/>
      <c r="CV74" s="178"/>
      <c r="CW74" s="178"/>
      <c r="CX74" s="178"/>
      <c r="CY74" s="178"/>
      <c r="CZ74" s="178"/>
      <c r="DA74" s="178"/>
      <c r="DB74" s="178"/>
      <c r="DC74" s="178"/>
      <c r="DD74" s="178"/>
      <c r="DE74" s="370"/>
      <c r="DF74" s="178"/>
      <c r="DG74" s="370"/>
      <c r="DH74" s="178"/>
      <c r="DI74" s="402"/>
    </row>
    <row r="75" spans="1:113" x14ac:dyDescent="0.25">
      <c r="A75" s="137"/>
      <c r="B75" s="136"/>
      <c r="C75" s="360"/>
      <c r="D75" s="178"/>
      <c r="E75" s="370"/>
      <c r="F75" s="370"/>
      <c r="G75" s="137"/>
      <c r="H75" s="137"/>
      <c r="I75" s="178"/>
      <c r="J75" s="370"/>
      <c r="K75" s="178"/>
      <c r="L75" s="370"/>
      <c r="M75" s="178"/>
      <c r="N75" s="370"/>
      <c r="O75" s="178"/>
      <c r="P75" s="370"/>
      <c r="Q75" s="178"/>
      <c r="R75" s="178"/>
      <c r="S75" s="370"/>
      <c r="T75" s="178"/>
      <c r="U75" s="370"/>
      <c r="V75" s="178"/>
      <c r="W75" s="178"/>
      <c r="X75" s="178"/>
      <c r="Y75" s="178"/>
      <c r="Z75" s="335"/>
      <c r="AA75" s="361"/>
      <c r="AB75" s="364"/>
      <c r="AC75" s="370"/>
      <c r="AD75" s="178"/>
      <c r="AE75" s="178"/>
      <c r="AF75" s="178"/>
      <c r="AG75" s="178"/>
      <c r="AH75" s="178"/>
      <c r="AI75" s="364"/>
      <c r="AJ75" s="178"/>
      <c r="AK75" s="178"/>
      <c r="AL75" s="370"/>
      <c r="AM75" s="178"/>
      <c r="AN75" s="178"/>
      <c r="AO75" s="370"/>
      <c r="AP75" s="178"/>
      <c r="AQ75" s="178"/>
      <c r="AR75" s="178"/>
      <c r="AS75" s="370"/>
      <c r="AT75" s="178"/>
      <c r="AU75" s="178"/>
      <c r="AV75" s="178"/>
      <c r="AW75" s="178"/>
      <c r="AX75" s="178"/>
      <c r="AY75" s="178"/>
      <c r="AZ75" s="370"/>
      <c r="BA75" s="178"/>
      <c r="BB75" s="178"/>
      <c r="BC75" s="370"/>
      <c r="BD75" s="370"/>
      <c r="BE75" s="178"/>
      <c r="BF75" s="370"/>
      <c r="BG75" s="370"/>
      <c r="BH75" s="178"/>
      <c r="BI75" s="178"/>
      <c r="BJ75" s="178"/>
      <c r="BK75" s="178"/>
      <c r="BL75" s="370"/>
      <c r="BM75" s="178"/>
      <c r="BN75" s="370"/>
      <c r="BO75" s="178"/>
      <c r="BP75" s="370"/>
      <c r="BQ75" s="178"/>
      <c r="BR75" s="370"/>
      <c r="BS75" s="370"/>
      <c r="BT75" s="178"/>
      <c r="BU75" s="370"/>
      <c r="BV75" s="178"/>
      <c r="BW75" s="178"/>
      <c r="BX75" s="178"/>
      <c r="BY75" s="370"/>
      <c r="BZ75" s="178"/>
      <c r="CA75" s="370"/>
      <c r="CB75" s="178"/>
      <c r="CC75" s="178"/>
      <c r="CD75" s="370"/>
      <c r="CE75" s="178"/>
      <c r="CF75" s="178"/>
      <c r="CG75" s="370"/>
      <c r="CH75" s="178"/>
      <c r="CI75" s="370"/>
      <c r="CJ75" s="178"/>
      <c r="CK75" s="178"/>
      <c r="CL75" s="178"/>
      <c r="CM75" s="370"/>
      <c r="CN75" s="178"/>
      <c r="CO75" s="178"/>
      <c r="CP75" s="178"/>
      <c r="CQ75" s="178"/>
      <c r="CR75" s="370"/>
      <c r="CS75" s="178"/>
      <c r="CT75" s="178"/>
      <c r="CU75" s="178"/>
      <c r="CV75" s="178"/>
      <c r="CW75" s="178"/>
      <c r="CX75" s="178"/>
      <c r="CY75" s="178"/>
      <c r="CZ75" s="178"/>
      <c r="DA75" s="178"/>
      <c r="DB75" s="178"/>
      <c r="DC75" s="178"/>
      <c r="DD75" s="178"/>
      <c r="DE75" s="370"/>
      <c r="DF75" s="178"/>
      <c r="DG75" s="370"/>
      <c r="DH75" s="178"/>
      <c r="DI75" s="402"/>
    </row>
    <row r="76" spans="1:113" x14ac:dyDescent="0.25">
      <c r="A76" s="137"/>
      <c r="B76" s="136"/>
      <c r="C76" s="360"/>
      <c r="D76" s="178"/>
      <c r="E76" s="370"/>
      <c r="F76" s="370"/>
      <c r="G76" s="137"/>
      <c r="H76" s="137"/>
      <c r="I76" s="178"/>
      <c r="J76" s="370"/>
      <c r="K76" s="178"/>
      <c r="L76" s="370"/>
      <c r="M76" s="178"/>
      <c r="N76" s="370"/>
      <c r="O76" s="178"/>
      <c r="P76" s="370"/>
      <c r="Q76" s="178"/>
      <c r="R76" s="178"/>
      <c r="S76" s="370"/>
      <c r="T76" s="178"/>
      <c r="U76" s="370"/>
      <c r="V76" s="178"/>
      <c r="W76" s="178"/>
      <c r="X76" s="178"/>
      <c r="Y76" s="178"/>
      <c r="Z76" s="335"/>
      <c r="AA76" s="361"/>
      <c r="AB76" s="364"/>
      <c r="AC76" s="370"/>
      <c r="AD76" s="178"/>
      <c r="AE76" s="178"/>
      <c r="AF76" s="178"/>
      <c r="AG76" s="178"/>
      <c r="AH76" s="178"/>
      <c r="AI76" s="364"/>
      <c r="AJ76" s="178"/>
      <c r="AK76" s="178"/>
      <c r="AL76" s="370"/>
      <c r="AM76" s="178"/>
      <c r="AN76" s="178"/>
      <c r="AO76" s="370"/>
      <c r="AP76" s="178"/>
      <c r="AQ76" s="178"/>
      <c r="AR76" s="178"/>
      <c r="AS76" s="370"/>
      <c r="AT76" s="178"/>
      <c r="AU76" s="178"/>
      <c r="AV76" s="178"/>
      <c r="AW76" s="178"/>
      <c r="AX76" s="178"/>
      <c r="AY76" s="178"/>
      <c r="AZ76" s="370"/>
      <c r="BA76" s="178"/>
      <c r="BB76" s="178"/>
      <c r="BC76" s="370"/>
      <c r="BD76" s="370"/>
      <c r="BE76" s="178"/>
      <c r="BF76" s="370"/>
      <c r="BG76" s="370"/>
      <c r="BH76" s="178"/>
      <c r="BI76" s="178"/>
      <c r="BJ76" s="178"/>
      <c r="BK76" s="178"/>
      <c r="BL76" s="370"/>
      <c r="BM76" s="178"/>
      <c r="BN76" s="370"/>
      <c r="BO76" s="178"/>
      <c r="BP76" s="370"/>
      <c r="BQ76" s="178"/>
      <c r="BR76" s="370"/>
      <c r="BS76" s="370"/>
      <c r="BT76" s="178"/>
      <c r="BU76" s="370"/>
      <c r="BV76" s="178"/>
      <c r="BW76" s="178"/>
      <c r="BX76" s="178"/>
      <c r="BY76" s="370"/>
      <c r="BZ76" s="178"/>
      <c r="CA76" s="370"/>
      <c r="CB76" s="178"/>
      <c r="CC76" s="178"/>
      <c r="CD76" s="370"/>
      <c r="CE76" s="178"/>
      <c r="CF76" s="178"/>
      <c r="CG76" s="370"/>
      <c r="CH76" s="178"/>
      <c r="CI76" s="370"/>
      <c r="CJ76" s="178"/>
      <c r="CK76" s="178"/>
      <c r="CL76" s="178"/>
      <c r="CM76" s="370"/>
      <c r="CN76" s="178"/>
      <c r="CO76" s="178"/>
      <c r="CP76" s="178"/>
      <c r="CQ76" s="178"/>
      <c r="CR76" s="370"/>
      <c r="CS76" s="178"/>
      <c r="CT76" s="178"/>
      <c r="CU76" s="178"/>
      <c r="CV76" s="178"/>
      <c r="CW76" s="178"/>
      <c r="CX76" s="178"/>
      <c r="CY76" s="178"/>
      <c r="CZ76" s="178"/>
      <c r="DA76" s="178"/>
      <c r="DB76" s="178"/>
      <c r="DC76" s="178"/>
      <c r="DD76" s="178"/>
      <c r="DE76" s="370"/>
      <c r="DF76" s="178"/>
      <c r="DG76" s="370"/>
      <c r="DH76" s="178"/>
      <c r="DI76" s="402"/>
    </row>
    <row r="77" spans="1:113" x14ac:dyDescent="0.25">
      <c r="A77" s="137"/>
      <c r="B77" s="136"/>
      <c r="C77" s="360"/>
      <c r="D77" s="178"/>
      <c r="E77" s="370"/>
      <c r="F77" s="370"/>
      <c r="G77" s="137"/>
      <c r="H77" s="137"/>
      <c r="I77" s="178"/>
      <c r="J77" s="370"/>
      <c r="K77" s="178"/>
      <c r="L77" s="370"/>
      <c r="M77" s="178"/>
      <c r="N77" s="370"/>
      <c r="O77" s="178"/>
      <c r="P77" s="370"/>
      <c r="Q77" s="178"/>
      <c r="R77" s="178"/>
      <c r="S77" s="370"/>
      <c r="T77" s="178"/>
      <c r="U77" s="370"/>
      <c r="V77" s="178"/>
      <c r="W77" s="178"/>
      <c r="X77" s="178"/>
      <c r="Y77" s="178"/>
      <c r="Z77" s="335"/>
      <c r="AA77" s="361"/>
      <c r="AB77" s="364"/>
      <c r="AC77" s="370"/>
      <c r="AD77" s="178"/>
      <c r="AE77" s="178"/>
      <c r="AF77" s="178"/>
      <c r="AG77" s="178"/>
      <c r="AH77" s="178"/>
      <c r="AI77" s="364"/>
      <c r="AJ77" s="178"/>
      <c r="AK77" s="178"/>
      <c r="AL77" s="370"/>
      <c r="AM77" s="178"/>
      <c r="AN77" s="178"/>
      <c r="AO77" s="370"/>
      <c r="AP77" s="178"/>
      <c r="AQ77" s="178"/>
      <c r="AR77" s="178"/>
      <c r="AS77" s="370"/>
      <c r="AT77" s="178"/>
      <c r="AU77" s="178"/>
      <c r="AV77" s="178"/>
      <c r="AW77" s="178"/>
      <c r="AX77" s="178"/>
      <c r="AY77" s="178"/>
      <c r="AZ77" s="370"/>
      <c r="BA77" s="178"/>
      <c r="BB77" s="178"/>
      <c r="BC77" s="370"/>
      <c r="BD77" s="370"/>
      <c r="BE77" s="178"/>
      <c r="BF77" s="370"/>
      <c r="BG77" s="370"/>
      <c r="BH77" s="178"/>
      <c r="BI77" s="178"/>
      <c r="BJ77" s="178"/>
      <c r="BK77" s="178"/>
      <c r="BL77" s="370"/>
      <c r="BM77" s="178"/>
      <c r="BN77" s="370"/>
      <c r="BO77" s="178"/>
      <c r="BP77" s="370"/>
      <c r="BQ77" s="178"/>
      <c r="BR77" s="370"/>
      <c r="BS77" s="370"/>
      <c r="BT77" s="178"/>
      <c r="BU77" s="370"/>
      <c r="BV77" s="178"/>
      <c r="BW77" s="178"/>
      <c r="BX77" s="178"/>
      <c r="BY77" s="370"/>
      <c r="BZ77" s="178"/>
      <c r="CA77" s="370"/>
      <c r="CB77" s="178"/>
      <c r="CC77" s="178"/>
      <c r="CD77" s="370"/>
      <c r="CE77" s="178"/>
      <c r="CF77" s="178"/>
      <c r="CG77" s="370"/>
      <c r="CH77" s="178"/>
      <c r="CI77" s="370"/>
      <c r="CJ77" s="178"/>
      <c r="CK77" s="178"/>
      <c r="CL77" s="178"/>
      <c r="CM77" s="370"/>
      <c r="CN77" s="178"/>
      <c r="CO77" s="178"/>
      <c r="CP77" s="178"/>
      <c r="CQ77" s="178"/>
      <c r="CR77" s="370"/>
      <c r="CS77" s="178"/>
      <c r="CT77" s="178"/>
      <c r="CU77" s="178"/>
      <c r="CV77" s="178"/>
      <c r="CW77" s="178"/>
      <c r="CX77" s="178"/>
      <c r="CY77" s="178"/>
      <c r="CZ77" s="178"/>
      <c r="DA77" s="178"/>
      <c r="DB77" s="178"/>
      <c r="DC77" s="178"/>
      <c r="DD77" s="178"/>
      <c r="DE77" s="370"/>
      <c r="DF77" s="178"/>
      <c r="DG77" s="370"/>
      <c r="DH77" s="178"/>
      <c r="DI77" s="402"/>
    </row>
    <row r="78" spans="1:113" x14ac:dyDescent="0.25">
      <c r="A78" s="137"/>
      <c r="B78" s="136"/>
      <c r="C78" s="360"/>
      <c r="D78" s="178"/>
      <c r="E78" s="370"/>
      <c r="F78" s="370"/>
      <c r="G78" s="137"/>
      <c r="H78" s="137"/>
      <c r="I78" s="178"/>
      <c r="J78" s="370"/>
      <c r="K78" s="178"/>
      <c r="L78" s="370"/>
      <c r="M78" s="178"/>
      <c r="N78" s="370"/>
      <c r="O78" s="178"/>
      <c r="P78" s="370"/>
      <c r="Q78" s="178"/>
      <c r="R78" s="178"/>
      <c r="S78" s="370"/>
      <c r="T78" s="178"/>
      <c r="U78" s="370"/>
      <c r="V78" s="178"/>
      <c r="W78" s="178"/>
      <c r="X78" s="178"/>
      <c r="Y78" s="178"/>
      <c r="Z78" s="335"/>
      <c r="AA78" s="361"/>
      <c r="AB78" s="364"/>
      <c r="AC78" s="370"/>
      <c r="AD78" s="178"/>
      <c r="AE78" s="178"/>
      <c r="AF78" s="178"/>
      <c r="AG78" s="178"/>
      <c r="AH78" s="178"/>
      <c r="AI78" s="364"/>
      <c r="AJ78" s="178"/>
      <c r="AK78" s="178"/>
      <c r="AL78" s="370"/>
      <c r="AM78" s="178"/>
      <c r="AN78" s="178"/>
      <c r="AO78" s="370"/>
      <c r="AP78" s="178"/>
      <c r="AQ78" s="178"/>
      <c r="AR78" s="178"/>
      <c r="AS78" s="370"/>
      <c r="AT78" s="178"/>
      <c r="AU78" s="178"/>
      <c r="AV78" s="178"/>
      <c r="AW78" s="178"/>
      <c r="AX78" s="178"/>
      <c r="AY78" s="178"/>
      <c r="AZ78" s="370"/>
      <c r="BA78" s="178"/>
      <c r="BB78" s="178"/>
      <c r="BC78" s="370"/>
      <c r="BD78" s="370"/>
      <c r="BE78" s="178"/>
      <c r="BF78" s="370"/>
      <c r="BG78" s="370"/>
      <c r="BH78" s="178"/>
      <c r="BI78" s="178"/>
      <c r="BJ78" s="178"/>
      <c r="BK78" s="178"/>
      <c r="BL78" s="370"/>
      <c r="BM78" s="178"/>
      <c r="BN78" s="370"/>
      <c r="BO78" s="178"/>
      <c r="BP78" s="370"/>
      <c r="BQ78" s="178"/>
      <c r="BR78" s="370"/>
      <c r="BS78" s="370"/>
      <c r="BT78" s="178"/>
      <c r="BU78" s="370"/>
      <c r="BV78" s="178"/>
      <c r="BW78" s="178"/>
      <c r="BX78" s="178"/>
      <c r="BY78" s="370"/>
      <c r="BZ78" s="178"/>
      <c r="CA78" s="370"/>
      <c r="CB78" s="178"/>
      <c r="CC78" s="178"/>
      <c r="CD78" s="370"/>
      <c r="CE78" s="178"/>
      <c r="CF78" s="178"/>
      <c r="CG78" s="370"/>
      <c r="CH78" s="178"/>
      <c r="CI78" s="370"/>
      <c r="CJ78" s="178"/>
      <c r="CK78" s="178"/>
      <c r="CL78" s="178"/>
      <c r="CM78" s="370"/>
      <c r="CN78" s="178"/>
      <c r="CO78" s="178"/>
      <c r="CP78" s="178"/>
      <c r="CQ78" s="178"/>
      <c r="CR78" s="370"/>
      <c r="CS78" s="178"/>
      <c r="CT78" s="178"/>
      <c r="CU78" s="178"/>
      <c r="CV78" s="178"/>
      <c r="CW78" s="178"/>
      <c r="CX78" s="178"/>
      <c r="CY78" s="178"/>
      <c r="CZ78" s="178"/>
      <c r="DA78" s="178"/>
      <c r="DB78" s="178"/>
      <c r="DC78" s="178"/>
      <c r="DD78" s="178"/>
      <c r="DE78" s="370"/>
      <c r="DF78" s="178"/>
      <c r="DG78" s="370"/>
      <c r="DH78" s="178"/>
      <c r="DI78" s="402"/>
    </row>
    <row r="79" spans="1:113" x14ac:dyDescent="0.25">
      <c r="A79" s="137"/>
      <c r="B79" s="136"/>
      <c r="C79" s="360"/>
      <c r="D79" s="178"/>
      <c r="E79" s="370"/>
      <c r="F79" s="370"/>
      <c r="G79" s="137"/>
      <c r="H79" s="137"/>
      <c r="I79" s="178"/>
      <c r="J79" s="370"/>
      <c r="K79" s="178"/>
      <c r="L79" s="370"/>
      <c r="M79" s="178"/>
      <c r="N79" s="370"/>
      <c r="O79" s="178"/>
      <c r="P79" s="370"/>
      <c r="Q79" s="178"/>
      <c r="R79" s="178"/>
      <c r="S79" s="370"/>
      <c r="T79" s="178"/>
      <c r="U79" s="370"/>
      <c r="V79" s="178"/>
      <c r="W79" s="178"/>
      <c r="X79" s="178"/>
      <c r="Y79" s="178"/>
      <c r="Z79" s="335"/>
      <c r="AA79" s="361"/>
      <c r="AB79" s="364"/>
      <c r="AC79" s="370"/>
      <c r="AD79" s="178"/>
      <c r="AE79" s="178"/>
      <c r="AF79" s="178"/>
      <c r="AG79" s="178"/>
      <c r="AH79" s="178"/>
      <c r="AI79" s="364"/>
      <c r="AJ79" s="178"/>
      <c r="AK79" s="178"/>
      <c r="AL79" s="370"/>
      <c r="AM79" s="178"/>
      <c r="AN79" s="178"/>
      <c r="AO79" s="370"/>
      <c r="AP79" s="178"/>
      <c r="AQ79" s="178"/>
      <c r="AR79" s="178"/>
      <c r="AS79" s="370"/>
      <c r="AT79" s="178"/>
      <c r="AU79" s="178"/>
      <c r="AV79" s="178"/>
      <c r="AW79" s="178"/>
      <c r="AX79" s="178"/>
      <c r="AY79" s="178"/>
      <c r="AZ79" s="370"/>
      <c r="BA79" s="178"/>
      <c r="BB79" s="178"/>
      <c r="BC79" s="370"/>
      <c r="BD79" s="370"/>
      <c r="BE79" s="178"/>
      <c r="BF79" s="370"/>
      <c r="BG79" s="370"/>
      <c r="BH79" s="178"/>
      <c r="BI79" s="178"/>
      <c r="BJ79" s="178"/>
      <c r="BK79" s="178"/>
      <c r="BL79" s="370"/>
      <c r="BM79" s="178"/>
      <c r="BN79" s="370"/>
      <c r="BO79" s="178"/>
      <c r="BP79" s="370"/>
      <c r="BQ79" s="178"/>
      <c r="BR79" s="370"/>
      <c r="BS79" s="370"/>
      <c r="BT79" s="178"/>
      <c r="BU79" s="370"/>
      <c r="BV79" s="178"/>
      <c r="BW79" s="178"/>
      <c r="BX79" s="178"/>
      <c r="BY79" s="370"/>
      <c r="BZ79" s="178"/>
      <c r="CA79" s="370"/>
      <c r="CB79" s="178"/>
      <c r="CC79" s="178"/>
      <c r="CD79" s="370"/>
      <c r="CE79" s="178"/>
      <c r="CF79" s="178"/>
      <c r="CG79" s="370"/>
      <c r="CH79" s="178"/>
      <c r="CI79" s="370"/>
      <c r="CJ79" s="178"/>
      <c r="CK79" s="178"/>
      <c r="CL79" s="178"/>
      <c r="CM79" s="370"/>
      <c r="CN79" s="178"/>
      <c r="CO79" s="178"/>
      <c r="CP79" s="178"/>
      <c r="CQ79" s="178"/>
      <c r="CR79" s="370"/>
      <c r="CS79" s="178"/>
      <c r="CT79" s="178"/>
      <c r="CU79" s="178"/>
      <c r="CV79" s="178"/>
      <c r="CW79" s="178"/>
      <c r="CX79" s="178"/>
      <c r="CY79" s="178"/>
      <c r="CZ79" s="178"/>
      <c r="DA79" s="178"/>
      <c r="DB79" s="178"/>
      <c r="DC79" s="178"/>
      <c r="DD79" s="178"/>
      <c r="DE79" s="370"/>
      <c r="DF79" s="178"/>
      <c r="DG79" s="370"/>
      <c r="DH79" s="178"/>
      <c r="DI79" s="402"/>
    </row>
    <row r="80" spans="1:113" x14ac:dyDescent="0.25">
      <c r="A80" s="137"/>
      <c r="B80" s="136"/>
      <c r="C80" s="360"/>
      <c r="D80" s="178"/>
      <c r="E80" s="370"/>
      <c r="F80" s="370"/>
      <c r="G80" s="137"/>
      <c r="H80" s="137"/>
      <c r="I80" s="178"/>
      <c r="J80" s="370"/>
      <c r="K80" s="178"/>
      <c r="L80" s="370"/>
      <c r="M80" s="178"/>
      <c r="N80" s="370"/>
      <c r="O80" s="178"/>
      <c r="P80" s="370"/>
      <c r="Q80" s="178"/>
      <c r="R80" s="178"/>
      <c r="S80" s="370"/>
      <c r="T80" s="178"/>
      <c r="U80" s="370"/>
      <c r="V80" s="178"/>
      <c r="W80" s="178"/>
      <c r="X80" s="178"/>
      <c r="Y80" s="178"/>
      <c r="Z80" s="335"/>
      <c r="AA80" s="361"/>
      <c r="AB80" s="364"/>
      <c r="AC80" s="370"/>
      <c r="AD80" s="178"/>
      <c r="AE80" s="178"/>
      <c r="AF80" s="178"/>
      <c r="AG80" s="178"/>
      <c r="AH80" s="178"/>
      <c r="AI80" s="364"/>
      <c r="AJ80" s="178"/>
      <c r="AK80" s="178"/>
      <c r="AL80" s="370"/>
      <c r="AM80" s="178"/>
      <c r="AN80" s="178"/>
      <c r="AO80" s="370"/>
      <c r="AP80" s="178"/>
      <c r="AQ80" s="178"/>
      <c r="AR80" s="178"/>
      <c r="AS80" s="370"/>
      <c r="AT80" s="178"/>
      <c r="AU80" s="178"/>
      <c r="AV80" s="178"/>
      <c r="AW80" s="178"/>
      <c r="AX80" s="178"/>
      <c r="AY80" s="178"/>
      <c r="AZ80" s="370"/>
      <c r="BA80" s="178"/>
      <c r="BB80" s="178"/>
      <c r="BC80" s="370"/>
      <c r="BD80" s="370"/>
      <c r="BE80" s="178"/>
      <c r="BF80" s="370"/>
      <c r="BG80" s="370"/>
      <c r="BH80" s="178"/>
      <c r="BI80" s="178"/>
      <c r="BJ80" s="178"/>
      <c r="BK80" s="178"/>
      <c r="BL80" s="370"/>
      <c r="BM80" s="178"/>
      <c r="BN80" s="370"/>
      <c r="BO80" s="178"/>
      <c r="BP80" s="370"/>
      <c r="BQ80" s="178"/>
      <c r="BR80" s="370"/>
      <c r="BS80" s="370"/>
      <c r="BT80" s="178"/>
      <c r="BU80" s="370"/>
      <c r="BV80" s="178"/>
      <c r="BW80" s="178"/>
      <c r="BX80" s="178"/>
      <c r="BY80" s="370"/>
      <c r="BZ80" s="178"/>
      <c r="CA80" s="370"/>
      <c r="CB80" s="178"/>
      <c r="CC80" s="178"/>
      <c r="CD80" s="370"/>
      <c r="CE80" s="178"/>
      <c r="CF80" s="178"/>
      <c r="CG80" s="370"/>
      <c r="CH80" s="178"/>
      <c r="CI80" s="370"/>
      <c r="CJ80" s="178"/>
      <c r="CK80" s="178"/>
      <c r="CL80" s="178"/>
      <c r="CM80" s="370"/>
      <c r="CN80" s="178"/>
      <c r="CO80" s="178"/>
      <c r="CP80" s="178"/>
      <c r="CQ80" s="178"/>
      <c r="CR80" s="370"/>
      <c r="CS80" s="178"/>
      <c r="CT80" s="178"/>
      <c r="CU80" s="178"/>
      <c r="CV80" s="178"/>
      <c r="CW80" s="178"/>
      <c r="CX80" s="178"/>
      <c r="CY80" s="178"/>
      <c r="CZ80" s="178"/>
      <c r="DA80" s="178"/>
      <c r="DB80" s="178"/>
      <c r="DC80" s="178"/>
      <c r="DD80" s="178"/>
      <c r="DE80" s="370"/>
      <c r="DF80" s="178"/>
      <c r="DG80" s="370"/>
      <c r="DH80" s="178"/>
      <c r="DI80" s="402"/>
    </row>
    <row r="81" spans="1:113" x14ac:dyDescent="0.25">
      <c r="A81" s="137"/>
      <c r="B81" s="136"/>
      <c r="C81" s="360"/>
      <c r="D81" s="178"/>
      <c r="E81" s="370"/>
      <c r="F81" s="370"/>
      <c r="G81" s="137"/>
      <c r="H81" s="137"/>
      <c r="I81" s="178"/>
      <c r="J81" s="370"/>
      <c r="K81" s="178"/>
      <c r="L81" s="370"/>
      <c r="M81" s="178"/>
      <c r="N81" s="370"/>
      <c r="O81" s="178"/>
      <c r="P81" s="370"/>
      <c r="Q81" s="178"/>
      <c r="R81" s="178"/>
      <c r="S81" s="370"/>
      <c r="T81" s="178"/>
      <c r="U81" s="370"/>
      <c r="V81" s="178"/>
      <c r="W81" s="178"/>
      <c r="X81" s="178"/>
      <c r="Y81" s="178"/>
      <c r="Z81" s="335"/>
      <c r="AA81" s="361"/>
      <c r="AB81" s="364"/>
      <c r="AC81" s="370"/>
      <c r="AD81" s="178"/>
      <c r="AE81" s="178"/>
      <c r="AF81" s="178"/>
      <c r="AG81" s="178"/>
      <c r="AH81" s="178"/>
      <c r="AI81" s="364"/>
      <c r="AJ81" s="178"/>
      <c r="AK81" s="178"/>
      <c r="AL81" s="370"/>
      <c r="AM81" s="178"/>
      <c r="AN81" s="178"/>
      <c r="AO81" s="370"/>
      <c r="AP81" s="178"/>
      <c r="AQ81" s="178"/>
      <c r="AR81" s="178"/>
      <c r="AS81" s="370"/>
      <c r="AT81" s="178"/>
      <c r="AU81" s="178"/>
      <c r="AV81" s="178"/>
      <c r="AW81" s="178"/>
      <c r="AX81" s="178"/>
      <c r="AY81" s="178"/>
      <c r="AZ81" s="370"/>
      <c r="BA81" s="178"/>
      <c r="BB81" s="178"/>
      <c r="BC81" s="370"/>
      <c r="BD81" s="370"/>
      <c r="BE81" s="178"/>
      <c r="BF81" s="370"/>
      <c r="BG81" s="370"/>
      <c r="BH81" s="178"/>
      <c r="BI81" s="178"/>
      <c r="BJ81" s="178"/>
      <c r="BK81" s="178"/>
      <c r="BL81" s="370"/>
      <c r="BM81" s="178"/>
      <c r="BN81" s="370"/>
      <c r="BO81" s="178"/>
      <c r="BP81" s="370"/>
      <c r="BQ81" s="178"/>
      <c r="BR81" s="370"/>
      <c r="BS81" s="370"/>
      <c r="BT81" s="178"/>
      <c r="BU81" s="370"/>
      <c r="BV81" s="178"/>
      <c r="BW81" s="178"/>
      <c r="BX81" s="178"/>
      <c r="BY81" s="370"/>
      <c r="BZ81" s="178"/>
      <c r="CA81" s="370"/>
      <c r="CB81" s="178"/>
      <c r="CC81" s="178"/>
      <c r="CD81" s="370"/>
      <c r="CE81" s="178"/>
      <c r="CF81" s="178"/>
      <c r="CG81" s="370"/>
      <c r="CH81" s="178"/>
      <c r="CI81" s="370"/>
      <c r="CJ81" s="178"/>
      <c r="CK81" s="178"/>
      <c r="CL81" s="178"/>
      <c r="CM81" s="370"/>
      <c r="CN81" s="178"/>
      <c r="CO81" s="178"/>
      <c r="CP81" s="178"/>
      <c r="CQ81" s="178"/>
      <c r="CR81" s="370"/>
      <c r="CS81" s="178"/>
      <c r="CT81" s="178"/>
      <c r="CU81" s="178"/>
      <c r="CV81" s="178"/>
      <c r="CW81" s="178"/>
      <c r="CX81" s="178"/>
      <c r="CY81" s="178"/>
      <c r="CZ81" s="178"/>
      <c r="DA81" s="178"/>
      <c r="DB81" s="178"/>
      <c r="DC81" s="178"/>
      <c r="DD81" s="178"/>
      <c r="DE81" s="370"/>
      <c r="DF81" s="178"/>
      <c r="DG81" s="370"/>
      <c r="DH81" s="178"/>
      <c r="DI81" s="402"/>
    </row>
    <row r="82" spans="1:113" x14ac:dyDescent="0.25">
      <c r="A82" s="137"/>
      <c r="B82" s="136"/>
      <c r="C82" s="360"/>
      <c r="D82" s="178"/>
      <c r="E82" s="370"/>
      <c r="F82" s="370"/>
      <c r="G82" s="137"/>
      <c r="H82" s="137"/>
      <c r="I82" s="178"/>
      <c r="J82" s="370"/>
      <c r="K82" s="178"/>
      <c r="L82" s="370"/>
      <c r="M82" s="178"/>
      <c r="N82" s="370"/>
      <c r="O82" s="178"/>
      <c r="P82" s="370"/>
      <c r="Q82" s="178"/>
      <c r="R82" s="178"/>
      <c r="S82" s="370"/>
      <c r="T82" s="178"/>
      <c r="U82" s="370"/>
      <c r="V82" s="178"/>
      <c r="W82" s="178"/>
      <c r="X82" s="178"/>
      <c r="Y82" s="178"/>
      <c r="Z82" s="335"/>
      <c r="AA82" s="361"/>
      <c r="AB82" s="364"/>
      <c r="AC82" s="370"/>
      <c r="AD82" s="178"/>
      <c r="AE82" s="178"/>
      <c r="AF82" s="178"/>
      <c r="AG82" s="178"/>
      <c r="AH82" s="178"/>
      <c r="AI82" s="364"/>
      <c r="AJ82" s="178"/>
      <c r="AK82" s="178"/>
      <c r="AL82" s="370"/>
      <c r="AM82" s="178"/>
      <c r="AN82" s="178"/>
      <c r="AO82" s="370"/>
      <c r="AP82" s="178"/>
      <c r="AQ82" s="178"/>
      <c r="AR82" s="178"/>
      <c r="AS82" s="370"/>
      <c r="AT82" s="178"/>
      <c r="AU82" s="178"/>
      <c r="AV82" s="178"/>
      <c r="AW82" s="178"/>
      <c r="AX82" s="178"/>
      <c r="AY82" s="178"/>
      <c r="AZ82" s="370"/>
      <c r="BA82" s="178"/>
      <c r="BB82" s="178"/>
      <c r="BC82" s="370"/>
      <c r="BD82" s="370"/>
      <c r="BE82" s="178"/>
      <c r="BF82" s="370"/>
      <c r="BG82" s="370"/>
      <c r="BH82" s="178"/>
      <c r="BI82" s="178"/>
      <c r="BJ82" s="178"/>
      <c r="BK82" s="178"/>
      <c r="BL82" s="370"/>
      <c r="BM82" s="178"/>
      <c r="BN82" s="370"/>
      <c r="BO82" s="178"/>
      <c r="BP82" s="370"/>
      <c r="BQ82" s="178"/>
      <c r="BR82" s="370"/>
      <c r="BS82" s="370"/>
      <c r="BT82" s="178"/>
      <c r="BU82" s="370"/>
      <c r="BV82" s="178"/>
      <c r="BW82" s="178"/>
      <c r="BX82" s="178"/>
      <c r="BY82" s="370"/>
      <c r="BZ82" s="178"/>
      <c r="CA82" s="370"/>
      <c r="CB82" s="178"/>
      <c r="CC82" s="178"/>
      <c r="CD82" s="370"/>
      <c r="CE82" s="178"/>
      <c r="CF82" s="178"/>
      <c r="CG82" s="370"/>
      <c r="CH82" s="178"/>
      <c r="CI82" s="370"/>
      <c r="CJ82" s="178"/>
      <c r="CK82" s="178"/>
      <c r="CL82" s="178"/>
      <c r="CM82" s="370"/>
      <c r="CN82" s="178"/>
      <c r="CO82" s="178"/>
      <c r="CP82" s="178"/>
      <c r="CQ82" s="178"/>
      <c r="CR82" s="370"/>
      <c r="CS82" s="178"/>
      <c r="CT82" s="178"/>
      <c r="CU82" s="178"/>
      <c r="CV82" s="178"/>
      <c r="CW82" s="178"/>
      <c r="CX82" s="178"/>
      <c r="CY82" s="178"/>
      <c r="CZ82" s="178"/>
      <c r="DA82" s="178"/>
      <c r="DB82" s="178"/>
      <c r="DC82" s="178"/>
      <c r="DD82" s="178"/>
      <c r="DE82" s="370"/>
      <c r="DF82" s="178"/>
      <c r="DG82" s="370"/>
      <c r="DH82" s="178"/>
      <c r="DI82" s="402"/>
    </row>
    <row r="83" spans="1:113" x14ac:dyDescent="0.25">
      <c r="A83" s="137"/>
      <c r="B83" s="136"/>
      <c r="C83" s="360"/>
      <c r="D83" s="178"/>
      <c r="E83" s="370"/>
      <c r="F83" s="370"/>
      <c r="G83" s="137"/>
      <c r="H83" s="137"/>
      <c r="I83" s="178"/>
      <c r="J83" s="370"/>
      <c r="K83" s="178"/>
      <c r="L83" s="370"/>
      <c r="M83" s="178"/>
      <c r="N83" s="370"/>
      <c r="O83" s="178"/>
      <c r="P83" s="370"/>
      <c r="Q83" s="178"/>
      <c r="R83" s="178"/>
      <c r="S83" s="370"/>
      <c r="T83" s="178"/>
      <c r="U83" s="370"/>
      <c r="V83" s="178"/>
      <c r="W83" s="178"/>
      <c r="X83" s="178"/>
      <c r="Y83" s="178"/>
      <c r="Z83" s="335"/>
      <c r="AA83" s="361"/>
      <c r="AB83" s="364"/>
      <c r="AC83" s="370"/>
      <c r="AD83" s="178"/>
      <c r="AE83" s="178"/>
      <c r="AF83" s="178"/>
      <c r="AG83" s="178"/>
      <c r="AH83" s="178"/>
      <c r="AI83" s="364"/>
      <c r="AJ83" s="178"/>
      <c r="AK83" s="178"/>
      <c r="AL83" s="370"/>
      <c r="AM83" s="178"/>
      <c r="AN83" s="178"/>
      <c r="AO83" s="370"/>
      <c r="AP83" s="178"/>
      <c r="AQ83" s="178"/>
      <c r="AR83" s="178"/>
      <c r="AS83" s="370"/>
      <c r="AT83" s="178"/>
      <c r="AU83" s="178"/>
      <c r="AV83" s="178"/>
      <c r="AW83" s="178"/>
      <c r="AX83" s="178"/>
      <c r="AY83" s="178"/>
      <c r="AZ83" s="370"/>
      <c r="BA83" s="178"/>
      <c r="BB83" s="178"/>
      <c r="BC83" s="370"/>
      <c r="BD83" s="370"/>
      <c r="BE83" s="178"/>
      <c r="BF83" s="370"/>
      <c r="BG83" s="370"/>
      <c r="BH83" s="178"/>
      <c r="BI83" s="178"/>
      <c r="BJ83" s="178"/>
      <c r="BK83" s="178"/>
      <c r="BL83" s="370"/>
      <c r="BM83" s="178"/>
      <c r="BN83" s="370"/>
      <c r="BO83" s="178"/>
      <c r="BP83" s="370"/>
      <c r="BQ83" s="178"/>
      <c r="BR83" s="370"/>
      <c r="BS83" s="370"/>
      <c r="BT83" s="178"/>
      <c r="BU83" s="370"/>
      <c r="BV83" s="178"/>
      <c r="BW83" s="178"/>
      <c r="BX83" s="178"/>
      <c r="BY83" s="370"/>
      <c r="BZ83" s="178"/>
      <c r="CA83" s="370"/>
      <c r="CB83" s="178"/>
      <c r="CC83" s="178"/>
      <c r="CD83" s="370"/>
      <c r="CE83" s="178"/>
      <c r="CF83" s="178"/>
      <c r="CG83" s="370"/>
      <c r="CH83" s="178"/>
      <c r="CI83" s="370"/>
      <c r="CJ83" s="178"/>
      <c r="CK83" s="178"/>
      <c r="CL83" s="178"/>
      <c r="CM83" s="370"/>
      <c r="CN83" s="178"/>
      <c r="CO83" s="178"/>
      <c r="CP83" s="178"/>
      <c r="CQ83" s="178"/>
      <c r="CR83" s="370"/>
      <c r="CS83" s="178"/>
      <c r="CT83" s="178"/>
      <c r="CU83" s="178"/>
      <c r="CV83" s="178"/>
      <c r="CW83" s="178"/>
      <c r="CX83" s="178"/>
      <c r="CY83" s="178"/>
      <c r="CZ83" s="178"/>
      <c r="DA83" s="178"/>
      <c r="DB83" s="178"/>
      <c r="DC83" s="178"/>
      <c r="DD83" s="178"/>
      <c r="DE83" s="370"/>
      <c r="DF83" s="178"/>
      <c r="DG83" s="370"/>
      <c r="DH83" s="178"/>
      <c r="DI83" s="402"/>
    </row>
    <row r="84" spans="1:113" x14ac:dyDescent="0.25">
      <c r="A84" s="137"/>
      <c r="B84" s="136"/>
      <c r="C84" s="360"/>
      <c r="D84" s="178"/>
      <c r="E84" s="370"/>
      <c r="F84" s="370"/>
      <c r="G84" s="137"/>
      <c r="H84" s="137"/>
      <c r="I84" s="178"/>
      <c r="J84" s="370"/>
      <c r="K84" s="178"/>
      <c r="L84" s="370"/>
      <c r="M84" s="178"/>
      <c r="N84" s="370"/>
      <c r="O84" s="178"/>
      <c r="P84" s="370"/>
      <c r="Q84" s="178"/>
      <c r="R84" s="178"/>
      <c r="S84" s="370"/>
      <c r="T84" s="178"/>
      <c r="U84" s="370"/>
      <c r="V84" s="178"/>
      <c r="W84" s="178"/>
      <c r="X84" s="178"/>
      <c r="Y84" s="178"/>
      <c r="Z84" s="335"/>
      <c r="AA84" s="361"/>
      <c r="AB84" s="364"/>
      <c r="AC84" s="370"/>
      <c r="AD84" s="178"/>
      <c r="AE84" s="178"/>
      <c r="AF84" s="178"/>
      <c r="AG84" s="178"/>
      <c r="AH84" s="178"/>
      <c r="AI84" s="364"/>
      <c r="AJ84" s="178"/>
      <c r="AK84" s="178"/>
      <c r="AL84" s="370"/>
      <c r="AM84" s="178"/>
      <c r="AN84" s="178"/>
      <c r="AO84" s="370"/>
      <c r="AP84" s="178"/>
      <c r="AQ84" s="178"/>
      <c r="AR84" s="178"/>
      <c r="AS84" s="370"/>
      <c r="AT84" s="178"/>
      <c r="AU84" s="178"/>
      <c r="AV84" s="178"/>
      <c r="AW84" s="178"/>
      <c r="AX84" s="178"/>
      <c r="AY84" s="178"/>
      <c r="AZ84" s="370"/>
      <c r="BA84" s="178"/>
      <c r="BB84" s="178"/>
      <c r="BC84" s="370"/>
      <c r="BD84" s="370"/>
      <c r="BE84" s="178"/>
      <c r="BF84" s="370"/>
      <c r="BG84" s="370"/>
      <c r="BH84" s="178"/>
      <c r="BI84" s="178"/>
      <c r="BJ84" s="178"/>
      <c r="BK84" s="178"/>
      <c r="BL84" s="370"/>
      <c r="BM84" s="178"/>
      <c r="BN84" s="370"/>
      <c r="BO84" s="178"/>
      <c r="BP84" s="370"/>
      <c r="BQ84" s="178"/>
      <c r="BR84" s="370"/>
      <c r="BS84" s="370"/>
      <c r="BT84" s="178"/>
      <c r="BU84" s="370"/>
      <c r="BV84" s="178"/>
      <c r="BW84" s="178"/>
      <c r="BX84" s="178"/>
      <c r="BY84" s="370"/>
      <c r="BZ84" s="178"/>
      <c r="CA84" s="370"/>
      <c r="CB84" s="178"/>
      <c r="CC84" s="178"/>
      <c r="CD84" s="370"/>
      <c r="CE84" s="178"/>
      <c r="CF84" s="178"/>
      <c r="CG84" s="370"/>
      <c r="CH84" s="178"/>
      <c r="CI84" s="370"/>
      <c r="CJ84" s="178"/>
      <c r="CK84" s="178"/>
      <c r="CL84" s="178"/>
      <c r="CM84" s="370"/>
      <c r="CN84" s="178"/>
      <c r="CO84" s="178"/>
      <c r="CP84" s="178"/>
      <c r="CQ84" s="178"/>
      <c r="CR84" s="370"/>
      <c r="CS84" s="178"/>
      <c r="CT84" s="178"/>
      <c r="CU84" s="178"/>
      <c r="CV84" s="178"/>
      <c r="CW84" s="178"/>
      <c r="CX84" s="178"/>
      <c r="CY84" s="178"/>
      <c r="CZ84" s="178"/>
      <c r="DA84" s="178"/>
      <c r="DB84" s="178"/>
      <c r="DC84" s="178"/>
      <c r="DD84" s="178"/>
      <c r="DE84" s="370"/>
      <c r="DF84" s="178"/>
      <c r="DG84" s="370"/>
      <c r="DH84" s="178"/>
      <c r="DI84" s="402"/>
    </row>
    <row r="85" spans="1:113" x14ac:dyDescent="0.25">
      <c r="A85" s="137"/>
      <c r="B85" s="136"/>
      <c r="C85" s="360"/>
      <c r="D85" s="178"/>
      <c r="E85" s="370"/>
      <c r="F85" s="370"/>
      <c r="G85" s="137"/>
      <c r="H85" s="137"/>
      <c r="I85" s="178"/>
      <c r="J85" s="370"/>
      <c r="K85" s="178"/>
      <c r="L85" s="370"/>
      <c r="M85" s="178"/>
      <c r="N85" s="370"/>
      <c r="O85" s="178"/>
      <c r="P85" s="370"/>
      <c r="Q85" s="178"/>
      <c r="R85" s="178"/>
      <c r="S85" s="370"/>
      <c r="T85" s="178"/>
      <c r="U85" s="370"/>
      <c r="V85" s="178"/>
      <c r="W85" s="178"/>
      <c r="X85" s="178"/>
      <c r="Y85" s="178"/>
      <c r="Z85" s="335"/>
      <c r="AA85" s="361"/>
      <c r="AB85" s="364"/>
      <c r="AC85" s="370"/>
      <c r="AD85" s="178"/>
      <c r="AE85" s="178"/>
      <c r="AF85" s="178"/>
      <c r="AG85" s="178"/>
      <c r="AH85" s="178"/>
      <c r="AI85" s="364"/>
      <c r="AJ85" s="178"/>
      <c r="AK85" s="178"/>
      <c r="AL85" s="370"/>
      <c r="AM85" s="178"/>
      <c r="AN85" s="178"/>
      <c r="AO85" s="370"/>
      <c r="AP85" s="178"/>
      <c r="AQ85" s="178"/>
      <c r="AR85" s="178"/>
      <c r="AS85" s="370"/>
      <c r="AT85" s="178"/>
      <c r="AU85" s="178"/>
      <c r="AV85" s="178"/>
      <c r="AW85" s="178"/>
      <c r="AX85" s="178"/>
      <c r="AY85" s="178"/>
      <c r="AZ85" s="370"/>
      <c r="BA85" s="178"/>
      <c r="BB85" s="178"/>
      <c r="BC85" s="370"/>
      <c r="BD85" s="370"/>
      <c r="BE85" s="178"/>
      <c r="BF85" s="370"/>
      <c r="BG85" s="370"/>
      <c r="BH85" s="178"/>
      <c r="BI85" s="178"/>
      <c r="BJ85" s="178"/>
      <c r="BK85" s="178"/>
      <c r="BL85" s="370"/>
      <c r="BM85" s="178"/>
      <c r="BN85" s="370"/>
      <c r="BO85" s="178"/>
      <c r="BP85" s="370"/>
      <c r="BQ85" s="178"/>
      <c r="BR85" s="370"/>
      <c r="BS85" s="370"/>
      <c r="BT85" s="178"/>
      <c r="BU85" s="370"/>
      <c r="BV85" s="178"/>
      <c r="BW85" s="178"/>
      <c r="BX85" s="178"/>
      <c r="BY85" s="370"/>
      <c r="BZ85" s="178"/>
      <c r="CA85" s="370"/>
      <c r="CB85" s="178"/>
      <c r="CC85" s="178"/>
      <c r="CD85" s="370"/>
      <c r="CE85" s="178"/>
      <c r="CF85" s="178"/>
      <c r="CG85" s="370"/>
      <c r="CH85" s="178"/>
      <c r="CI85" s="370"/>
      <c r="CJ85" s="178"/>
      <c r="CK85" s="178"/>
      <c r="CL85" s="178"/>
      <c r="CM85" s="370"/>
      <c r="CN85" s="178"/>
      <c r="CO85" s="178"/>
      <c r="CP85" s="178"/>
      <c r="CQ85" s="178"/>
      <c r="CR85" s="370"/>
      <c r="CS85" s="178"/>
      <c r="CT85" s="178"/>
      <c r="CU85" s="178"/>
      <c r="CV85" s="178"/>
      <c r="CW85" s="178"/>
      <c r="CX85" s="178"/>
      <c r="CY85" s="178"/>
      <c r="CZ85" s="178"/>
      <c r="DA85" s="178"/>
      <c r="DB85" s="178"/>
      <c r="DC85" s="178"/>
      <c r="DD85" s="178"/>
      <c r="DE85" s="370"/>
      <c r="DF85" s="178"/>
      <c r="DG85" s="370"/>
      <c r="DH85" s="178"/>
      <c r="DI85" s="402"/>
    </row>
    <row r="86" spans="1:113" x14ac:dyDescent="0.25">
      <c r="A86" s="137"/>
      <c r="B86" s="136"/>
      <c r="C86" s="360"/>
      <c r="D86" s="178"/>
      <c r="E86" s="370"/>
      <c r="F86" s="370"/>
      <c r="G86" s="137"/>
      <c r="H86" s="137"/>
      <c r="I86" s="178"/>
      <c r="J86" s="370"/>
      <c r="K86" s="178"/>
      <c r="L86" s="370"/>
      <c r="M86" s="178"/>
      <c r="N86" s="370"/>
      <c r="O86" s="178"/>
      <c r="P86" s="370"/>
      <c r="Q86" s="178"/>
      <c r="R86" s="178"/>
      <c r="S86" s="370"/>
      <c r="T86" s="178"/>
      <c r="U86" s="370"/>
      <c r="V86" s="178"/>
      <c r="W86" s="178"/>
      <c r="X86" s="178"/>
      <c r="Y86" s="178"/>
      <c r="Z86" s="335"/>
      <c r="AA86" s="361"/>
      <c r="AB86" s="364"/>
      <c r="AC86" s="370"/>
      <c r="AD86" s="178"/>
      <c r="AE86" s="178"/>
      <c r="AF86" s="178"/>
      <c r="AG86" s="178"/>
      <c r="AH86" s="178"/>
      <c r="AI86" s="364"/>
      <c r="AJ86" s="178"/>
      <c r="AK86" s="178"/>
      <c r="AL86" s="370"/>
      <c r="AM86" s="178"/>
      <c r="AN86" s="178"/>
      <c r="AO86" s="370"/>
      <c r="AP86" s="178"/>
      <c r="AQ86" s="178"/>
      <c r="AR86" s="178"/>
      <c r="AS86" s="370"/>
      <c r="AT86" s="178"/>
      <c r="AU86" s="178"/>
      <c r="AV86" s="178"/>
      <c r="AW86" s="178"/>
      <c r="AX86" s="178"/>
      <c r="AY86" s="178"/>
      <c r="AZ86" s="370"/>
      <c r="BA86" s="178"/>
      <c r="BB86" s="178"/>
      <c r="BC86" s="370"/>
      <c r="BD86" s="370"/>
      <c r="BE86" s="178"/>
      <c r="BF86" s="370"/>
      <c r="BG86" s="370"/>
      <c r="BH86" s="178"/>
      <c r="BI86" s="178"/>
      <c r="BJ86" s="178"/>
      <c r="BK86" s="178"/>
      <c r="BL86" s="370"/>
      <c r="BM86" s="178"/>
      <c r="BN86" s="370"/>
      <c r="BO86" s="178"/>
      <c r="BP86" s="370"/>
      <c r="BQ86" s="178"/>
      <c r="BR86" s="370"/>
      <c r="BS86" s="370"/>
      <c r="BT86" s="178"/>
      <c r="BU86" s="370"/>
      <c r="BV86" s="178"/>
      <c r="BW86" s="178"/>
      <c r="BX86" s="178"/>
      <c r="BY86" s="370"/>
      <c r="BZ86" s="178"/>
      <c r="CA86" s="370"/>
      <c r="CB86" s="178"/>
      <c r="CC86" s="178"/>
      <c r="CD86" s="370"/>
      <c r="CE86" s="178"/>
      <c r="CF86" s="178"/>
      <c r="CG86" s="370"/>
      <c r="CH86" s="178"/>
      <c r="CI86" s="370"/>
      <c r="CJ86" s="178"/>
      <c r="CK86" s="178"/>
      <c r="CL86" s="178"/>
      <c r="CM86" s="370"/>
      <c r="CN86" s="178"/>
      <c r="CO86" s="178"/>
      <c r="CP86" s="178"/>
      <c r="CQ86" s="178"/>
      <c r="CR86" s="370"/>
      <c r="CS86" s="178"/>
      <c r="CT86" s="178"/>
      <c r="CU86" s="178"/>
      <c r="CV86" s="178"/>
      <c r="CW86" s="178"/>
      <c r="CX86" s="178"/>
      <c r="CY86" s="178"/>
      <c r="CZ86" s="178"/>
      <c r="DA86" s="178"/>
      <c r="DB86" s="178"/>
      <c r="DC86" s="178"/>
      <c r="DD86" s="178"/>
      <c r="DE86" s="370"/>
      <c r="DF86" s="178"/>
      <c r="DG86" s="370"/>
      <c r="DH86" s="178"/>
      <c r="DI86" s="402"/>
    </row>
    <row r="87" spans="1:113" x14ac:dyDescent="0.25">
      <c r="A87" s="137"/>
      <c r="B87" s="136"/>
      <c r="C87" s="360"/>
      <c r="D87" s="178"/>
      <c r="E87" s="370"/>
      <c r="F87" s="370"/>
      <c r="G87" s="137"/>
      <c r="H87" s="137"/>
      <c r="I87" s="178"/>
      <c r="J87" s="370"/>
      <c r="K87" s="178"/>
      <c r="L87" s="370"/>
      <c r="M87" s="178"/>
      <c r="N87" s="370"/>
      <c r="O87" s="178"/>
      <c r="P87" s="370"/>
      <c r="Q87" s="178"/>
      <c r="R87" s="178"/>
      <c r="S87" s="370"/>
      <c r="T87" s="178"/>
      <c r="U87" s="370"/>
      <c r="V87" s="178"/>
      <c r="W87" s="178"/>
      <c r="X87" s="178"/>
      <c r="Y87" s="178"/>
      <c r="Z87" s="335"/>
      <c r="AA87" s="361"/>
      <c r="AB87" s="364"/>
      <c r="AC87" s="370"/>
      <c r="AD87" s="178"/>
      <c r="AE87" s="178"/>
      <c r="AF87" s="178"/>
      <c r="AG87" s="178"/>
      <c r="AH87" s="178"/>
      <c r="AI87" s="364"/>
      <c r="AJ87" s="178"/>
      <c r="AK87" s="178"/>
      <c r="AL87" s="370"/>
      <c r="AM87" s="178"/>
      <c r="AN87" s="178"/>
      <c r="AO87" s="370"/>
      <c r="AP87" s="178"/>
      <c r="AQ87" s="178"/>
      <c r="AR87" s="178"/>
      <c r="AS87" s="370"/>
      <c r="AT87" s="178"/>
      <c r="AU87" s="178"/>
      <c r="AV87" s="178"/>
      <c r="AW87" s="178"/>
      <c r="AX87" s="178"/>
      <c r="AY87" s="178"/>
      <c r="AZ87" s="370"/>
      <c r="BA87" s="178"/>
      <c r="BB87" s="178"/>
      <c r="BC87" s="370"/>
      <c r="BD87" s="370"/>
      <c r="BE87" s="178"/>
      <c r="BF87" s="370"/>
      <c r="BG87" s="370"/>
      <c r="BH87" s="178"/>
      <c r="BI87" s="178"/>
      <c r="BJ87" s="178"/>
      <c r="BK87" s="178"/>
      <c r="BL87" s="370"/>
      <c r="BM87" s="178"/>
      <c r="BN87" s="370"/>
      <c r="BO87" s="178"/>
      <c r="BP87" s="370"/>
      <c r="BQ87" s="178"/>
      <c r="BR87" s="370"/>
      <c r="BS87" s="370"/>
      <c r="BT87" s="178"/>
      <c r="BU87" s="370"/>
      <c r="BV87" s="178"/>
      <c r="BW87" s="178"/>
      <c r="BX87" s="178"/>
      <c r="BY87" s="370"/>
      <c r="BZ87" s="178"/>
      <c r="CA87" s="370"/>
      <c r="CB87" s="178"/>
      <c r="CC87" s="178"/>
      <c r="CD87" s="370"/>
      <c r="CE87" s="178"/>
      <c r="CF87" s="178"/>
      <c r="CG87" s="370"/>
      <c r="CH87" s="178"/>
      <c r="CI87" s="370"/>
      <c r="CJ87" s="178"/>
      <c r="CK87" s="178"/>
      <c r="CL87" s="178"/>
      <c r="CM87" s="370"/>
      <c r="CN87" s="178"/>
      <c r="CO87" s="178"/>
      <c r="CP87" s="178"/>
      <c r="CQ87" s="178"/>
      <c r="CR87" s="370"/>
      <c r="CS87" s="178"/>
      <c r="CT87" s="178"/>
      <c r="CU87" s="178"/>
      <c r="CV87" s="178"/>
      <c r="CW87" s="178"/>
      <c r="CX87" s="178"/>
      <c r="CY87" s="178"/>
      <c r="CZ87" s="178"/>
      <c r="DA87" s="178"/>
      <c r="DB87" s="178"/>
      <c r="DC87" s="178"/>
      <c r="DD87" s="178"/>
      <c r="DE87" s="370"/>
      <c r="DF87" s="178"/>
      <c r="DG87" s="370"/>
      <c r="DH87" s="178"/>
      <c r="DI87" s="402"/>
    </row>
    <row r="88" spans="1:113" x14ac:dyDescent="0.25">
      <c r="A88" s="137"/>
      <c r="B88" s="136"/>
      <c r="C88" s="360"/>
      <c r="D88" s="178"/>
      <c r="E88" s="370"/>
      <c r="F88" s="370"/>
      <c r="G88" s="137"/>
      <c r="H88" s="137"/>
      <c r="I88" s="178"/>
      <c r="J88" s="370"/>
      <c r="K88" s="178"/>
      <c r="L88" s="370"/>
      <c r="M88" s="178"/>
      <c r="N88" s="370"/>
      <c r="O88" s="178"/>
      <c r="P88" s="370"/>
      <c r="Q88" s="178"/>
      <c r="R88" s="178"/>
      <c r="S88" s="370"/>
      <c r="T88" s="178"/>
      <c r="U88" s="370"/>
      <c r="V88" s="178"/>
      <c r="W88" s="178"/>
      <c r="X88" s="178"/>
      <c r="Y88" s="178"/>
      <c r="Z88" s="335"/>
      <c r="AA88" s="361"/>
      <c r="AB88" s="364"/>
      <c r="AC88" s="370"/>
      <c r="AD88" s="178"/>
      <c r="AE88" s="178"/>
      <c r="AF88" s="178"/>
      <c r="AG88" s="178"/>
      <c r="AH88" s="178"/>
      <c r="AI88" s="364"/>
      <c r="AJ88" s="178"/>
      <c r="AK88" s="178"/>
      <c r="AL88" s="370"/>
      <c r="AM88" s="178"/>
      <c r="AN88" s="178"/>
      <c r="AO88" s="370"/>
      <c r="AP88" s="178"/>
      <c r="AQ88" s="178"/>
      <c r="AR88" s="178"/>
      <c r="AS88" s="370"/>
      <c r="AT88" s="178"/>
      <c r="AU88" s="178"/>
      <c r="AV88" s="178"/>
      <c r="AW88" s="178"/>
      <c r="AX88" s="178"/>
      <c r="AY88" s="178"/>
      <c r="AZ88" s="370"/>
      <c r="BA88" s="178"/>
      <c r="BB88" s="178"/>
      <c r="BC88" s="370"/>
      <c r="BD88" s="370"/>
      <c r="BE88" s="178"/>
      <c r="BF88" s="370"/>
      <c r="BG88" s="370"/>
      <c r="BH88" s="178"/>
      <c r="BI88" s="178"/>
      <c r="BJ88" s="178"/>
      <c r="BK88" s="178"/>
      <c r="BL88" s="370"/>
      <c r="BM88" s="178"/>
      <c r="BN88" s="370"/>
      <c r="BO88" s="178"/>
      <c r="BP88" s="370"/>
      <c r="BQ88" s="178"/>
      <c r="BR88" s="370"/>
      <c r="BS88" s="370"/>
      <c r="BT88" s="178"/>
      <c r="BU88" s="370"/>
      <c r="BV88" s="178"/>
      <c r="BW88" s="178"/>
      <c r="BX88" s="178"/>
      <c r="BY88" s="370"/>
      <c r="BZ88" s="178"/>
      <c r="CA88" s="370"/>
      <c r="CB88" s="178"/>
      <c r="CC88" s="178"/>
      <c r="CD88" s="370"/>
      <c r="CE88" s="178"/>
      <c r="CF88" s="178"/>
      <c r="CG88" s="370"/>
      <c r="CH88" s="178"/>
      <c r="CI88" s="370"/>
      <c r="CJ88" s="178"/>
      <c r="CK88" s="178"/>
      <c r="CL88" s="178"/>
      <c r="CM88" s="370"/>
      <c r="CN88" s="178"/>
      <c r="CO88" s="178"/>
      <c r="CP88" s="178"/>
      <c r="CQ88" s="178"/>
      <c r="CR88" s="370"/>
      <c r="CS88" s="178"/>
      <c r="CT88" s="178"/>
      <c r="CU88" s="178"/>
      <c r="CV88" s="178"/>
      <c r="CW88" s="178"/>
      <c r="CX88" s="178"/>
      <c r="CY88" s="178"/>
      <c r="CZ88" s="178"/>
      <c r="DA88" s="178"/>
      <c r="DB88" s="178"/>
      <c r="DC88" s="178"/>
      <c r="DD88" s="178"/>
      <c r="DE88" s="370"/>
      <c r="DF88" s="178"/>
      <c r="DG88" s="370"/>
      <c r="DH88" s="178"/>
      <c r="DI88" s="402"/>
    </row>
    <row r="89" spans="1:113" x14ac:dyDescent="0.25">
      <c r="A89" s="137"/>
      <c r="B89" s="136"/>
      <c r="C89" s="360"/>
      <c r="D89" s="178"/>
      <c r="E89" s="370"/>
      <c r="F89" s="370"/>
      <c r="G89" s="137"/>
      <c r="H89" s="137"/>
      <c r="I89" s="178"/>
      <c r="J89" s="370"/>
      <c r="K89" s="178"/>
      <c r="L89" s="370"/>
      <c r="M89" s="178"/>
      <c r="N89" s="370"/>
      <c r="O89" s="178"/>
      <c r="P89" s="370"/>
      <c r="Q89" s="178"/>
      <c r="R89" s="178"/>
      <c r="S89" s="370"/>
      <c r="T89" s="178"/>
      <c r="U89" s="370"/>
      <c r="V89" s="178"/>
      <c r="W89" s="178"/>
      <c r="X89" s="178"/>
      <c r="Y89" s="178"/>
      <c r="Z89" s="335"/>
      <c r="AA89" s="361"/>
      <c r="AB89" s="364"/>
      <c r="AC89" s="370"/>
      <c r="AD89" s="178"/>
      <c r="AE89" s="178"/>
      <c r="AF89" s="178"/>
      <c r="AG89" s="178"/>
      <c r="AH89" s="178"/>
      <c r="AI89" s="364"/>
      <c r="AJ89" s="178"/>
      <c r="AK89" s="178"/>
      <c r="AL89" s="370"/>
      <c r="AM89" s="178"/>
      <c r="AN89" s="178"/>
      <c r="AO89" s="370"/>
      <c r="AP89" s="178"/>
      <c r="AQ89" s="178"/>
      <c r="AR89" s="178"/>
      <c r="AS89" s="370"/>
      <c r="AT89" s="178"/>
      <c r="AU89" s="178"/>
      <c r="AV89" s="178"/>
      <c r="AW89" s="178"/>
      <c r="AX89" s="178"/>
      <c r="AY89" s="178"/>
      <c r="AZ89" s="370"/>
      <c r="BA89" s="178"/>
      <c r="BB89" s="178"/>
      <c r="BC89" s="370"/>
      <c r="BD89" s="370"/>
      <c r="BE89" s="178"/>
      <c r="BF89" s="370"/>
      <c r="BG89" s="370"/>
      <c r="BH89" s="178"/>
      <c r="BI89" s="178"/>
      <c r="BJ89" s="178"/>
      <c r="BK89" s="178"/>
      <c r="BL89" s="370"/>
      <c r="BM89" s="178"/>
      <c r="BN89" s="370"/>
      <c r="BO89" s="178"/>
      <c r="BP89" s="370"/>
      <c r="BQ89" s="178"/>
      <c r="BR89" s="370"/>
      <c r="BS89" s="370"/>
      <c r="BT89" s="178"/>
      <c r="BU89" s="370"/>
      <c r="BV89" s="178"/>
      <c r="BW89" s="178"/>
      <c r="BX89" s="178"/>
      <c r="BY89" s="370"/>
      <c r="BZ89" s="178"/>
      <c r="CA89" s="370"/>
      <c r="CB89" s="178"/>
      <c r="CC89" s="178"/>
      <c r="CD89" s="370"/>
      <c r="CE89" s="178"/>
      <c r="CF89" s="178"/>
      <c r="CG89" s="370"/>
      <c r="CH89" s="178"/>
      <c r="CI89" s="370"/>
      <c r="CJ89" s="178"/>
      <c r="CK89" s="178"/>
      <c r="CL89" s="178"/>
      <c r="CM89" s="370"/>
      <c r="CN89" s="178"/>
      <c r="CO89" s="178"/>
      <c r="CP89" s="178"/>
      <c r="CQ89" s="178"/>
      <c r="CR89" s="370"/>
      <c r="CS89" s="178"/>
      <c r="CT89" s="178"/>
      <c r="CU89" s="178"/>
      <c r="CV89" s="178"/>
      <c r="CW89" s="178"/>
      <c r="CX89" s="178"/>
      <c r="CY89" s="178"/>
      <c r="CZ89" s="178"/>
      <c r="DA89" s="178"/>
      <c r="DB89" s="178"/>
      <c r="DC89" s="178"/>
      <c r="DD89" s="178"/>
      <c r="DE89" s="370"/>
      <c r="DF89" s="178"/>
      <c r="DG89" s="370"/>
      <c r="DH89" s="178"/>
      <c r="DI89" s="402"/>
    </row>
    <row r="90" spans="1:113" x14ac:dyDescent="0.25">
      <c r="A90" s="137"/>
      <c r="B90" s="136"/>
      <c r="C90" s="360"/>
      <c r="D90" s="178"/>
      <c r="E90" s="370"/>
      <c r="F90" s="370"/>
      <c r="G90" s="137"/>
      <c r="H90" s="137"/>
      <c r="I90" s="178"/>
      <c r="J90" s="370"/>
      <c r="K90" s="178"/>
      <c r="L90" s="370"/>
      <c r="M90" s="178"/>
      <c r="N90" s="370"/>
      <c r="O90" s="178"/>
      <c r="P90" s="370"/>
      <c r="Q90" s="178"/>
      <c r="R90" s="178"/>
      <c r="S90" s="370"/>
      <c r="T90" s="178"/>
      <c r="U90" s="370"/>
      <c r="V90" s="178"/>
      <c r="W90" s="178"/>
      <c r="X90" s="178"/>
      <c r="Y90" s="178"/>
      <c r="Z90" s="335"/>
      <c r="AA90" s="361"/>
      <c r="AB90" s="364"/>
      <c r="AC90" s="370"/>
      <c r="AD90" s="178"/>
      <c r="AE90" s="178"/>
      <c r="AF90" s="178"/>
      <c r="AG90" s="178"/>
      <c r="AH90" s="178"/>
      <c r="AI90" s="364"/>
      <c r="AJ90" s="178"/>
      <c r="AK90" s="178"/>
      <c r="AL90" s="370"/>
      <c r="AM90" s="178"/>
      <c r="AN90" s="178"/>
      <c r="AO90" s="370"/>
      <c r="AP90" s="178"/>
      <c r="AQ90" s="178"/>
      <c r="AR90" s="178"/>
      <c r="AS90" s="370"/>
      <c r="AT90" s="178"/>
      <c r="AU90" s="178"/>
      <c r="AV90" s="178"/>
      <c r="AW90" s="178"/>
      <c r="AX90" s="178"/>
      <c r="AY90" s="178"/>
      <c r="AZ90" s="370"/>
      <c r="BA90" s="178"/>
      <c r="BB90" s="178"/>
      <c r="BC90" s="370"/>
      <c r="BD90" s="370"/>
      <c r="BE90" s="178"/>
      <c r="BF90" s="370"/>
      <c r="BG90" s="370"/>
      <c r="BH90" s="178"/>
      <c r="BI90" s="178"/>
      <c r="BJ90" s="178"/>
      <c r="BK90" s="178"/>
      <c r="BL90" s="370"/>
      <c r="BM90" s="178"/>
      <c r="BN90" s="370"/>
      <c r="BO90" s="178"/>
      <c r="BP90" s="370"/>
      <c r="BQ90" s="178"/>
      <c r="BR90" s="370"/>
      <c r="BS90" s="370"/>
      <c r="BT90" s="178"/>
      <c r="BU90" s="370"/>
      <c r="BV90" s="178"/>
      <c r="BW90" s="178"/>
      <c r="BX90" s="178"/>
      <c r="BY90" s="370"/>
      <c r="BZ90" s="178"/>
      <c r="CA90" s="370"/>
      <c r="CB90" s="178"/>
      <c r="CC90" s="178"/>
      <c r="CD90" s="370"/>
      <c r="CE90" s="178"/>
      <c r="CF90" s="178"/>
      <c r="CG90" s="370"/>
      <c r="CH90" s="178"/>
      <c r="CI90" s="370"/>
      <c r="CJ90" s="178"/>
      <c r="CK90" s="178"/>
      <c r="CL90" s="178"/>
      <c r="CM90" s="370"/>
      <c r="CN90" s="178"/>
      <c r="CO90" s="178"/>
      <c r="CP90" s="178"/>
      <c r="CQ90" s="178"/>
      <c r="CR90" s="370"/>
      <c r="CS90" s="178"/>
      <c r="CT90" s="178"/>
      <c r="CU90" s="178"/>
      <c r="CV90" s="178"/>
      <c r="CW90" s="178"/>
      <c r="CX90" s="178"/>
      <c r="CY90" s="178"/>
      <c r="CZ90" s="178"/>
      <c r="DA90" s="178"/>
      <c r="DB90" s="178"/>
      <c r="DC90" s="178"/>
      <c r="DD90" s="178"/>
      <c r="DE90" s="370"/>
      <c r="DF90" s="178"/>
      <c r="DG90" s="370"/>
      <c r="DH90" s="178"/>
      <c r="DI90" s="402"/>
    </row>
    <row r="91" spans="1:113" x14ac:dyDescent="0.25">
      <c r="A91" s="137"/>
      <c r="B91" s="136"/>
      <c r="C91" s="360"/>
      <c r="D91" s="178"/>
      <c r="E91" s="370"/>
      <c r="F91" s="370"/>
      <c r="G91" s="137"/>
      <c r="H91" s="137"/>
      <c r="I91" s="178"/>
      <c r="J91" s="370"/>
      <c r="K91" s="178"/>
      <c r="L91" s="370"/>
      <c r="M91" s="178"/>
      <c r="N91" s="370"/>
      <c r="O91" s="178"/>
      <c r="P91" s="370"/>
      <c r="Q91" s="178"/>
      <c r="R91" s="178"/>
      <c r="S91" s="370"/>
      <c r="T91" s="178"/>
      <c r="U91" s="370"/>
      <c r="V91" s="178"/>
      <c r="W91" s="178"/>
      <c r="X91" s="178"/>
      <c r="Y91" s="178"/>
      <c r="Z91" s="335"/>
      <c r="AA91" s="361"/>
      <c r="AB91" s="364"/>
      <c r="AC91" s="370"/>
      <c r="AD91" s="178"/>
      <c r="AE91" s="178"/>
      <c r="AF91" s="178"/>
      <c r="AG91" s="178"/>
      <c r="AH91" s="178"/>
      <c r="AI91" s="364"/>
      <c r="AJ91" s="178"/>
      <c r="AK91" s="178"/>
      <c r="AL91" s="370"/>
      <c r="AM91" s="178"/>
      <c r="AN91" s="178"/>
      <c r="AO91" s="370"/>
      <c r="AP91" s="178"/>
      <c r="AQ91" s="178"/>
      <c r="AR91" s="178"/>
      <c r="AS91" s="370"/>
      <c r="AT91" s="178"/>
      <c r="AU91" s="178"/>
      <c r="AV91" s="178"/>
      <c r="AW91" s="178"/>
      <c r="AX91" s="178"/>
      <c r="AY91" s="178"/>
      <c r="AZ91" s="370"/>
      <c r="BA91" s="178"/>
      <c r="BB91" s="178"/>
      <c r="BC91" s="370"/>
      <c r="BD91" s="370"/>
      <c r="BE91" s="178"/>
      <c r="BF91" s="370"/>
      <c r="BG91" s="370"/>
      <c r="BH91" s="178"/>
      <c r="BI91" s="178"/>
      <c r="BJ91" s="178"/>
      <c r="BK91" s="178"/>
      <c r="BL91" s="370"/>
      <c r="BM91" s="178"/>
      <c r="BN91" s="370"/>
      <c r="BO91" s="178"/>
      <c r="BP91" s="370"/>
      <c r="BQ91" s="178"/>
      <c r="BR91" s="370"/>
      <c r="BS91" s="370"/>
      <c r="BT91" s="178"/>
      <c r="BU91" s="370"/>
      <c r="BV91" s="178"/>
      <c r="BW91" s="178"/>
      <c r="BX91" s="178"/>
      <c r="BY91" s="370"/>
      <c r="BZ91" s="178"/>
      <c r="CA91" s="370"/>
      <c r="CB91" s="178"/>
      <c r="CC91" s="178"/>
      <c r="CD91" s="370"/>
      <c r="CE91" s="178"/>
      <c r="CF91" s="178"/>
      <c r="CG91" s="370"/>
      <c r="CH91" s="178"/>
      <c r="CI91" s="370"/>
      <c r="CJ91" s="178"/>
      <c r="CK91" s="178"/>
      <c r="CL91" s="178"/>
      <c r="CM91" s="370"/>
      <c r="CN91" s="178"/>
      <c r="CO91" s="178"/>
      <c r="CP91" s="178"/>
      <c r="CQ91" s="178"/>
      <c r="CR91" s="370"/>
      <c r="CS91" s="178"/>
      <c r="CT91" s="178"/>
      <c r="CU91" s="178"/>
      <c r="CV91" s="178"/>
      <c r="CW91" s="178"/>
      <c r="CX91" s="178"/>
      <c r="CY91" s="178"/>
      <c r="CZ91" s="178"/>
      <c r="DA91" s="178"/>
      <c r="DB91" s="178"/>
      <c r="DC91" s="178"/>
      <c r="DD91" s="178"/>
      <c r="DE91" s="370"/>
      <c r="DF91" s="178"/>
      <c r="DG91" s="370"/>
      <c r="DH91" s="178"/>
      <c r="DI91" s="402"/>
    </row>
    <row r="92" spans="1:113" x14ac:dyDescent="0.25">
      <c r="A92" s="137"/>
      <c r="B92" s="136"/>
      <c r="C92" s="360"/>
      <c r="D92" s="178"/>
      <c r="E92" s="370"/>
      <c r="F92" s="370"/>
      <c r="G92" s="137"/>
      <c r="H92" s="137"/>
      <c r="I92" s="178"/>
      <c r="J92" s="370"/>
      <c r="K92" s="178"/>
      <c r="L92" s="370"/>
      <c r="M92" s="178"/>
      <c r="N92" s="370"/>
      <c r="O92" s="178"/>
      <c r="P92" s="370"/>
      <c r="Q92" s="178"/>
      <c r="R92" s="178"/>
      <c r="S92" s="370"/>
      <c r="T92" s="178"/>
      <c r="U92" s="370"/>
      <c r="V92" s="178"/>
      <c r="W92" s="178"/>
      <c r="X92" s="178"/>
      <c r="Y92" s="178"/>
      <c r="Z92" s="335"/>
      <c r="AA92" s="361"/>
      <c r="AB92" s="364"/>
      <c r="AC92" s="370"/>
      <c r="AD92" s="178"/>
      <c r="AE92" s="178"/>
      <c r="AF92" s="178"/>
      <c r="AG92" s="178"/>
      <c r="AH92" s="178"/>
      <c r="AI92" s="364"/>
      <c r="AJ92" s="178"/>
      <c r="AK92" s="178"/>
      <c r="AL92" s="370"/>
      <c r="AM92" s="178"/>
      <c r="AN92" s="178"/>
      <c r="AO92" s="370"/>
      <c r="AP92" s="178"/>
      <c r="AQ92" s="178"/>
      <c r="AR92" s="178"/>
      <c r="AS92" s="370"/>
      <c r="AT92" s="178"/>
      <c r="AU92" s="178"/>
      <c r="AV92" s="178"/>
      <c r="AW92" s="178"/>
      <c r="AX92" s="178"/>
      <c r="AY92" s="178"/>
      <c r="AZ92" s="370"/>
      <c r="BA92" s="178"/>
      <c r="BB92" s="178"/>
      <c r="BC92" s="370"/>
      <c r="BD92" s="370"/>
      <c r="BE92" s="178"/>
      <c r="BF92" s="370"/>
      <c r="BG92" s="370"/>
      <c r="BH92" s="178"/>
      <c r="BI92" s="178"/>
      <c r="BJ92" s="178"/>
      <c r="BK92" s="178"/>
      <c r="BL92" s="370"/>
      <c r="BM92" s="178"/>
      <c r="BN92" s="370"/>
      <c r="BO92" s="178"/>
      <c r="BP92" s="370"/>
      <c r="BQ92" s="178"/>
      <c r="BR92" s="370"/>
      <c r="BS92" s="370"/>
      <c r="BT92" s="178"/>
      <c r="BU92" s="370"/>
      <c r="BV92" s="178"/>
      <c r="BW92" s="178"/>
      <c r="BX92" s="178"/>
      <c r="BY92" s="370"/>
      <c r="BZ92" s="178"/>
      <c r="CA92" s="370"/>
      <c r="CB92" s="178"/>
      <c r="CC92" s="178"/>
      <c r="CD92" s="370"/>
      <c r="CE92" s="178"/>
      <c r="CF92" s="178"/>
      <c r="CG92" s="370"/>
      <c r="CH92" s="178"/>
      <c r="CI92" s="370"/>
      <c r="CJ92" s="178"/>
      <c r="CK92" s="178"/>
      <c r="CL92" s="178"/>
      <c r="CM92" s="370"/>
      <c r="CN92" s="178"/>
      <c r="CO92" s="178"/>
      <c r="CP92" s="178"/>
      <c r="CQ92" s="178"/>
      <c r="CR92" s="370"/>
      <c r="CS92" s="178"/>
      <c r="CT92" s="178"/>
      <c r="CU92" s="178"/>
      <c r="CV92" s="178"/>
      <c r="CW92" s="178"/>
      <c r="CX92" s="178"/>
      <c r="CY92" s="178"/>
      <c r="CZ92" s="178"/>
      <c r="DA92" s="178"/>
      <c r="DB92" s="178"/>
      <c r="DC92" s="178"/>
      <c r="DD92" s="178"/>
      <c r="DE92" s="370"/>
      <c r="DF92" s="178"/>
      <c r="DG92" s="370"/>
      <c r="DH92" s="178"/>
      <c r="DI92" s="402"/>
    </row>
    <row r="93" spans="1:113" x14ac:dyDescent="0.25">
      <c r="A93" s="137"/>
      <c r="B93" s="136"/>
      <c r="C93" s="360"/>
      <c r="D93" s="178"/>
      <c r="E93" s="370"/>
      <c r="F93" s="370"/>
      <c r="G93" s="137"/>
      <c r="H93" s="137"/>
      <c r="I93" s="178"/>
      <c r="J93" s="370"/>
      <c r="K93" s="178"/>
      <c r="L93" s="370"/>
      <c r="M93" s="178"/>
      <c r="N93" s="370"/>
      <c r="O93" s="178"/>
      <c r="P93" s="370"/>
      <c r="Q93" s="178"/>
      <c r="R93" s="178"/>
      <c r="S93" s="370"/>
      <c r="T93" s="178"/>
      <c r="U93" s="370"/>
      <c r="V93" s="178"/>
      <c r="W93" s="178"/>
      <c r="X93" s="178"/>
      <c r="Y93" s="178"/>
      <c r="Z93" s="335"/>
      <c r="AA93" s="361"/>
      <c r="AB93" s="364"/>
      <c r="AC93" s="370"/>
      <c r="AD93" s="178"/>
      <c r="AE93" s="178"/>
      <c r="AF93" s="178"/>
      <c r="AG93" s="178"/>
      <c r="AH93" s="178"/>
      <c r="AI93" s="364"/>
      <c r="AJ93" s="178"/>
      <c r="AK93" s="178"/>
      <c r="AL93" s="370"/>
      <c r="AM93" s="178"/>
      <c r="AN93" s="178"/>
      <c r="AO93" s="370"/>
      <c r="AP93" s="178"/>
      <c r="AQ93" s="178"/>
      <c r="AR93" s="178"/>
      <c r="AS93" s="370"/>
      <c r="AT93" s="178"/>
      <c r="AU93" s="178"/>
      <c r="AV93" s="178"/>
      <c r="AW93" s="178"/>
      <c r="AX93" s="178"/>
      <c r="AY93" s="178"/>
      <c r="AZ93" s="370"/>
      <c r="BA93" s="178"/>
      <c r="BB93" s="178"/>
      <c r="BC93" s="370"/>
      <c r="BD93" s="370"/>
      <c r="BE93" s="178"/>
      <c r="BF93" s="370"/>
      <c r="BG93" s="370"/>
      <c r="BH93" s="178"/>
      <c r="BI93" s="178"/>
      <c r="BJ93" s="178"/>
      <c r="BK93" s="178"/>
      <c r="BL93" s="370"/>
      <c r="BM93" s="178"/>
      <c r="BN93" s="370"/>
      <c r="BO93" s="178"/>
      <c r="BP93" s="370"/>
      <c r="BQ93" s="178"/>
      <c r="BR93" s="370"/>
      <c r="BS93" s="370"/>
      <c r="BT93" s="178"/>
      <c r="BU93" s="370"/>
      <c r="BV93" s="178"/>
      <c r="BW93" s="178"/>
      <c r="BX93" s="178"/>
      <c r="BY93" s="370"/>
      <c r="BZ93" s="178"/>
      <c r="CA93" s="370"/>
      <c r="CB93" s="178"/>
      <c r="CC93" s="178"/>
      <c r="CD93" s="370"/>
      <c r="CE93" s="178"/>
      <c r="CF93" s="178"/>
      <c r="CG93" s="370"/>
      <c r="CH93" s="178"/>
      <c r="CI93" s="370"/>
      <c r="CJ93" s="178"/>
      <c r="CK93" s="178"/>
      <c r="CL93" s="178"/>
      <c r="CM93" s="370"/>
      <c r="CN93" s="178"/>
      <c r="CO93" s="178"/>
      <c r="CP93" s="178"/>
      <c r="CQ93" s="178"/>
      <c r="CR93" s="370"/>
      <c r="CS93" s="178"/>
      <c r="CT93" s="178"/>
      <c r="CU93" s="178"/>
      <c r="CV93" s="178"/>
      <c r="CW93" s="178"/>
      <c r="CX93" s="178"/>
      <c r="CY93" s="178"/>
      <c r="CZ93" s="178"/>
      <c r="DA93" s="178"/>
      <c r="DB93" s="178"/>
      <c r="DC93" s="178"/>
      <c r="DD93" s="178"/>
      <c r="DE93" s="370"/>
      <c r="DF93" s="178"/>
      <c r="DG93" s="370"/>
      <c r="DH93" s="178"/>
      <c r="DI93" s="402"/>
    </row>
    <row r="94" spans="1:113" x14ac:dyDescent="0.25">
      <c r="A94" s="137"/>
      <c r="B94" s="136"/>
      <c r="C94" s="360"/>
      <c r="D94" s="178"/>
      <c r="E94" s="370"/>
      <c r="F94" s="370"/>
      <c r="G94" s="137"/>
      <c r="H94" s="137"/>
      <c r="I94" s="178"/>
      <c r="J94" s="370"/>
      <c r="K94" s="178"/>
      <c r="L94" s="370"/>
      <c r="M94" s="178"/>
      <c r="N94" s="370"/>
      <c r="O94" s="178"/>
      <c r="P94" s="370"/>
      <c r="Q94" s="178"/>
      <c r="R94" s="178"/>
      <c r="S94" s="370"/>
      <c r="T94" s="178"/>
      <c r="U94" s="370"/>
      <c r="V94" s="178"/>
      <c r="W94" s="178"/>
      <c r="X94" s="178"/>
      <c r="Y94" s="178"/>
      <c r="Z94" s="335"/>
      <c r="AA94" s="361"/>
      <c r="AB94" s="364"/>
      <c r="AC94" s="370"/>
      <c r="AD94" s="178"/>
      <c r="AE94" s="178"/>
      <c r="AF94" s="178"/>
      <c r="AG94" s="178"/>
      <c r="AH94" s="178"/>
      <c r="AI94" s="364"/>
      <c r="AJ94" s="178"/>
      <c r="AK94" s="178"/>
      <c r="AL94" s="370"/>
      <c r="AM94" s="178"/>
      <c r="AN94" s="178"/>
      <c r="AO94" s="370"/>
      <c r="AP94" s="178"/>
      <c r="AQ94" s="178"/>
      <c r="AR94" s="178"/>
      <c r="AS94" s="370"/>
      <c r="AT94" s="178"/>
      <c r="AU94" s="178"/>
      <c r="AV94" s="178"/>
      <c r="AW94" s="178"/>
      <c r="AX94" s="178"/>
      <c r="AY94" s="178"/>
      <c r="AZ94" s="370"/>
      <c r="BA94" s="178"/>
      <c r="BB94" s="178"/>
      <c r="BC94" s="370"/>
      <c r="BD94" s="370"/>
      <c r="BE94" s="178"/>
      <c r="BF94" s="370"/>
      <c r="BG94" s="370"/>
      <c r="BH94" s="178"/>
      <c r="BI94" s="178"/>
      <c r="BJ94" s="178"/>
      <c r="BK94" s="178"/>
      <c r="BL94" s="370"/>
      <c r="BM94" s="178"/>
      <c r="BN94" s="370"/>
      <c r="BO94" s="178"/>
      <c r="BP94" s="370"/>
      <c r="BQ94" s="178"/>
      <c r="BR94" s="370"/>
      <c r="BS94" s="370"/>
      <c r="BT94" s="178"/>
      <c r="BU94" s="370"/>
      <c r="BV94" s="178"/>
      <c r="BW94" s="178"/>
      <c r="BX94" s="178"/>
      <c r="BY94" s="370"/>
      <c r="BZ94" s="178"/>
      <c r="CA94" s="370"/>
      <c r="CB94" s="178"/>
      <c r="CC94" s="178"/>
      <c r="CD94" s="370"/>
      <c r="CE94" s="178"/>
      <c r="CF94" s="178"/>
      <c r="CG94" s="370"/>
      <c r="CH94" s="178"/>
      <c r="CI94" s="370"/>
      <c r="CJ94" s="178"/>
      <c r="CK94" s="178"/>
      <c r="CL94" s="178"/>
      <c r="CM94" s="370"/>
      <c r="CN94" s="178"/>
      <c r="CO94" s="178"/>
      <c r="CP94" s="178"/>
      <c r="CQ94" s="178"/>
      <c r="CR94" s="370"/>
      <c r="CS94" s="178"/>
      <c r="CT94" s="178"/>
      <c r="CU94" s="178"/>
      <c r="CV94" s="178"/>
      <c r="CW94" s="178"/>
      <c r="CX94" s="178"/>
      <c r="CY94" s="178"/>
      <c r="CZ94" s="178"/>
      <c r="DA94" s="178"/>
      <c r="DB94" s="178"/>
      <c r="DC94" s="178"/>
      <c r="DD94" s="178"/>
      <c r="DE94" s="370"/>
      <c r="DF94" s="178"/>
      <c r="DG94" s="370"/>
      <c r="DH94" s="178"/>
      <c r="DI94" s="402"/>
    </row>
    <row r="95" spans="1:113" x14ac:dyDescent="0.25">
      <c r="A95" s="137"/>
      <c r="B95" s="136"/>
      <c r="C95" s="360"/>
      <c r="D95" s="178"/>
      <c r="E95" s="370"/>
      <c r="F95" s="370"/>
      <c r="G95" s="137"/>
      <c r="H95" s="137"/>
      <c r="I95" s="178"/>
      <c r="J95" s="370"/>
      <c r="K95" s="178"/>
      <c r="L95" s="370"/>
      <c r="M95" s="178"/>
      <c r="N95" s="370"/>
      <c r="O95" s="178"/>
      <c r="P95" s="370"/>
      <c r="Q95" s="178"/>
      <c r="R95" s="178"/>
      <c r="S95" s="370"/>
      <c r="T95" s="178"/>
      <c r="U95" s="370"/>
      <c r="V95" s="178"/>
      <c r="W95" s="178"/>
      <c r="X95" s="178"/>
      <c r="Y95" s="178"/>
      <c r="Z95" s="335"/>
      <c r="AA95" s="361"/>
      <c r="AB95" s="364"/>
      <c r="AC95" s="370"/>
      <c r="AD95" s="178"/>
      <c r="AE95" s="178"/>
      <c r="AF95" s="178"/>
      <c r="AG95" s="178"/>
      <c r="AH95" s="178"/>
      <c r="AI95" s="364"/>
      <c r="AJ95" s="178"/>
      <c r="AK95" s="178"/>
      <c r="AL95" s="370"/>
      <c r="AM95" s="178"/>
      <c r="AN95" s="178"/>
      <c r="AO95" s="370"/>
      <c r="AP95" s="178"/>
      <c r="AQ95" s="178"/>
      <c r="AR95" s="178"/>
      <c r="AS95" s="370"/>
      <c r="AT95" s="178"/>
      <c r="AU95" s="178"/>
      <c r="AV95" s="178"/>
      <c r="AW95" s="178"/>
      <c r="AX95" s="178"/>
      <c r="AY95" s="178"/>
      <c r="AZ95" s="370"/>
      <c r="BA95" s="178"/>
      <c r="BB95" s="178"/>
      <c r="BC95" s="370"/>
      <c r="BD95" s="370"/>
      <c r="BE95" s="178"/>
      <c r="BF95" s="370"/>
      <c r="BG95" s="370"/>
      <c r="BH95" s="178"/>
      <c r="BI95" s="178"/>
      <c r="BJ95" s="178"/>
      <c r="BK95" s="178"/>
      <c r="BL95" s="370"/>
      <c r="BM95" s="178"/>
      <c r="BN95" s="370"/>
      <c r="BO95" s="178"/>
      <c r="BP95" s="370"/>
      <c r="BQ95" s="178"/>
      <c r="BR95" s="370"/>
      <c r="BS95" s="370"/>
      <c r="BT95" s="178"/>
      <c r="BU95" s="370"/>
      <c r="BV95" s="178"/>
      <c r="BW95" s="178"/>
      <c r="BX95" s="178"/>
      <c r="BY95" s="370"/>
      <c r="BZ95" s="178"/>
      <c r="CA95" s="370"/>
      <c r="CB95" s="178"/>
      <c r="CC95" s="178"/>
      <c r="CD95" s="370"/>
      <c r="CE95" s="178"/>
      <c r="CF95" s="178"/>
      <c r="CG95" s="370"/>
      <c r="CH95" s="178"/>
      <c r="CI95" s="370"/>
      <c r="CJ95" s="178"/>
      <c r="CK95" s="178"/>
      <c r="CL95" s="178"/>
      <c r="CM95" s="370"/>
      <c r="CN95" s="178"/>
      <c r="CO95" s="178"/>
      <c r="CP95" s="178"/>
      <c r="CQ95" s="178"/>
      <c r="CR95" s="370"/>
      <c r="CS95" s="178"/>
      <c r="CT95" s="178"/>
      <c r="CU95" s="178"/>
      <c r="CV95" s="178"/>
      <c r="CW95" s="178"/>
      <c r="CX95" s="178"/>
      <c r="CY95" s="178"/>
      <c r="CZ95" s="178"/>
      <c r="DA95" s="178"/>
      <c r="DB95" s="178"/>
      <c r="DC95" s="178"/>
      <c r="DD95" s="178"/>
      <c r="DE95" s="370"/>
      <c r="DF95" s="178"/>
      <c r="DG95" s="370"/>
      <c r="DH95" s="178"/>
      <c r="DI95" s="402"/>
    </row>
    <row r="96" spans="1:113" x14ac:dyDescent="0.25">
      <c r="A96" s="137"/>
      <c r="B96" s="136"/>
      <c r="C96" s="360"/>
      <c r="D96" s="178"/>
      <c r="E96" s="370"/>
      <c r="F96" s="370"/>
      <c r="G96" s="137"/>
      <c r="H96" s="137"/>
      <c r="I96" s="178"/>
      <c r="J96" s="370"/>
      <c r="K96" s="178"/>
      <c r="L96" s="370"/>
      <c r="M96" s="178"/>
      <c r="N96" s="370"/>
      <c r="O96" s="178"/>
      <c r="P96" s="370"/>
      <c r="Q96" s="178"/>
      <c r="R96" s="178"/>
      <c r="S96" s="370"/>
      <c r="T96" s="178"/>
      <c r="U96" s="370"/>
      <c r="V96" s="178"/>
      <c r="W96" s="178"/>
      <c r="X96" s="178"/>
      <c r="Y96" s="178"/>
      <c r="Z96" s="335"/>
      <c r="AA96" s="361"/>
      <c r="AB96" s="364"/>
      <c r="AC96" s="370"/>
      <c r="AD96" s="178"/>
      <c r="AE96" s="178"/>
      <c r="AF96" s="178"/>
      <c r="AG96" s="178"/>
      <c r="AH96" s="178"/>
      <c r="AI96" s="364"/>
      <c r="AJ96" s="178"/>
      <c r="AK96" s="178"/>
      <c r="AL96" s="370"/>
      <c r="AM96" s="178"/>
      <c r="AN96" s="178"/>
      <c r="AO96" s="370"/>
      <c r="AP96" s="178"/>
      <c r="AQ96" s="178"/>
      <c r="AR96" s="178"/>
      <c r="AS96" s="370"/>
      <c r="AT96" s="178"/>
      <c r="AU96" s="178"/>
      <c r="AV96" s="178"/>
      <c r="AW96" s="178"/>
      <c r="AX96" s="178"/>
      <c r="AY96" s="178"/>
      <c r="AZ96" s="370"/>
      <c r="BA96" s="178"/>
      <c r="BB96" s="178"/>
      <c r="BC96" s="370"/>
      <c r="BD96" s="370"/>
      <c r="BE96" s="178"/>
      <c r="BF96" s="370"/>
      <c r="BG96" s="370"/>
      <c r="BH96" s="178"/>
      <c r="BI96" s="178"/>
      <c r="BJ96" s="178"/>
      <c r="BK96" s="178"/>
      <c r="BL96" s="370"/>
      <c r="BM96" s="178"/>
      <c r="BN96" s="370"/>
      <c r="BO96" s="178"/>
      <c r="BP96" s="370"/>
      <c r="BQ96" s="178"/>
      <c r="BR96" s="370"/>
      <c r="BS96" s="370"/>
      <c r="BT96" s="178"/>
      <c r="BU96" s="370"/>
      <c r="BV96" s="178"/>
      <c r="BW96" s="178"/>
      <c r="BX96" s="178"/>
      <c r="BY96" s="370"/>
      <c r="BZ96" s="178"/>
      <c r="CA96" s="370"/>
      <c r="CB96" s="178"/>
      <c r="CC96" s="178"/>
      <c r="CD96" s="370"/>
      <c r="CE96" s="178"/>
      <c r="CF96" s="178"/>
      <c r="CG96" s="370"/>
      <c r="CH96" s="178"/>
      <c r="CI96" s="370"/>
      <c r="CJ96" s="178"/>
      <c r="CK96" s="178"/>
      <c r="CL96" s="178"/>
      <c r="CM96" s="370"/>
      <c r="CN96" s="178"/>
      <c r="CO96" s="178"/>
      <c r="CP96" s="178"/>
      <c r="CQ96" s="178"/>
      <c r="CR96" s="370"/>
      <c r="CS96" s="178"/>
      <c r="CT96" s="178"/>
      <c r="CU96" s="178"/>
      <c r="CV96" s="178"/>
      <c r="CW96" s="178"/>
      <c r="CX96" s="178"/>
      <c r="CY96" s="178"/>
      <c r="CZ96" s="178"/>
      <c r="DA96" s="178"/>
      <c r="DB96" s="178"/>
      <c r="DC96" s="178"/>
      <c r="DD96" s="178"/>
      <c r="DE96" s="370"/>
      <c r="DF96" s="178"/>
      <c r="DG96" s="370"/>
      <c r="DH96" s="178"/>
      <c r="DI96" s="402"/>
    </row>
    <row r="97" spans="1:113" x14ac:dyDescent="0.25">
      <c r="A97" s="137"/>
      <c r="B97" s="136"/>
      <c r="C97" s="360"/>
      <c r="D97" s="178"/>
      <c r="E97" s="370"/>
      <c r="F97" s="370"/>
      <c r="G97" s="137"/>
      <c r="H97" s="137"/>
      <c r="I97" s="178"/>
      <c r="J97" s="370"/>
      <c r="K97" s="178"/>
      <c r="L97" s="370"/>
      <c r="M97" s="178"/>
      <c r="N97" s="370"/>
      <c r="O97" s="178"/>
      <c r="P97" s="370"/>
      <c r="Q97" s="178"/>
      <c r="R97" s="178"/>
      <c r="S97" s="370"/>
      <c r="T97" s="178"/>
      <c r="U97" s="370"/>
      <c r="V97" s="178"/>
      <c r="W97" s="178"/>
      <c r="X97" s="178"/>
      <c r="Y97" s="178"/>
      <c r="Z97" s="335"/>
      <c r="AA97" s="361"/>
      <c r="AB97" s="364"/>
      <c r="AC97" s="370"/>
      <c r="AD97" s="178"/>
      <c r="AE97" s="178"/>
      <c r="AF97" s="178"/>
      <c r="AG97" s="178"/>
      <c r="AH97" s="178"/>
      <c r="AI97" s="364"/>
      <c r="AJ97" s="178"/>
      <c r="AK97" s="178"/>
      <c r="AL97" s="370"/>
      <c r="AM97" s="178"/>
      <c r="AN97" s="178"/>
      <c r="AO97" s="370"/>
      <c r="AP97" s="178"/>
      <c r="AQ97" s="178"/>
      <c r="AR97" s="178"/>
      <c r="AS97" s="370"/>
      <c r="AT97" s="178"/>
      <c r="AU97" s="178"/>
      <c r="AV97" s="178"/>
      <c r="AW97" s="178"/>
      <c r="AX97" s="178"/>
      <c r="AY97" s="178"/>
      <c r="AZ97" s="370"/>
      <c r="BA97" s="178"/>
      <c r="BB97" s="178"/>
      <c r="BC97" s="370"/>
      <c r="BD97" s="370"/>
      <c r="BE97" s="178"/>
      <c r="BF97" s="370"/>
      <c r="BG97" s="370"/>
      <c r="BH97" s="178"/>
      <c r="BI97" s="178"/>
      <c r="BJ97" s="178"/>
      <c r="BK97" s="178"/>
      <c r="BL97" s="370"/>
      <c r="BM97" s="178"/>
      <c r="BN97" s="370"/>
      <c r="BO97" s="178"/>
      <c r="BP97" s="370"/>
      <c r="BQ97" s="178"/>
      <c r="BR97" s="370"/>
      <c r="BS97" s="370"/>
      <c r="BT97" s="178"/>
      <c r="BU97" s="370"/>
      <c r="BV97" s="178"/>
      <c r="BW97" s="178"/>
      <c r="BX97" s="178"/>
      <c r="BY97" s="370"/>
      <c r="BZ97" s="178"/>
      <c r="CA97" s="370"/>
      <c r="CB97" s="178"/>
      <c r="CC97" s="178"/>
      <c r="CD97" s="370"/>
      <c r="CE97" s="178"/>
      <c r="CF97" s="178"/>
      <c r="CG97" s="370"/>
      <c r="CH97" s="178"/>
      <c r="CI97" s="370"/>
      <c r="CJ97" s="178"/>
      <c r="CK97" s="178"/>
      <c r="CL97" s="178"/>
      <c r="CM97" s="370"/>
      <c r="CN97" s="178"/>
      <c r="CO97" s="178"/>
      <c r="CP97" s="178"/>
      <c r="CQ97" s="178"/>
      <c r="CR97" s="370"/>
      <c r="CS97" s="178"/>
      <c r="CT97" s="178"/>
      <c r="CU97" s="178"/>
      <c r="CV97" s="178"/>
      <c r="CW97" s="178"/>
      <c r="CX97" s="178"/>
      <c r="CY97" s="178"/>
      <c r="CZ97" s="178"/>
      <c r="DA97" s="178"/>
      <c r="DB97" s="178"/>
      <c r="DC97" s="178"/>
      <c r="DD97" s="178"/>
      <c r="DE97" s="370"/>
      <c r="DF97" s="178"/>
      <c r="DG97" s="370"/>
      <c r="DH97" s="178"/>
      <c r="DI97" s="402"/>
    </row>
    <row r="98" spans="1:113" x14ac:dyDescent="0.25">
      <c r="A98" s="137"/>
      <c r="B98" s="136"/>
      <c r="C98" s="360"/>
      <c r="D98" s="178"/>
      <c r="E98" s="370"/>
      <c r="F98" s="370"/>
      <c r="G98" s="137"/>
      <c r="H98" s="137"/>
      <c r="I98" s="178"/>
      <c r="J98" s="370"/>
      <c r="K98" s="178"/>
      <c r="L98" s="370"/>
      <c r="M98" s="178"/>
      <c r="N98" s="370"/>
      <c r="O98" s="178"/>
      <c r="P98" s="370"/>
      <c r="Q98" s="178"/>
      <c r="R98" s="178"/>
      <c r="S98" s="370"/>
      <c r="T98" s="178"/>
      <c r="U98" s="370"/>
      <c r="V98" s="178"/>
      <c r="W98" s="178"/>
      <c r="X98" s="178"/>
      <c r="Y98" s="178"/>
      <c r="Z98" s="335"/>
      <c r="AA98" s="361"/>
      <c r="AB98" s="364"/>
      <c r="AC98" s="370"/>
      <c r="AD98" s="178"/>
      <c r="AE98" s="178"/>
      <c r="AF98" s="178"/>
      <c r="AG98" s="178"/>
      <c r="AH98" s="178"/>
      <c r="AI98" s="364"/>
      <c r="AJ98" s="178"/>
      <c r="AK98" s="178"/>
      <c r="AL98" s="370"/>
      <c r="AM98" s="178"/>
      <c r="AN98" s="178"/>
      <c r="AO98" s="370"/>
      <c r="AP98" s="178"/>
      <c r="AQ98" s="178"/>
      <c r="AR98" s="178"/>
      <c r="AS98" s="370"/>
      <c r="AT98" s="178"/>
      <c r="AU98" s="178"/>
      <c r="AV98" s="178"/>
      <c r="AW98" s="178"/>
      <c r="AX98" s="178"/>
      <c r="AY98" s="178"/>
      <c r="AZ98" s="370"/>
      <c r="BA98" s="178"/>
      <c r="BB98" s="178"/>
      <c r="BC98" s="370"/>
      <c r="BD98" s="370"/>
      <c r="BE98" s="178"/>
      <c r="BF98" s="370"/>
      <c r="BG98" s="370"/>
      <c r="BH98" s="178"/>
      <c r="BI98" s="178"/>
      <c r="BJ98" s="178"/>
      <c r="BK98" s="178"/>
      <c r="BL98" s="370"/>
      <c r="BM98" s="178"/>
      <c r="BN98" s="370"/>
      <c r="BO98" s="178"/>
      <c r="BP98" s="370"/>
      <c r="BQ98" s="178"/>
      <c r="BR98" s="370"/>
      <c r="BS98" s="370"/>
      <c r="BT98" s="178"/>
      <c r="BU98" s="370"/>
      <c r="BV98" s="178"/>
      <c r="BW98" s="178"/>
      <c r="BX98" s="178"/>
      <c r="BY98" s="370"/>
      <c r="BZ98" s="178"/>
      <c r="CA98" s="370"/>
      <c r="CB98" s="178"/>
      <c r="CC98" s="178"/>
      <c r="CD98" s="370"/>
      <c r="CE98" s="178"/>
      <c r="CF98" s="178"/>
      <c r="CG98" s="370"/>
      <c r="CH98" s="178"/>
      <c r="CI98" s="370"/>
      <c r="CJ98" s="178"/>
      <c r="CK98" s="178"/>
      <c r="CL98" s="178"/>
      <c r="CM98" s="370"/>
      <c r="CN98" s="178"/>
      <c r="CO98" s="178"/>
      <c r="CP98" s="178"/>
      <c r="CQ98" s="178"/>
      <c r="CR98" s="370"/>
      <c r="CS98" s="178"/>
      <c r="CT98" s="178"/>
      <c r="CU98" s="178"/>
      <c r="CV98" s="178"/>
      <c r="CW98" s="178"/>
      <c r="CX98" s="178"/>
      <c r="CY98" s="178"/>
      <c r="CZ98" s="178"/>
      <c r="DA98" s="178"/>
      <c r="DB98" s="178"/>
      <c r="DC98" s="178"/>
      <c r="DD98" s="178"/>
      <c r="DE98" s="370"/>
      <c r="DF98" s="178"/>
      <c r="DG98" s="370"/>
      <c r="DH98" s="178"/>
      <c r="DI98" s="402"/>
    </row>
    <row r="99" spans="1:113" x14ac:dyDescent="0.25">
      <c r="A99" s="137"/>
      <c r="B99" s="136"/>
      <c r="C99" s="360"/>
      <c r="D99" s="178"/>
      <c r="E99" s="370"/>
      <c r="F99" s="370"/>
      <c r="G99" s="137"/>
      <c r="H99" s="137"/>
      <c r="I99" s="178"/>
      <c r="J99" s="370"/>
      <c r="K99" s="178"/>
      <c r="L99" s="370"/>
      <c r="M99" s="178"/>
      <c r="N99" s="370"/>
      <c r="O99" s="178"/>
      <c r="P99" s="370"/>
      <c r="Q99" s="178"/>
      <c r="R99" s="178"/>
      <c r="S99" s="370"/>
      <c r="T99" s="178"/>
      <c r="U99" s="370"/>
      <c r="V99" s="178"/>
      <c r="W99" s="178"/>
      <c r="X99" s="178"/>
      <c r="Y99" s="178"/>
      <c r="Z99" s="335"/>
      <c r="AA99" s="361"/>
      <c r="AB99" s="364"/>
      <c r="AC99" s="370"/>
      <c r="AD99" s="178"/>
      <c r="AE99" s="178"/>
      <c r="AF99" s="178"/>
      <c r="AG99" s="178"/>
      <c r="AH99" s="178"/>
      <c r="AI99" s="364"/>
      <c r="AJ99" s="178"/>
      <c r="AK99" s="178"/>
      <c r="AL99" s="370"/>
      <c r="AM99" s="178"/>
      <c r="AN99" s="178"/>
      <c r="AO99" s="370"/>
      <c r="AP99" s="178"/>
      <c r="AQ99" s="178"/>
      <c r="AR99" s="178"/>
      <c r="AS99" s="370"/>
      <c r="AT99" s="178"/>
      <c r="AU99" s="178"/>
      <c r="AV99" s="178"/>
      <c r="AW99" s="178"/>
      <c r="AX99" s="178"/>
      <c r="AY99" s="178"/>
      <c r="AZ99" s="370"/>
      <c r="BA99" s="178"/>
      <c r="BB99" s="178"/>
      <c r="BC99" s="370"/>
      <c r="BD99" s="370"/>
      <c r="BE99" s="178"/>
      <c r="BF99" s="370"/>
      <c r="BG99" s="370"/>
      <c r="BH99" s="178"/>
      <c r="BI99" s="178"/>
      <c r="BJ99" s="178"/>
      <c r="BK99" s="178"/>
      <c r="BL99" s="370"/>
      <c r="BM99" s="178"/>
      <c r="BN99" s="370"/>
      <c r="BO99" s="178"/>
      <c r="BP99" s="370"/>
      <c r="BQ99" s="178"/>
      <c r="BR99" s="370"/>
      <c r="BS99" s="370"/>
      <c r="BT99" s="178"/>
      <c r="BU99" s="370"/>
      <c r="BV99" s="178"/>
      <c r="BW99" s="178"/>
      <c r="BX99" s="178"/>
      <c r="BY99" s="370"/>
      <c r="BZ99" s="178"/>
      <c r="CA99" s="370"/>
      <c r="CB99" s="178"/>
      <c r="CC99" s="178"/>
      <c r="CD99" s="370"/>
      <c r="CE99" s="178"/>
      <c r="CF99" s="178"/>
      <c r="CG99" s="370"/>
      <c r="CH99" s="178"/>
      <c r="CI99" s="370"/>
      <c r="CJ99" s="178"/>
      <c r="CK99" s="178"/>
      <c r="CL99" s="178"/>
      <c r="CM99" s="370"/>
      <c r="CN99" s="178"/>
      <c r="CO99" s="178"/>
      <c r="CP99" s="178"/>
      <c r="CQ99" s="178"/>
      <c r="CR99" s="370"/>
      <c r="CS99" s="178"/>
      <c r="CT99" s="178"/>
      <c r="CU99" s="178"/>
      <c r="CV99" s="178"/>
      <c r="CW99" s="178"/>
      <c r="CX99" s="178"/>
      <c r="CY99" s="178"/>
      <c r="CZ99" s="178"/>
      <c r="DA99" s="178"/>
      <c r="DB99" s="178"/>
      <c r="DC99" s="178"/>
      <c r="DD99" s="178"/>
      <c r="DE99" s="370"/>
      <c r="DF99" s="178"/>
      <c r="DG99" s="370"/>
      <c r="DH99" s="178"/>
      <c r="DI99" s="402"/>
    </row>
    <row r="100" spans="1:113" x14ac:dyDescent="0.25">
      <c r="A100" s="137"/>
      <c r="B100" s="136"/>
      <c r="C100" s="360"/>
      <c r="D100" s="178"/>
      <c r="E100" s="370"/>
      <c r="F100" s="370"/>
      <c r="G100" s="137"/>
      <c r="H100" s="137"/>
      <c r="I100" s="178"/>
      <c r="J100" s="370"/>
      <c r="K100" s="178"/>
      <c r="L100" s="370"/>
      <c r="M100" s="178"/>
      <c r="N100" s="370"/>
      <c r="O100" s="178"/>
      <c r="P100" s="370"/>
      <c r="Q100" s="178"/>
      <c r="R100" s="178"/>
      <c r="S100" s="370"/>
      <c r="T100" s="178"/>
      <c r="U100" s="370"/>
      <c r="V100" s="178"/>
      <c r="W100" s="178"/>
      <c r="X100" s="178"/>
      <c r="Y100" s="178"/>
      <c r="Z100" s="335"/>
      <c r="AA100" s="361"/>
      <c r="AB100" s="364"/>
      <c r="AC100" s="370"/>
      <c r="AD100" s="178"/>
      <c r="AE100" s="178"/>
      <c r="AF100" s="178"/>
      <c r="AG100" s="178"/>
      <c r="AH100" s="178"/>
      <c r="AI100" s="364"/>
      <c r="AJ100" s="178"/>
      <c r="AK100" s="178"/>
      <c r="AL100" s="370"/>
      <c r="AM100" s="178"/>
      <c r="AN100" s="178"/>
      <c r="AO100" s="370"/>
      <c r="AP100" s="178"/>
      <c r="AQ100" s="178"/>
      <c r="AR100" s="178"/>
      <c r="AS100" s="370"/>
      <c r="AT100" s="178"/>
      <c r="AU100" s="178"/>
      <c r="AV100" s="178"/>
      <c r="AW100" s="178"/>
      <c r="AX100" s="178"/>
      <c r="AY100" s="178"/>
      <c r="AZ100" s="370"/>
      <c r="BA100" s="178"/>
      <c r="BB100" s="178"/>
      <c r="BC100" s="370"/>
      <c r="BD100" s="370"/>
      <c r="BE100" s="178"/>
      <c r="BF100" s="370"/>
      <c r="BG100" s="370"/>
      <c r="BH100" s="178"/>
      <c r="BI100" s="178"/>
      <c r="BJ100" s="178"/>
      <c r="BK100" s="178"/>
      <c r="BL100" s="370"/>
      <c r="BM100" s="178"/>
      <c r="BN100" s="370"/>
      <c r="BO100" s="178"/>
      <c r="BP100" s="370"/>
      <c r="BQ100" s="178"/>
      <c r="BR100" s="370"/>
      <c r="BS100" s="370"/>
      <c r="BT100" s="178"/>
      <c r="BU100" s="370"/>
      <c r="BV100" s="178"/>
      <c r="BW100" s="178"/>
      <c r="BX100" s="178"/>
      <c r="BY100" s="370"/>
      <c r="BZ100" s="178"/>
      <c r="CA100" s="370"/>
      <c r="CB100" s="178"/>
      <c r="CC100" s="178"/>
      <c r="CD100" s="370"/>
      <c r="CE100" s="178"/>
      <c r="CF100" s="178"/>
      <c r="CG100" s="370"/>
      <c r="CH100" s="178"/>
      <c r="CI100" s="370"/>
      <c r="CJ100" s="178"/>
      <c r="CK100" s="178"/>
      <c r="CL100" s="178"/>
      <c r="CM100" s="370"/>
      <c r="CN100" s="178"/>
      <c r="CO100" s="178"/>
      <c r="CP100" s="178"/>
      <c r="CQ100" s="178"/>
      <c r="CR100" s="370"/>
      <c r="CS100" s="178"/>
      <c r="CT100" s="178"/>
      <c r="CU100" s="178"/>
      <c r="CV100" s="178"/>
      <c r="CW100" s="178"/>
      <c r="CX100" s="178"/>
      <c r="CY100" s="178"/>
      <c r="CZ100" s="178"/>
      <c r="DA100" s="178"/>
      <c r="DB100" s="178"/>
      <c r="DC100" s="178"/>
      <c r="DD100" s="178"/>
      <c r="DE100" s="370"/>
      <c r="DF100" s="178"/>
      <c r="DG100" s="370"/>
      <c r="DH100" s="178"/>
      <c r="DI100" s="402"/>
    </row>
    <row r="101" spans="1:113" x14ac:dyDescent="0.25">
      <c r="A101" s="137"/>
      <c r="B101" s="136"/>
      <c r="C101" s="360"/>
      <c r="D101" s="178"/>
      <c r="E101" s="370"/>
      <c r="F101" s="370"/>
      <c r="G101" s="137"/>
      <c r="H101" s="137"/>
      <c r="I101" s="178"/>
      <c r="J101" s="370"/>
      <c r="K101" s="178"/>
      <c r="L101" s="370"/>
      <c r="M101" s="178"/>
      <c r="N101" s="370"/>
      <c r="O101" s="178"/>
      <c r="P101" s="370"/>
      <c r="Q101" s="178"/>
      <c r="R101" s="178"/>
      <c r="S101" s="370"/>
      <c r="T101" s="178"/>
      <c r="U101" s="370"/>
      <c r="V101" s="178"/>
      <c r="W101" s="178"/>
      <c r="X101" s="178"/>
      <c r="Y101" s="178"/>
      <c r="Z101" s="335"/>
      <c r="AA101" s="361"/>
      <c r="AB101" s="364"/>
      <c r="AC101" s="370"/>
      <c r="AD101" s="178"/>
      <c r="AE101" s="178"/>
      <c r="AF101" s="178"/>
      <c r="AG101" s="178"/>
      <c r="AH101" s="178"/>
      <c r="AI101" s="364"/>
      <c r="AJ101" s="178"/>
      <c r="AK101" s="178"/>
      <c r="AL101" s="370"/>
      <c r="AM101" s="178"/>
      <c r="AN101" s="178"/>
      <c r="AO101" s="370"/>
      <c r="AP101" s="178"/>
      <c r="AQ101" s="178"/>
      <c r="AR101" s="178"/>
      <c r="AS101" s="370"/>
      <c r="AT101" s="178"/>
      <c r="AU101" s="178"/>
      <c r="AV101" s="178"/>
      <c r="AW101" s="178"/>
      <c r="AX101" s="178"/>
      <c r="AY101" s="178"/>
      <c r="AZ101" s="370"/>
      <c r="BA101" s="178"/>
      <c r="BB101" s="178"/>
      <c r="BC101" s="370"/>
      <c r="BD101" s="370"/>
      <c r="BE101" s="178"/>
      <c r="BF101" s="370"/>
      <c r="BG101" s="370"/>
      <c r="BH101" s="178"/>
      <c r="BI101" s="178"/>
      <c r="BJ101" s="178"/>
      <c r="BK101" s="178"/>
      <c r="BL101" s="370"/>
      <c r="BM101" s="178"/>
      <c r="BN101" s="370"/>
      <c r="BO101" s="178"/>
      <c r="BP101" s="370"/>
      <c r="BQ101" s="178"/>
      <c r="BR101" s="370"/>
      <c r="BS101" s="370"/>
      <c r="BT101" s="178"/>
      <c r="BU101" s="370"/>
      <c r="BV101" s="178"/>
      <c r="BW101" s="178"/>
      <c r="BX101" s="178"/>
      <c r="BY101" s="370"/>
      <c r="BZ101" s="178"/>
      <c r="CA101" s="370"/>
      <c r="CB101" s="178"/>
      <c r="CC101" s="178"/>
      <c r="CD101" s="370"/>
      <c r="CE101" s="178"/>
      <c r="CF101" s="178"/>
      <c r="CG101" s="370"/>
      <c r="CH101" s="178"/>
      <c r="CI101" s="370"/>
      <c r="CJ101" s="178"/>
      <c r="CK101" s="178"/>
      <c r="CL101" s="178"/>
      <c r="CM101" s="370"/>
      <c r="CN101" s="178"/>
      <c r="CO101" s="178"/>
      <c r="CP101" s="178"/>
      <c r="CQ101" s="178"/>
      <c r="CR101" s="370"/>
      <c r="CS101" s="178"/>
      <c r="CT101" s="178"/>
      <c r="CU101" s="178"/>
      <c r="CV101" s="178"/>
      <c r="CW101" s="178"/>
      <c r="CX101" s="178"/>
      <c r="CY101" s="178"/>
      <c r="CZ101" s="178"/>
      <c r="DA101" s="178"/>
      <c r="DB101" s="178"/>
      <c r="DC101" s="178"/>
      <c r="DD101" s="178"/>
      <c r="DE101" s="370"/>
      <c r="DF101" s="178"/>
      <c r="DG101" s="370"/>
      <c r="DH101" s="178"/>
      <c r="DI101" s="402"/>
    </row>
    <row r="102" spans="1:113" x14ac:dyDescent="0.25">
      <c r="A102" s="137"/>
      <c r="B102" s="136"/>
      <c r="C102" s="360"/>
      <c r="D102" s="178"/>
      <c r="E102" s="370"/>
      <c r="F102" s="370"/>
      <c r="G102" s="137"/>
      <c r="H102" s="137"/>
      <c r="I102" s="178"/>
      <c r="J102" s="370"/>
      <c r="K102" s="178"/>
      <c r="L102" s="370"/>
      <c r="M102" s="178"/>
      <c r="N102" s="370"/>
      <c r="O102" s="178"/>
      <c r="P102" s="370"/>
      <c r="Q102" s="178"/>
      <c r="R102" s="178"/>
      <c r="S102" s="370"/>
      <c r="T102" s="178"/>
      <c r="U102" s="370"/>
      <c r="V102" s="178"/>
      <c r="W102" s="178"/>
      <c r="X102" s="178"/>
      <c r="Y102" s="178"/>
      <c r="Z102" s="335"/>
      <c r="AA102" s="361"/>
      <c r="AB102" s="364"/>
      <c r="AC102" s="370"/>
      <c r="AD102" s="178"/>
      <c r="AE102" s="178"/>
      <c r="AF102" s="178"/>
      <c r="AG102" s="178"/>
      <c r="AH102" s="178"/>
      <c r="AI102" s="364"/>
      <c r="AJ102" s="178"/>
      <c r="AK102" s="178"/>
      <c r="AL102" s="370"/>
      <c r="AM102" s="178"/>
      <c r="AN102" s="178"/>
      <c r="AO102" s="370"/>
      <c r="AP102" s="178"/>
      <c r="AQ102" s="178"/>
      <c r="AR102" s="178"/>
      <c r="AS102" s="370"/>
      <c r="AT102" s="178"/>
      <c r="AU102" s="178"/>
      <c r="AV102" s="178"/>
      <c r="AW102" s="178"/>
      <c r="AX102" s="178"/>
      <c r="AY102" s="178"/>
      <c r="AZ102" s="370"/>
      <c r="BA102" s="178"/>
      <c r="BB102" s="178"/>
      <c r="BC102" s="370"/>
      <c r="BD102" s="370"/>
      <c r="BE102" s="178"/>
      <c r="BF102" s="370"/>
      <c r="BG102" s="370"/>
      <c r="BH102" s="178"/>
      <c r="BI102" s="178"/>
      <c r="BJ102" s="178"/>
      <c r="BK102" s="178"/>
      <c r="BL102" s="370"/>
      <c r="BM102" s="178"/>
      <c r="BN102" s="370"/>
      <c r="BO102" s="178"/>
      <c r="BP102" s="370"/>
      <c r="BQ102" s="178"/>
      <c r="BR102" s="370"/>
      <c r="BS102" s="370"/>
      <c r="BT102" s="178"/>
      <c r="BU102" s="370"/>
      <c r="BV102" s="178"/>
      <c r="BW102" s="178"/>
      <c r="BX102" s="178"/>
      <c r="BY102" s="370"/>
      <c r="BZ102" s="178"/>
      <c r="CA102" s="370"/>
      <c r="CB102" s="178"/>
      <c r="CC102" s="178"/>
      <c r="CD102" s="370"/>
      <c r="CE102" s="178"/>
      <c r="CF102" s="178"/>
      <c r="CG102" s="370"/>
      <c r="CH102" s="178"/>
      <c r="CI102" s="370"/>
      <c r="CJ102" s="178"/>
      <c r="CK102" s="178"/>
      <c r="CL102" s="178"/>
      <c r="CM102" s="370"/>
      <c r="CN102" s="178"/>
      <c r="CO102" s="178"/>
      <c r="CP102" s="178"/>
      <c r="CQ102" s="178"/>
      <c r="CR102" s="370"/>
      <c r="CS102" s="178"/>
      <c r="CT102" s="178"/>
      <c r="CU102" s="178"/>
      <c r="CV102" s="178"/>
      <c r="CW102" s="178"/>
      <c r="CX102" s="178"/>
      <c r="CY102" s="178"/>
      <c r="CZ102" s="178"/>
      <c r="DA102" s="178"/>
      <c r="DB102" s="178"/>
      <c r="DC102" s="178"/>
      <c r="DD102" s="178"/>
      <c r="DE102" s="370"/>
      <c r="DF102" s="178"/>
      <c r="DG102" s="370"/>
      <c r="DH102" s="178"/>
      <c r="DI102" s="402"/>
    </row>
    <row r="103" spans="1:113" x14ac:dyDescent="0.25">
      <c r="A103" s="137"/>
      <c r="B103" s="136"/>
      <c r="C103" s="360"/>
      <c r="D103" s="178"/>
      <c r="E103" s="370"/>
      <c r="F103" s="370"/>
      <c r="G103" s="137"/>
      <c r="H103" s="137"/>
      <c r="I103" s="178"/>
      <c r="J103" s="370"/>
      <c r="K103" s="178"/>
      <c r="L103" s="370"/>
      <c r="M103" s="178"/>
      <c r="N103" s="370"/>
      <c r="O103" s="178"/>
      <c r="P103" s="370"/>
      <c r="Q103" s="178"/>
      <c r="R103" s="178"/>
      <c r="S103" s="370"/>
      <c r="T103" s="178"/>
      <c r="U103" s="370"/>
      <c r="V103" s="178"/>
      <c r="W103" s="178"/>
      <c r="X103" s="178"/>
      <c r="Y103" s="178"/>
      <c r="Z103" s="335"/>
      <c r="AA103" s="361"/>
      <c r="AB103" s="364"/>
      <c r="AC103" s="370"/>
      <c r="AD103" s="178"/>
      <c r="AE103" s="178"/>
      <c r="AF103" s="178"/>
      <c r="AG103" s="178"/>
      <c r="AH103" s="178"/>
      <c r="AI103" s="364"/>
      <c r="AJ103" s="178"/>
      <c r="AK103" s="178"/>
      <c r="AL103" s="370"/>
      <c r="AM103" s="178"/>
      <c r="AN103" s="178"/>
      <c r="AO103" s="370"/>
      <c r="AP103" s="178"/>
      <c r="AQ103" s="178"/>
      <c r="AR103" s="178"/>
      <c r="AS103" s="370"/>
      <c r="AT103" s="178"/>
      <c r="AU103" s="178"/>
      <c r="AV103" s="178"/>
      <c r="AW103" s="178"/>
      <c r="AX103" s="178"/>
      <c r="AY103" s="178"/>
      <c r="AZ103" s="370"/>
      <c r="BA103" s="178"/>
      <c r="BB103" s="178"/>
      <c r="BC103" s="370"/>
      <c r="BD103" s="370"/>
      <c r="BE103" s="178"/>
      <c r="BF103" s="370"/>
      <c r="BG103" s="370"/>
      <c r="BH103" s="178"/>
      <c r="BI103" s="178"/>
      <c r="BJ103" s="178"/>
      <c r="BK103" s="178"/>
      <c r="BL103" s="370"/>
      <c r="BM103" s="178"/>
      <c r="BN103" s="370"/>
      <c r="BO103" s="178"/>
      <c r="BP103" s="370"/>
      <c r="BQ103" s="178"/>
      <c r="BR103" s="370"/>
      <c r="BS103" s="370"/>
      <c r="BT103" s="178"/>
      <c r="BU103" s="370"/>
      <c r="BV103" s="178"/>
      <c r="BW103" s="178"/>
      <c r="BX103" s="178"/>
      <c r="BY103" s="370"/>
      <c r="BZ103" s="178"/>
      <c r="CA103" s="370"/>
      <c r="CB103" s="178"/>
      <c r="CC103" s="178"/>
      <c r="CD103" s="370"/>
      <c r="CE103" s="178"/>
      <c r="CF103" s="178"/>
      <c r="CG103" s="370"/>
      <c r="CH103" s="178"/>
      <c r="CI103" s="370"/>
      <c r="CJ103" s="178"/>
      <c r="CK103" s="178"/>
      <c r="CL103" s="178"/>
      <c r="CM103" s="370"/>
      <c r="CN103" s="178"/>
      <c r="CO103" s="178"/>
      <c r="CP103" s="178"/>
      <c r="CQ103" s="178"/>
      <c r="CR103" s="370"/>
      <c r="CS103" s="178"/>
      <c r="CT103" s="178"/>
      <c r="CU103" s="178"/>
      <c r="CV103" s="178"/>
      <c r="CW103" s="178"/>
      <c r="CX103" s="178"/>
      <c r="CY103" s="178"/>
      <c r="CZ103" s="178"/>
      <c r="DA103" s="178"/>
      <c r="DB103" s="178"/>
      <c r="DC103" s="178"/>
      <c r="DD103" s="178"/>
      <c r="DE103" s="370"/>
      <c r="DF103" s="178"/>
      <c r="DG103" s="370"/>
      <c r="DH103" s="178"/>
      <c r="DI103" s="402"/>
    </row>
    <row r="104" spans="1:113" x14ac:dyDescent="0.25">
      <c r="A104" s="137"/>
      <c r="B104" s="136"/>
      <c r="C104" s="360"/>
      <c r="D104" s="178"/>
      <c r="E104" s="370"/>
      <c r="F104" s="370"/>
      <c r="G104" s="137"/>
      <c r="H104" s="137"/>
      <c r="I104" s="178"/>
      <c r="J104" s="370"/>
      <c r="K104" s="178"/>
      <c r="L104" s="370"/>
      <c r="M104" s="178"/>
      <c r="N104" s="370"/>
      <c r="O104" s="178"/>
      <c r="P104" s="370"/>
      <c r="Q104" s="178"/>
      <c r="R104" s="178"/>
      <c r="S104" s="370"/>
      <c r="T104" s="178"/>
      <c r="U104" s="370"/>
      <c r="V104" s="178"/>
      <c r="W104" s="178"/>
      <c r="X104" s="178"/>
      <c r="Y104" s="178"/>
      <c r="Z104" s="335"/>
      <c r="AA104" s="361"/>
      <c r="AB104" s="364"/>
      <c r="AC104" s="370"/>
      <c r="AD104" s="178"/>
      <c r="AE104" s="178"/>
      <c r="AF104" s="178"/>
      <c r="AG104" s="178"/>
      <c r="AH104" s="178"/>
      <c r="AI104" s="364"/>
      <c r="AJ104" s="178"/>
      <c r="AK104" s="178"/>
      <c r="AL104" s="370"/>
      <c r="AM104" s="178"/>
      <c r="AN104" s="178"/>
      <c r="AO104" s="370"/>
      <c r="AP104" s="178"/>
      <c r="AQ104" s="178"/>
      <c r="AR104" s="178"/>
      <c r="AS104" s="370"/>
      <c r="AT104" s="178"/>
      <c r="AU104" s="178"/>
      <c r="AV104" s="178"/>
      <c r="AW104" s="178"/>
      <c r="AX104" s="178"/>
      <c r="AY104" s="178"/>
      <c r="AZ104" s="370"/>
      <c r="BA104" s="178"/>
      <c r="BB104" s="178"/>
      <c r="BC104" s="370"/>
      <c r="BD104" s="370"/>
      <c r="BE104" s="178"/>
      <c r="BF104" s="370"/>
      <c r="BG104" s="370"/>
      <c r="BH104" s="178"/>
      <c r="BI104" s="178"/>
      <c r="BJ104" s="178"/>
      <c r="BK104" s="178"/>
      <c r="BL104" s="370"/>
      <c r="BM104" s="178"/>
      <c r="BN104" s="370"/>
      <c r="BO104" s="178"/>
      <c r="BP104" s="370"/>
      <c r="BQ104" s="178"/>
      <c r="BR104" s="370"/>
      <c r="BS104" s="370"/>
      <c r="BT104" s="178"/>
      <c r="BU104" s="370"/>
      <c r="BV104" s="178"/>
      <c r="BW104" s="178"/>
      <c r="BX104" s="178"/>
      <c r="BY104" s="370"/>
      <c r="BZ104" s="178"/>
      <c r="CA104" s="370"/>
      <c r="CB104" s="178"/>
      <c r="CC104" s="178"/>
      <c r="CD104" s="370"/>
      <c r="CE104" s="178"/>
      <c r="CF104" s="178"/>
      <c r="CG104" s="370"/>
      <c r="CH104" s="178"/>
      <c r="CI104" s="370"/>
      <c r="CJ104" s="178"/>
      <c r="CK104" s="178"/>
      <c r="CL104" s="178"/>
      <c r="CM104" s="370"/>
      <c r="CN104" s="178"/>
      <c r="CO104" s="178"/>
      <c r="CP104" s="178"/>
      <c r="CQ104" s="178"/>
      <c r="CR104" s="370"/>
      <c r="CS104" s="178"/>
      <c r="CT104" s="178"/>
      <c r="CU104" s="178"/>
      <c r="CV104" s="178"/>
      <c r="CW104" s="178"/>
      <c r="CX104" s="178"/>
      <c r="CY104" s="178"/>
      <c r="CZ104" s="178"/>
      <c r="DA104" s="178"/>
      <c r="DB104" s="178"/>
      <c r="DC104" s="178"/>
      <c r="DD104" s="178"/>
      <c r="DE104" s="370"/>
      <c r="DF104" s="178"/>
      <c r="DG104" s="370"/>
      <c r="DH104" s="178"/>
      <c r="DI104" s="402"/>
    </row>
    <row r="105" spans="1:113" x14ac:dyDescent="0.25">
      <c r="A105" s="137"/>
      <c r="B105" s="136"/>
      <c r="C105" s="360"/>
      <c r="D105" s="178"/>
      <c r="E105" s="370"/>
      <c r="F105" s="370"/>
      <c r="G105" s="137"/>
      <c r="H105" s="137"/>
      <c r="I105" s="178"/>
      <c r="J105" s="370"/>
      <c r="K105" s="178"/>
      <c r="L105" s="370"/>
      <c r="M105" s="178"/>
      <c r="N105" s="370"/>
      <c r="O105" s="178"/>
      <c r="P105" s="370"/>
      <c r="Q105" s="178"/>
      <c r="R105" s="178"/>
      <c r="S105" s="370"/>
      <c r="T105" s="178"/>
      <c r="U105" s="370"/>
      <c r="V105" s="178"/>
      <c r="W105" s="178"/>
      <c r="X105" s="178"/>
      <c r="Y105" s="178"/>
      <c r="Z105" s="335"/>
      <c r="AA105" s="361"/>
      <c r="AB105" s="364"/>
      <c r="AC105" s="370"/>
      <c r="AD105" s="178"/>
      <c r="AE105" s="178"/>
      <c r="AF105" s="178"/>
      <c r="AG105" s="178"/>
      <c r="AH105" s="178"/>
      <c r="AI105" s="364"/>
      <c r="AJ105" s="178"/>
      <c r="AK105" s="178"/>
      <c r="AL105" s="370"/>
      <c r="AM105" s="178"/>
      <c r="AN105" s="178"/>
      <c r="AO105" s="370"/>
      <c r="AP105" s="178"/>
      <c r="AQ105" s="178"/>
      <c r="AR105" s="178"/>
      <c r="AS105" s="370"/>
      <c r="AT105" s="178"/>
      <c r="AU105" s="178"/>
      <c r="AV105" s="178"/>
      <c r="AW105" s="178"/>
      <c r="AX105" s="178"/>
      <c r="AY105" s="178"/>
      <c r="AZ105" s="370"/>
      <c r="BA105" s="178"/>
      <c r="BB105" s="178"/>
      <c r="BC105" s="370"/>
      <c r="BD105" s="370"/>
      <c r="BE105" s="178"/>
      <c r="BF105" s="370"/>
      <c r="BG105" s="370"/>
      <c r="BH105" s="178"/>
      <c r="BI105" s="178"/>
      <c r="BJ105" s="178"/>
      <c r="BK105" s="178"/>
      <c r="BL105" s="370"/>
      <c r="BM105" s="178"/>
      <c r="BN105" s="370"/>
      <c r="BO105" s="178"/>
      <c r="BP105" s="370"/>
      <c r="BQ105" s="178"/>
      <c r="BR105" s="370"/>
      <c r="BS105" s="370"/>
      <c r="BT105" s="178"/>
      <c r="BU105" s="370"/>
      <c r="BV105" s="178"/>
      <c r="BW105" s="178"/>
      <c r="BX105" s="178"/>
      <c r="BY105" s="370"/>
      <c r="BZ105" s="178"/>
      <c r="CA105" s="370"/>
      <c r="CB105" s="178"/>
      <c r="CC105" s="178"/>
      <c r="CD105" s="370"/>
      <c r="CE105" s="178"/>
      <c r="CF105" s="178"/>
      <c r="CG105" s="370"/>
      <c r="CH105" s="178"/>
      <c r="CI105" s="370"/>
      <c r="CJ105" s="178"/>
      <c r="CK105" s="178"/>
      <c r="CL105" s="178"/>
      <c r="CM105" s="370"/>
      <c r="CN105" s="178"/>
      <c r="CO105" s="178"/>
      <c r="CP105" s="178"/>
      <c r="CQ105" s="178"/>
      <c r="CR105" s="370"/>
      <c r="CS105" s="178"/>
      <c r="CT105" s="178"/>
      <c r="CU105" s="178"/>
      <c r="CV105" s="178"/>
      <c r="CW105" s="178"/>
      <c r="CX105" s="178"/>
      <c r="CY105" s="178"/>
      <c r="CZ105" s="178"/>
      <c r="DA105" s="178"/>
      <c r="DB105" s="178"/>
      <c r="DC105" s="178"/>
      <c r="DD105" s="178"/>
      <c r="DE105" s="370"/>
      <c r="DF105" s="178"/>
      <c r="DG105" s="370"/>
      <c r="DH105" s="178"/>
      <c r="DI105" s="402"/>
    </row>
    <row r="106" spans="1:113" x14ac:dyDescent="0.25">
      <c r="A106" s="137"/>
      <c r="B106" s="136"/>
      <c r="C106" s="360"/>
      <c r="D106" s="178"/>
      <c r="E106" s="370"/>
      <c r="F106" s="370"/>
      <c r="G106" s="137"/>
      <c r="H106" s="137"/>
      <c r="I106" s="178"/>
      <c r="J106" s="370"/>
      <c r="K106" s="178"/>
      <c r="L106" s="370"/>
      <c r="M106" s="178"/>
      <c r="N106" s="370"/>
      <c r="O106" s="178"/>
      <c r="P106" s="370"/>
      <c r="Q106" s="178"/>
      <c r="R106" s="178"/>
      <c r="S106" s="370"/>
      <c r="T106" s="178"/>
      <c r="U106" s="370"/>
      <c r="V106" s="178"/>
      <c r="W106" s="178"/>
      <c r="X106" s="178"/>
      <c r="Y106" s="178"/>
      <c r="Z106" s="335"/>
      <c r="AA106" s="361"/>
      <c r="AB106" s="364"/>
      <c r="AC106" s="370"/>
      <c r="AD106" s="178"/>
      <c r="AE106" s="178"/>
      <c r="AF106" s="178"/>
      <c r="AG106" s="178"/>
      <c r="AH106" s="178"/>
      <c r="AI106" s="364"/>
      <c r="AJ106" s="178"/>
      <c r="AK106" s="178"/>
      <c r="AL106" s="370"/>
      <c r="AM106" s="178"/>
      <c r="AN106" s="178"/>
      <c r="AO106" s="370"/>
      <c r="AP106" s="178"/>
      <c r="AQ106" s="178"/>
      <c r="AR106" s="178"/>
      <c r="AS106" s="370"/>
      <c r="AT106" s="178"/>
      <c r="AU106" s="178"/>
      <c r="AV106" s="178"/>
      <c r="AW106" s="178"/>
      <c r="AX106" s="178"/>
      <c r="AY106" s="178"/>
      <c r="AZ106" s="370"/>
      <c r="BA106" s="178"/>
      <c r="BB106" s="178"/>
      <c r="BC106" s="370"/>
      <c r="BD106" s="370"/>
      <c r="BE106" s="178"/>
      <c r="BF106" s="370"/>
      <c r="BG106" s="370"/>
      <c r="BH106" s="178"/>
      <c r="BI106" s="178"/>
      <c r="BJ106" s="178"/>
      <c r="BK106" s="178"/>
      <c r="BL106" s="370"/>
      <c r="BM106" s="178"/>
      <c r="BN106" s="370"/>
      <c r="BO106" s="178"/>
      <c r="BP106" s="370"/>
      <c r="BQ106" s="178"/>
      <c r="BR106" s="370"/>
      <c r="BS106" s="370"/>
      <c r="BT106" s="178"/>
      <c r="BU106" s="370"/>
      <c r="BV106" s="178"/>
      <c r="BW106" s="178"/>
      <c r="BX106" s="178"/>
      <c r="BY106" s="370"/>
      <c r="BZ106" s="178"/>
      <c r="CA106" s="370"/>
      <c r="CB106" s="178"/>
      <c r="CC106" s="178"/>
      <c r="CD106" s="370"/>
      <c r="CE106" s="178"/>
      <c r="CF106" s="178"/>
      <c r="CG106" s="370"/>
      <c r="CH106" s="178"/>
      <c r="CI106" s="370"/>
      <c r="CJ106" s="178"/>
      <c r="CK106" s="178"/>
      <c r="CL106" s="178"/>
      <c r="CM106" s="370"/>
      <c r="CN106" s="178"/>
      <c r="CO106" s="178"/>
      <c r="CP106" s="178"/>
      <c r="CQ106" s="178"/>
      <c r="CR106" s="370"/>
      <c r="CS106" s="178"/>
      <c r="CT106" s="178"/>
      <c r="CU106" s="178"/>
      <c r="CV106" s="178"/>
      <c r="CW106" s="178"/>
      <c r="CX106" s="178"/>
      <c r="CY106" s="178"/>
      <c r="CZ106" s="178"/>
      <c r="DA106" s="178"/>
      <c r="DB106" s="178"/>
      <c r="DC106" s="178"/>
      <c r="DD106" s="178"/>
      <c r="DE106" s="370"/>
      <c r="DF106" s="178"/>
      <c r="DG106" s="370"/>
      <c r="DH106" s="178"/>
      <c r="DI106" s="402"/>
    </row>
    <row r="107" spans="1:113" x14ac:dyDescent="0.25">
      <c r="A107" s="137"/>
      <c r="B107" s="136"/>
      <c r="C107" s="360"/>
      <c r="D107" s="178"/>
      <c r="E107" s="370"/>
      <c r="F107" s="370"/>
      <c r="G107" s="137"/>
      <c r="H107" s="137"/>
      <c r="I107" s="178"/>
      <c r="J107" s="370"/>
      <c r="K107" s="178"/>
      <c r="L107" s="370"/>
      <c r="M107" s="178"/>
      <c r="N107" s="370"/>
      <c r="O107" s="178"/>
      <c r="P107" s="370"/>
      <c r="Q107" s="178"/>
      <c r="R107" s="178"/>
      <c r="S107" s="370"/>
      <c r="T107" s="178"/>
      <c r="U107" s="370"/>
      <c r="V107" s="178"/>
      <c r="W107" s="178"/>
      <c r="X107" s="178"/>
      <c r="Y107" s="178"/>
      <c r="Z107" s="335"/>
      <c r="AA107" s="361"/>
      <c r="AB107" s="364"/>
      <c r="AC107" s="370"/>
      <c r="AD107" s="178"/>
      <c r="AE107" s="178"/>
      <c r="AF107" s="178"/>
      <c r="AG107" s="178"/>
      <c r="AH107" s="178"/>
      <c r="AI107" s="364"/>
      <c r="AJ107" s="178"/>
      <c r="AK107" s="178"/>
      <c r="AL107" s="370"/>
      <c r="AM107" s="178"/>
      <c r="AN107" s="178"/>
      <c r="AO107" s="370"/>
      <c r="AP107" s="178"/>
      <c r="AQ107" s="178"/>
      <c r="AR107" s="178"/>
      <c r="AS107" s="370"/>
      <c r="AT107" s="178"/>
      <c r="AU107" s="178"/>
      <c r="AV107" s="178"/>
      <c r="AW107" s="178"/>
      <c r="AX107" s="178"/>
      <c r="AY107" s="178"/>
      <c r="AZ107" s="370"/>
      <c r="BA107" s="178"/>
      <c r="BB107" s="178"/>
      <c r="BC107" s="370"/>
      <c r="BD107" s="370"/>
      <c r="BE107" s="178"/>
      <c r="BF107" s="370"/>
      <c r="BG107" s="370"/>
      <c r="BH107" s="178"/>
      <c r="BI107" s="178"/>
      <c r="BJ107" s="178"/>
      <c r="BK107" s="178"/>
      <c r="BL107" s="370"/>
      <c r="BM107" s="178"/>
      <c r="BN107" s="370"/>
      <c r="BO107" s="178"/>
      <c r="BP107" s="370"/>
      <c r="BQ107" s="178"/>
      <c r="BR107" s="370"/>
      <c r="BS107" s="370"/>
      <c r="BT107" s="178"/>
      <c r="BU107" s="370"/>
      <c r="BV107" s="178"/>
      <c r="BW107" s="178"/>
      <c r="BX107" s="178"/>
      <c r="BY107" s="370"/>
      <c r="BZ107" s="178"/>
      <c r="CA107" s="370"/>
      <c r="CB107" s="178"/>
      <c r="CC107" s="178"/>
      <c r="CD107" s="370"/>
      <c r="CE107" s="178"/>
      <c r="CF107" s="178"/>
      <c r="CG107" s="370"/>
      <c r="CH107" s="178"/>
      <c r="CI107" s="370"/>
      <c r="CJ107" s="178"/>
      <c r="CK107" s="178"/>
      <c r="CL107" s="178"/>
      <c r="CM107" s="370"/>
      <c r="CN107" s="178"/>
      <c r="CO107" s="178"/>
      <c r="CP107" s="178"/>
      <c r="CQ107" s="178"/>
      <c r="CR107" s="370"/>
      <c r="CS107" s="178"/>
      <c r="CT107" s="178"/>
      <c r="CU107" s="178"/>
      <c r="CV107" s="178"/>
      <c r="CW107" s="178"/>
      <c r="CX107" s="178"/>
      <c r="CY107" s="178"/>
      <c r="CZ107" s="178"/>
      <c r="DA107" s="178"/>
      <c r="DB107" s="178"/>
      <c r="DC107" s="178"/>
      <c r="DD107" s="178"/>
      <c r="DE107" s="370"/>
      <c r="DF107" s="178"/>
      <c r="DG107" s="370"/>
      <c r="DH107" s="178"/>
      <c r="DI107" s="402"/>
    </row>
    <row r="108" spans="1:113" x14ac:dyDescent="0.25">
      <c r="A108" s="137"/>
      <c r="B108" s="136"/>
      <c r="C108" s="360"/>
      <c r="D108" s="178"/>
      <c r="E108" s="370"/>
      <c r="F108" s="370"/>
      <c r="G108" s="137"/>
      <c r="H108" s="137"/>
      <c r="I108" s="178"/>
      <c r="J108" s="370"/>
      <c r="K108" s="178"/>
      <c r="L108" s="370"/>
      <c r="M108" s="178"/>
      <c r="N108" s="370"/>
      <c r="O108" s="178"/>
      <c r="P108" s="370"/>
      <c r="Q108" s="178"/>
      <c r="R108" s="178"/>
      <c r="S108" s="370"/>
      <c r="T108" s="178"/>
      <c r="U108" s="370"/>
      <c r="V108" s="178"/>
      <c r="W108" s="178"/>
      <c r="X108" s="178"/>
      <c r="Y108" s="178"/>
      <c r="Z108" s="335"/>
      <c r="AA108" s="361"/>
      <c r="AB108" s="364"/>
      <c r="AC108" s="370"/>
      <c r="AD108" s="178"/>
      <c r="AE108" s="178"/>
      <c r="AF108" s="178"/>
      <c r="AG108" s="178"/>
      <c r="AH108" s="178"/>
      <c r="AI108" s="364"/>
      <c r="AJ108" s="178"/>
      <c r="AK108" s="178"/>
      <c r="AL108" s="370"/>
      <c r="AM108" s="178"/>
      <c r="AN108" s="178"/>
      <c r="AO108" s="370"/>
      <c r="AP108" s="178"/>
      <c r="AQ108" s="178"/>
      <c r="AR108" s="178"/>
      <c r="AS108" s="370"/>
      <c r="AT108" s="178"/>
      <c r="AU108" s="178"/>
      <c r="AV108" s="178"/>
      <c r="AW108" s="178"/>
      <c r="AX108" s="178"/>
      <c r="AY108" s="178"/>
      <c r="AZ108" s="370"/>
      <c r="BA108" s="178"/>
      <c r="BB108" s="178"/>
      <c r="BC108" s="370"/>
      <c r="BD108" s="370"/>
      <c r="BE108" s="178"/>
      <c r="BF108" s="370"/>
      <c r="BG108" s="370"/>
      <c r="BH108" s="178"/>
      <c r="BI108" s="178"/>
      <c r="BJ108" s="178"/>
      <c r="BK108" s="178"/>
      <c r="BL108" s="370"/>
      <c r="BM108" s="178"/>
      <c r="BN108" s="370"/>
      <c r="BO108" s="178"/>
      <c r="BP108" s="370"/>
      <c r="BQ108" s="178"/>
      <c r="BR108" s="370"/>
      <c r="BS108" s="370"/>
      <c r="BT108" s="178"/>
      <c r="BU108" s="370"/>
      <c r="BV108" s="178"/>
      <c r="BW108" s="178"/>
      <c r="BX108" s="178"/>
      <c r="BY108" s="370"/>
      <c r="BZ108" s="178"/>
      <c r="CA108" s="370"/>
      <c r="CB108" s="178"/>
      <c r="CC108" s="178"/>
      <c r="CD108" s="370"/>
      <c r="CE108" s="178"/>
      <c r="CF108" s="178"/>
      <c r="CG108" s="370"/>
      <c r="CH108" s="178"/>
      <c r="CI108" s="370"/>
      <c r="CJ108" s="178"/>
      <c r="CK108" s="178"/>
      <c r="CL108" s="178"/>
      <c r="CM108" s="370"/>
      <c r="CN108" s="178"/>
      <c r="CO108" s="178"/>
      <c r="CP108" s="178"/>
      <c r="CQ108" s="178"/>
      <c r="CR108" s="370"/>
      <c r="CS108" s="178"/>
      <c r="CT108" s="178"/>
      <c r="CU108" s="178"/>
      <c r="CV108" s="178"/>
      <c r="CW108" s="178"/>
      <c r="CX108" s="178"/>
      <c r="CY108" s="178"/>
      <c r="CZ108" s="178"/>
      <c r="DA108" s="178"/>
      <c r="DB108" s="178"/>
      <c r="DC108" s="178"/>
      <c r="DD108" s="178"/>
      <c r="DE108" s="370"/>
      <c r="DF108" s="178"/>
      <c r="DG108" s="370"/>
      <c r="DH108" s="178"/>
      <c r="DI108" s="402"/>
    </row>
    <row r="109" spans="1:113" x14ac:dyDescent="0.25">
      <c r="A109" s="137"/>
      <c r="B109" s="136"/>
      <c r="C109" s="360"/>
      <c r="D109" s="178"/>
      <c r="E109" s="370"/>
      <c r="F109" s="370"/>
      <c r="G109" s="137"/>
      <c r="H109" s="137"/>
      <c r="I109" s="178"/>
      <c r="J109" s="370"/>
      <c r="K109" s="178"/>
      <c r="L109" s="370"/>
      <c r="M109" s="178"/>
      <c r="N109" s="370"/>
      <c r="O109" s="178"/>
      <c r="P109" s="370"/>
      <c r="Q109" s="178"/>
      <c r="R109" s="178"/>
      <c r="S109" s="370"/>
      <c r="T109" s="178"/>
      <c r="U109" s="370"/>
      <c r="V109" s="178"/>
      <c r="W109" s="178"/>
      <c r="X109" s="178"/>
      <c r="Y109" s="178"/>
      <c r="Z109" s="335"/>
      <c r="AA109" s="361"/>
      <c r="AB109" s="364"/>
      <c r="AC109" s="370"/>
      <c r="AD109" s="178"/>
      <c r="AE109" s="178"/>
      <c r="AF109" s="178"/>
      <c r="AG109" s="178"/>
      <c r="AH109" s="178"/>
      <c r="AI109" s="364"/>
      <c r="AJ109" s="178"/>
      <c r="AK109" s="178"/>
      <c r="AL109" s="370"/>
      <c r="AM109" s="178"/>
      <c r="AN109" s="178"/>
      <c r="AO109" s="370"/>
      <c r="AP109" s="178"/>
      <c r="AQ109" s="178"/>
      <c r="AR109" s="178"/>
      <c r="AS109" s="370"/>
      <c r="AT109" s="178"/>
      <c r="AU109" s="178"/>
      <c r="AV109" s="178"/>
      <c r="AW109" s="178"/>
      <c r="AX109" s="178"/>
      <c r="AY109" s="178"/>
      <c r="AZ109" s="370"/>
      <c r="BA109" s="178"/>
      <c r="BB109" s="178"/>
      <c r="BC109" s="370"/>
      <c r="BD109" s="370"/>
      <c r="BE109" s="178"/>
      <c r="BF109" s="370"/>
      <c r="BG109" s="370"/>
      <c r="BH109" s="178"/>
      <c r="BI109" s="178"/>
      <c r="BJ109" s="178"/>
      <c r="BK109" s="178"/>
      <c r="BL109" s="370"/>
      <c r="BM109" s="178"/>
      <c r="BN109" s="370"/>
      <c r="BO109" s="178"/>
      <c r="BP109" s="370"/>
      <c r="BQ109" s="178"/>
      <c r="BR109" s="370"/>
      <c r="BS109" s="370"/>
      <c r="BT109" s="178"/>
      <c r="BU109" s="370"/>
      <c r="BV109" s="178"/>
      <c r="BW109" s="178"/>
      <c r="BX109" s="178"/>
      <c r="BY109" s="370"/>
      <c r="BZ109" s="178"/>
      <c r="CA109" s="370"/>
      <c r="CB109" s="178"/>
      <c r="CC109" s="178"/>
      <c r="CD109" s="370"/>
      <c r="CE109" s="178"/>
      <c r="CF109" s="178"/>
      <c r="CG109" s="370"/>
      <c r="CH109" s="178"/>
      <c r="CI109" s="370"/>
      <c r="CJ109" s="178"/>
      <c r="CK109" s="178"/>
      <c r="CL109" s="178"/>
      <c r="CM109" s="370"/>
      <c r="CN109" s="178"/>
      <c r="CO109" s="178"/>
      <c r="CP109" s="178"/>
      <c r="CQ109" s="178"/>
      <c r="CR109" s="370"/>
      <c r="CS109" s="178"/>
      <c r="CT109" s="178"/>
      <c r="CU109" s="178"/>
      <c r="CV109" s="178"/>
      <c r="CW109" s="178"/>
      <c r="CX109" s="178"/>
      <c r="CY109" s="178"/>
      <c r="CZ109" s="178"/>
      <c r="DA109" s="178"/>
      <c r="DB109" s="178"/>
      <c r="DC109" s="178"/>
      <c r="DD109" s="178"/>
      <c r="DE109" s="370"/>
      <c r="DF109" s="178"/>
      <c r="DG109" s="370"/>
      <c r="DH109" s="178"/>
      <c r="DI109" s="402"/>
    </row>
    <row r="110" spans="1:113" x14ac:dyDescent="0.25">
      <c r="A110" s="137"/>
      <c r="B110" s="136"/>
      <c r="C110" s="360"/>
      <c r="D110" s="178"/>
      <c r="E110" s="370"/>
      <c r="F110" s="370"/>
      <c r="G110" s="137"/>
      <c r="H110" s="137"/>
      <c r="I110" s="178"/>
      <c r="J110" s="370"/>
      <c r="K110" s="178"/>
      <c r="L110" s="370"/>
      <c r="M110" s="178"/>
      <c r="N110" s="370"/>
      <c r="O110" s="178"/>
      <c r="P110" s="370"/>
      <c r="Q110" s="178"/>
      <c r="R110" s="178"/>
      <c r="S110" s="370"/>
      <c r="T110" s="178"/>
      <c r="U110" s="370"/>
      <c r="V110" s="178"/>
      <c r="W110" s="178"/>
      <c r="X110" s="178"/>
      <c r="Y110" s="178"/>
      <c r="Z110" s="335"/>
      <c r="AA110" s="361"/>
      <c r="AB110" s="364"/>
      <c r="AC110" s="370"/>
      <c r="AD110" s="178"/>
      <c r="AE110" s="178"/>
      <c r="AF110" s="178"/>
      <c r="AG110" s="178"/>
      <c r="AH110" s="178"/>
      <c r="AI110" s="364"/>
      <c r="AJ110" s="178"/>
      <c r="AK110" s="178"/>
      <c r="AL110" s="370"/>
      <c r="AM110" s="178"/>
      <c r="AN110" s="178"/>
      <c r="AO110" s="370"/>
      <c r="AP110" s="178"/>
      <c r="AQ110" s="178"/>
      <c r="AR110" s="178"/>
      <c r="AS110" s="370"/>
      <c r="AT110" s="178"/>
      <c r="AU110" s="178"/>
      <c r="AV110" s="178"/>
      <c r="AW110" s="178"/>
      <c r="AX110" s="178"/>
      <c r="AY110" s="178"/>
      <c r="AZ110" s="370"/>
      <c r="BA110" s="178"/>
      <c r="BB110" s="178"/>
      <c r="BC110" s="370"/>
      <c r="BD110" s="370"/>
      <c r="BE110" s="178"/>
      <c r="BF110" s="370"/>
      <c r="BG110" s="370"/>
      <c r="BH110" s="178"/>
      <c r="BI110" s="178"/>
      <c r="BJ110" s="178"/>
      <c r="BK110" s="178"/>
      <c r="BL110" s="370"/>
      <c r="BM110" s="178"/>
      <c r="BN110" s="370"/>
      <c r="BO110" s="178"/>
      <c r="BP110" s="370"/>
      <c r="BQ110" s="178"/>
      <c r="BR110" s="370"/>
      <c r="BS110" s="370"/>
      <c r="BT110" s="178"/>
      <c r="BU110" s="370"/>
      <c r="BV110" s="178"/>
      <c r="BW110" s="178"/>
      <c r="BX110" s="178"/>
      <c r="BY110" s="370"/>
      <c r="BZ110" s="178"/>
      <c r="CA110" s="370"/>
      <c r="CB110" s="178"/>
      <c r="CC110" s="178"/>
      <c r="CD110" s="370"/>
      <c r="CE110" s="178"/>
      <c r="CF110" s="178"/>
      <c r="CG110" s="370"/>
      <c r="CH110" s="178"/>
      <c r="CI110" s="370"/>
      <c r="CJ110" s="178"/>
      <c r="CK110" s="178"/>
      <c r="CL110" s="178"/>
      <c r="CM110" s="370"/>
      <c r="CN110" s="178"/>
      <c r="CO110" s="178"/>
      <c r="CP110" s="178"/>
      <c r="CQ110" s="178"/>
      <c r="CR110" s="370"/>
      <c r="CS110" s="178"/>
      <c r="CT110" s="178"/>
      <c r="CU110" s="178"/>
      <c r="CV110" s="178"/>
      <c r="CW110" s="178"/>
      <c r="CX110" s="178"/>
      <c r="CY110" s="178"/>
      <c r="CZ110" s="178"/>
      <c r="DA110" s="178"/>
      <c r="DB110" s="178"/>
      <c r="DC110" s="178"/>
      <c r="DD110" s="178"/>
      <c r="DE110" s="370"/>
      <c r="DF110" s="178"/>
      <c r="DG110" s="370"/>
      <c r="DH110" s="178"/>
      <c r="DI110" s="402"/>
    </row>
    <row r="111" spans="1:113" x14ac:dyDescent="0.25">
      <c r="A111" s="137"/>
      <c r="B111" s="136"/>
      <c r="C111" s="360"/>
      <c r="D111" s="178"/>
      <c r="E111" s="370"/>
      <c r="F111" s="370"/>
      <c r="G111" s="137"/>
      <c r="H111" s="137"/>
      <c r="I111" s="178"/>
      <c r="J111" s="370"/>
      <c r="K111" s="178"/>
      <c r="L111" s="370"/>
      <c r="M111" s="178"/>
      <c r="N111" s="370"/>
      <c r="O111" s="178"/>
      <c r="P111" s="370"/>
      <c r="Q111" s="178"/>
      <c r="R111" s="178"/>
      <c r="S111" s="370"/>
      <c r="T111" s="178"/>
      <c r="U111" s="370"/>
      <c r="V111" s="178"/>
      <c r="W111" s="178"/>
      <c r="X111" s="178"/>
      <c r="Y111" s="178"/>
      <c r="Z111" s="335"/>
      <c r="AA111" s="361"/>
      <c r="AB111" s="364"/>
      <c r="AC111" s="370"/>
      <c r="AD111" s="178"/>
      <c r="AE111" s="178"/>
      <c r="AF111" s="178"/>
      <c r="AG111" s="178"/>
      <c r="AH111" s="178"/>
      <c r="AI111" s="364"/>
      <c r="AJ111" s="178"/>
      <c r="AK111" s="178"/>
      <c r="AL111" s="370"/>
      <c r="AM111" s="178"/>
      <c r="AN111" s="178"/>
      <c r="AO111" s="370"/>
      <c r="AP111" s="178"/>
      <c r="AQ111" s="178"/>
      <c r="AR111" s="178"/>
      <c r="AS111" s="370"/>
      <c r="AT111" s="178"/>
      <c r="AU111" s="178"/>
      <c r="AV111" s="178"/>
      <c r="AW111" s="178"/>
      <c r="AX111" s="178"/>
      <c r="AY111" s="178"/>
      <c r="AZ111" s="370"/>
      <c r="BA111" s="178"/>
      <c r="BB111" s="178"/>
      <c r="BC111" s="370"/>
      <c r="BD111" s="370"/>
      <c r="BE111" s="178"/>
      <c r="BF111" s="370"/>
      <c r="BG111" s="370"/>
      <c r="BH111" s="178"/>
      <c r="BI111" s="178"/>
      <c r="BJ111" s="178"/>
      <c r="BK111" s="178"/>
      <c r="BL111" s="370"/>
      <c r="BM111" s="178"/>
      <c r="BN111" s="370"/>
      <c r="BO111" s="178"/>
      <c r="BP111" s="370"/>
      <c r="BQ111" s="178"/>
      <c r="BR111" s="370"/>
      <c r="BS111" s="370"/>
      <c r="BT111" s="178"/>
      <c r="BU111" s="370"/>
      <c r="BV111" s="178"/>
      <c r="BW111" s="178"/>
      <c r="BX111" s="178"/>
      <c r="BY111" s="370"/>
      <c r="BZ111" s="178"/>
      <c r="CA111" s="370"/>
      <c r="CB111" s="178"/>
      <c r="CC111" s="178"/>
      <c r="CD111" s="370"/>
      <c r="CE111" s="178"/>
      <c r="CF111" s="178"/>
      <c r="CG111" s="370"/>
      <c r="CH111" s="178"/>
      <c r="CI111" s="370"/>
      <c r="CJ111" s="178"/>
      <c r="CK111" s="178"/>
      <c r="CL111" s="178"/>
      <c r="CM111" s="370"/>
      <c r="CN111" s="178"/>
      <c r="CO111" s="178"/>
      <c r="CP111" s="178"/>
      <c r="CQ111" s="178"/>
      <c r="CR111" s="370"/>
      <c r="CS111" s="178"/>
      <c r="CT111" s="178"/>
      <c r="CU111" s="178"/>
      <c r="CV111" s="178"/>
      <c r="CW111" s="178"/>
      <c r="CX111" s="178"/>
      <c r="CY111" s="178"/>
      <c r="CZ111" s="178"/>
      <c r="DA111" s="178"/>
      <c r="DB111" s="178"/>
      <c r="DC111" s="178"/>
      <c r="DD111" s="178"/>
      <c r="DE111" s="370"/>
      <c r="DF111" s="178"/>
      <c r="DG111" s="370"/>
      <c r="DH111" s="178"/>
      <c r="DI111" s="402"/>
    </row>
    <row r="112" spans="1:113" x14ac:dyDescent="0.25">
      <c r="A112" s="137"/>
      <c r="B112" s="136"/>
      <c r="C112" s="360"/>
      <c r="D112" s="178"/>
      <c r="E112" s="370"/>
      <c r="F112" s="370"/>
      <c r="G112" s="137"/>
      <c r="H112" s="137"/>
      <c r="I112" s="178"/>
      <c r="J112" s="370"/>
      <c r="K112" s="178"/>
      <c r="L112" s="370"/>
      <c r="M112" s="178"/>
      <c r="N112" s="370"/>
      <c r="O112" s="178"/>
      <c r="P112" s="370"/>
      <c r="Q112" s="178"/>
      <c r="R112" s="178"/>
      <c r="S112" s="370"/>
      <c r="T112" s="178"/>
      <c r="U112" s="370"/>
      <c r="V112" s="178"/>
      <c r="W112" s="178"/>
      <c r="X112" s="178"/>
      <c r="Y112" s="178"/>
      <c r="Z112" s="335"/>
      <c r="AA112" s="361"/>
      <c r="AB112" s="364"/>
      <c r="AC112" s="370"/>
      <c r="AD112" s="178"/>
      <c r="AE112" s="178"/>
      <c r="AF112" s="178"/>
      <c r="AG112" s="178"/>
      <c r="AH112" s="178"/>
      <c r="AI112" s="364"/>
      <c r="AJ112" s="178"/>
      <c r="AK112" s="178"/>
      <c r="AL112" s="370"/>
      <c r="AM112" s="178"/>
      <c r="AN112" s="178"/>
      <c r="AO112" s="370"/>
      <c r="AP112" s="178"/>
      <c r="AQ112" s="178"/>
      <c r="AR112" s="178"/>
      <c r="AS112" s="370"/>
      <c r="AT112" s="178"/>
      <c r="AU112" s="178"/>
      <c r="AV112" s="178"/>
      <c r="AW112" s="178"/>
      <c r="AX112" s="178"/>
      <c r="AY112" s="178"/>
      <c r="AZ112" s="370"/>
      <c r="BA112" s="178"/>
      <c r="BB112" s="178"/>
      <c r="BC112" s="370"/>
      <c r="BD112" s="370"/>
      <c r="BE112" s="178"/>
      <c r="BF112" s="370"/>
      <c r="BG112" s="370"/>
      <c r="BH112" s="178"/>
      <c r="BI112" s="178"/>
      <c r="BJ112" s="178"/>
      <c r="BK112" s="178"/>
      <c r="BL112" s="370"/>
      <c r="BM112" s="178"/>
      <c r="BN112" s="370"/>
      <c r="BO112" s="178"/>
      <c r="BP112" s="370"/>
      <c r="BQ112" s="178"/>
      <c r="BR112" s="370"/>
      <c r="BS112" s="370"/>
      <c r="BT112" s="178"/>
      <c r="BU112" s="370"/>
      <c r="BV112" s="178"/>
      <c r="BW112" s="178"/>
      <c r="BX112" s="178"/>
      <c r="BY112" s="370"/>
      <c r="BZ112" s="178"/>
      <c r="CA112" s="370"/>
      <c r="CB112" s="178"/>
      <c r="CC112" s="178"/>
      <c r="CD112" s="370"/>
      <c r="CE112" s="178"/>
      <c r="CF112" s="178"/>
      <c r="CG112" s="370"/>
      <c r="CH112" s="178"/>
      <c r="CI112" s="370"/>
      <c r="CJ112" s="178"/>
      <c r="CK112" s="178"/>
      <c r="CL112" s="178"/>
      <c r="CM112" s="370"/>
      <c r="CN112" s="178"/>
      <c r="CO112" s="178"/>
      <c r="CP112" s="178"/>
      <c r="CQ112" s="178"/>
      <c r="CR112" s="370"/>
      <c r="CS112" s="178"/>
      <c r="CT112" s="178"/>
      <c r="CU112" s="178"/>
      <c r="CV112" s="178"/>
      <c r="CW112" s="178"/>
      <c r="CX112" s="178"/>
      <c r="CY112" s="178"/>
      <c r="CZ112" s="178"/>
      <c r="DA112" s="178"/>
      <c r="DB112" s="178"/>
      <c r="DC112" s="178"/>
      <c r="DD112" s="178"/>
      <c r="DE112" s="370"/>
      <c r="DF112" s="178"/>
      <c r="DG112" s="370"/>
      <c r="DH112" s="178"/>
      <c r="DI112" s="402"/>
    </row>
    <row r="113" spans="1:113" x14ac:dyDescent="0.25">
      <c r="A113" s="137"/>
      <c r="B113" s="136"/>
      <c r="C113" s="360"/>
      <c r="D113" s="178"/>
      <c r="E113" s="370"/>
      <c r="F113" s="370"/>
      <c r="G113" s="137"/>
      <c r="H113" s="137"/>
      <c r="I113" s="178"/>
      <c r="J113" s="370"/>
      <c r="K113" s="178"/>
      <c r="L113" s="370"/>
      <c r="M113" s="178"/>
      <c r="N113" s="370"/>
      <c r="O113" s="178"/>
      <c r="P113" s="370"/>
      <c r="Q113" s="178"/>
      <c r="R113" s="178"/>
      <c r="S113" s="370"/>
      <c r="T113" s="178"/>
      <c r="U113" s="370"/>
      <c r="V113" s="178"/>
      <c r="W113" s="178"/>
      <c r="X113" s="178"/>
      <c r="Y113" s="178"/>
      <c r="Z113" s="335"/>
      <c r="AA113" s="361"/>
      <c r="AB113" s="364"/>
      <c r="AC113" s="370"/>
      <c r="AD113" s="178"/>
      <c r="AE113" s="178"/>
      <c r="AF113" s="178"/>
      <c r="AG113" s="178"/>
      <c r="AH113" s="178"/>
      <c r="AI113" s="364"/>
      <c r="AJ113" s="178"/>
      <c r="AK113" s="178"/>
      <c r="AL113" s="370"/>
      <c r="AM113" s="178"/>
      <c r="AN113" s="178"/>
      <c r="AO113" s="370"/>
      <c r="AP113" s="178"/>
      <c r="AQ113" s="178"/>
      <c r="AR113" s="178"/>
      <c r="AS113" s="370"/>
      <c r="AT113" s="178"/>
      <c r="AU113" s="178"/>
      <c r="AV113" s="178"/>
      <c r="AW113" s="178"/>
      <c r="AX113" s="178"/>
      <c r="AY113" s="178"/>
      <c r="AZ113" s="370"/>
      <c r="BA113" s="178"/>
      <c r="BB113" s="178"/>
      <c r="BC113" s="370"/>
      <c r="BD113" s="370"/>
      <c r="BE113" s="178"/>
      <c r="BF113" s="370"/>
      <c r="BG113" s="370"/>
      <c r="BH113" s="178"/>
      <c r="BI113" s="178"/>
      <c r="BJ113" s="178"/>
      <c r="BK113" s="178"/>
      <c r="BL113" s="370"/>
      <c r="BM113" s="178"/>
      <c r="BN113" s="370"/>
      <c r="BO113" s="178"/>
      <c r="BP113" s="370"/>
      <c r="BQ113" s="178"/>
      <c r="BR113" s="370"/>
      <c r="BS113" s="370"/>
      <c r="BT113" s="178"/>
      <c r="BU113" s="370"/>
      <c r="BV113" s="178"/>
      <c r="BW113" s="178"/>
      <c r="BX113" s="178"/>
      <c r="BY113" s="370"/>
      <c r="BZ113" s="178"/>
      <c r="CA113" s="370"/>
      <c r="CB113" s="178"/>
      <c r="CC113" s="178"/>
      <c r="CD113" s="370"/>
      <c r="CE113" s="178"/>
      <c r="CF113" s="178"/>
      <c r="CG113" s="370"/>
      <c r="CH113" s="178"/>
      <c r="CI113" s="370"/>
      <c r="CJ113" s="178"/>
      <c r="CK113" s="178"/>
      <c r="CL113" s="178"/>
      <c r="CM113" s="370"/>
      <c r="CN113" s="178"/>
      <c r="CO113" s="178"/>
      <c r="CP113" s="178"/>
      <c r="CQ113" s="178"/>
      <c r="CR113" s="370"/>
      <c r="CS113" s="178"/>
      <c r="CT113" s="178"/>
      <c r="CU113" s="178"/>
      <c r="CV113" s="178"/>
      <c r="CW113" s="178"/>
      <c r="CX113" s="178"/>
      <c r="CY113" s="178"/>
      <c r="CZ113" s="178"/>
      <c r="DA113" s="178"/>
      <c r="DB113" s="178"/>
      <c r="DC113" s="178"/>
      <c r="DD113" s="178"/>
      <c r="DE113" s="370"/>
      <c r="DF113" s="178"/>
      <c r="DG113" s="370"/>
      <c r="DH113" s="178"/>
      <c r="DI113" s="402"/>
    </row>
    <row r="114" spans="1:113" x14ac:dyDescent="0.25">
      <c r="A114" s="137"/>
      <c r="B114" s="136"/>
      <c r="C114" s="360"/>
      <c r="D114" s="178"/>
      <c r="E114" s="370"/>
      <c r="F114" s="370"/>
      <c r="G114" s="137"/>
      <c r="H114" s="137"/>
      <c r="I114" s="178"/>
      <c r="J114" s="370"/>
      <c r="K114" s="178"/>
      <c r="L114" s="370"/>
      <c r="M114" s="178"/>
      <c r="N114" s="370"/>
      <c r="O114" s="178"/>
      <c r="P114" s="370"/>
      <c r="Q114" s="178"/>
      <c r="R114" s="178"/>
      <c r="S114" s="370"/>
      <c r="T114" s="178"/>
      <c r="U114" s="370"/>
      <c r="V114" s="178"/>
      <c r="W114" s="178"/>
      <c r="X114" s="178"/>
      <c r="Y114" s="178"/>
      <c r="Z114" s="335"/>
      <c r="AA114" s="361"/>
      <c r="AB114" s="364"/>
      <c r="AC114" s="370"/>
      <c r="AD114" s="178"/>
      <c r="AE114" s="178"/>
      <c r="AF114" s="178"/>
      <c r="AG114" s="178"/>
      <c r="AH114" s="178"/>
      <c r="AI114" s="364"/>
      <c r="AJ114" s="178"/>
      <c r="AK114" s="178"/>
      <c r="AL114" s="370"/>
      <c r="AM114" s="178"/>
      <c r="AN114" s="178"/>
      <c r="AO114" s="370"/>
      <c r="AP114" s="178"/>
      <c r="AQ114" s="178"/>
      <c r="AR114" s="178"/>
      <c r="AS114" s="370"/>
      <c r="AT114" s="178"/>
      <c r="AU114" s="178"/>
      <c r="AV114" s="178"/>
      <c r="AW114" s="178"/>
      <c r="AX114" s="178"/>
      <c r="AY114" s="178"/>
      <c r="AZ114" s="370"/>
      <c r="BA114" s="178"/>
      <c r="BB114" s="178"/>
      <c r="BC114" s="370"/>
      <c r="BD114" s="370"/>
      <c r="BE114" s="178"/>
      <c r="BF114" s="370"/>
      <c r="BG114" s="370"/>
      <c r="BH114" s="178"/>
      <c r="BI114" s="178"/>
      <c r="BJ114" s="178"/>
      <c r="BK114" s="178"/>
      <c r="BL114" s="370"/>
      <c r="BM114" s="178"/>
      <c r="BN114" s="370"/>
      <c r="BO114" s="178"/>
      <c r="BP114" s="370"/>
      <c r="BQ114" s="178"/>
      <c r="BR114" s="370"/>
      <c r="BS114" s="370"/>
      <c r="BT114" s="178"/>
      <c r="BU114" s="370"/>
      <c r="BV114" s="178"/>
      <c r="BW114" s="178"/>
      <c r="BX114" s="178"/>
      <c r="BY114" s="370"/>
      <c r="BZ114" s="178"/>
      <c r="CA114" s="370"/>
      <c r="CB114" s="178"/>
      <c r="CC114" s="178"/>
      <c r="CD114" s="370"/>
      <c r="CE114" s="178"/>
      <c r="CF114" s="178"/>
      <c r="CG114" s="370"/>
      <c r="CH114" s="178"/>
      <c r="CI114" s="370"/>
      <c r="CJ114" s="178"/>
      <c r="CK114" s="178"/>
      <c r="CL114" s="178"/>
      <c r="CM114" s="370"/>
      <c r="CN114" s="178"/>
      <c r="CO114" s="178"/>
      <c r="CP114" s="178"/>
      <c r="CQ114" s="178"/>
      <c r="CR114" s="370"/>
      <c r="CS114" s="178"/>
      <c r="CT114" s="178"/>
      <c r="CU114" s="178"/>
      <c r="CV114" s="178"/>
      <c r="CW114" s="178"/>
      <c r="CX114" s="178"/>
      <c r="CY114" s="178"/>
      <c r="CZ114" s="178"/>
      <c r="DA114" s="178"/>
      <c r="DB114" s="178"/>
      <c r="DC114" s="178"/>
      <c r="DD114" s="178"/>
      <c r="DE114" s="370"/>
      <c r="DF114" s="178"/>
      <c r="DG114" s="370"/>
      <c r="DH114" s="178"/>
      <c r="DI114" s="402"/>
    </row>
    <row r="115" spans="1:113" x14ac:dyDescent="0.25">
      <c r="A115" s="137"/>
      <c r="B115" s="136"/>
      <c r="C115" s="360"/>
      <c r="D115" s="178"/>
      <c r="E115" s="370"/>
      <c r="F115" s="370"/>
      <c r="G115" s="137"/>
      <c r="H115" s="137"/>
      <c r="I115" s="178"/>
      <c r="J115" s="370"/>
      <c r="K115" s="178"/>
      <c r="L115" s="370"/>
      <c r="M115" s="178"/>
      <c r="N115" s="370"/>
      <c r="O115" s="178"/>
      <c r="P115" s="370"/>
      <c r="Q115" s="178"/>
      <c r="R115" s="178"/>
      <c r="S115" s="370"/>
      <c r="T115" s="178"/>
      <c r="U115" s="370"/>
      <c r="V115" s="178"/>
      <c r="W115" s="178"/>
      <c r="X115" s="178"/>
      <c r="Y115" s="178"/>
      <c r="Z115" s="335"/>
      <c r="AA115" s="361"/>
      <c r="AB115" s="364"/>
      <c r="AC115" s="370"/>
      <c r="AD115" s="178"/>
      <c r="AE115" s="178"/>
      <c r="AF115" s="178"/>
      <c r="AG115" s="178"/>
      <c r="AH115" s="178"/>
      <c r="AI115" s="364"/>
      <c r="AJ115" s="178"/>
      <c r="AK115" s="178"/>
      <c r="AL115" s="370"/>
      <c r="AM115" s="178"/>
      <c r="AN115" s="178"/>
      <c r="AO115" s="370"/>
      <c r="AP115" s="178"/>
      <c r="AQ115" s="178"/>
      <c r="AR115" s="178"/>
      <c r="AS115" s="370"/>
      <c r="AT115" s="178"/>
      <c r="AU115" s="178"/>
      <c r="AV115" s="178"/>
      <c r="AW115" s="178"/>
      <c r="AX115" s="178"/>
      <c r="AY115" s="178"/>
      <c r="AZ115" s="370"/>
      <c r="BA115" s="178"/>
      <c r="BB115" s="178"/>
      <c r="BC115" s="370"/>
      <c r="BD115" s="370"/>
      <c r="BE115" s="178"/>
      <c r="BF115" s="370"/>
      <c r="BG115" s="370"/>
      <c r="BH115" s="178"/>
      <c r="BI115" s="178"/>
      <c r="BJ115" s="178"/>
      <c r="BK115" s="178"/>
      <c r="BL115" s="370"/>
      <c r="BM115" s="178"/>
      <c r="BN115" s="370"/>
      <c r="BO115" s="178"/>
      <c r="BP115" s="370"/>
      <c r="BQ115" s="178"/>
      <c r="BR115" s="370"/>
      <c r="BS115" s="370"/>
      <c r="BT115" s="178"/>
      <c r="BU115" s="370"/>
      <c r="BV115" s="178"/>
      <c r="BW115" s="178"/>
      <c r="BX115" s="178"/>
      <c r="BY115" s="370"/>
      <c r="BZ115" s="178"/>
      <c r="CA115" s="370"/>
      <c r="CB115" s="178"/>
      <c r="CC115" s="178"/>
      <c r="CD115" s="370"/>
      <c r="CE115" s="178"/>
      <c r="CF115" s="178"/>
      <c r="CG115" s="370"/>
      <c r="CH115" s="178"/>
      <c r="CI115" s="370"/>
      <c r="CJ115" s="178"/>
      <c r="CK115" s="178"/>
      <c r="CL115" s="178"/>
      <c r="CM115" s="370"/>
      <c r="CN115" s="178"/>
      <c r="CO115" s="178"/>
      <c r="CP115" s="178"/>
      <c r="CQ115" s="178"/>
      <c r="CR115" s="370"/>
      <c r="CS115" s="178"/>
      <c r="CT115" s="178"/>
      <c r="CU115" s="178"/>
      <c r="CV115" s="178"/>
      <c r="CW115" s="178"/>
      <c r="CX115" s="178"/>
      <c r="CY115" s="178"/>
      <c r="CZ115" s="178"/>
      <c r="DA115" s="178"/>
      <c r="DB115" s="178"/>
      <c r="DC115" s="178"/>
      <c r="DD115" s="178"/>
      <c r="DE115" s="370"/>
      <c r="DF115" s="178"/>
      <c r="DG115" s="370"/>
      <c r="DH115" s="178"/>
      <c r="DI115" s="402"/>
    </row>
    <row r="116" spans="1:113" x14ac:dyDescent="0.25">
      <c r="A116" s="137"/>
      <c r="B116" s="136"/>
      <c r="C116" s="360"/>
      <c r="D116" s="178"/>
      <c r="E116" s="370"/>
      <c r="F116" s="370"/>
      <c r="G116" s="137"/>
      <c r="H116" s="137"/>
      <c r="I116" s="178"/>
      <c r="J116" s="370"/>
      <c r="K116" s="178"/>
      <c r="L116" s="370"/>
      <c r="M116" s="178"/>
      <c r="N116" s="370"/>
      <c r="O116" s="178"/>
      <c r="P116" s="370"/>
      <c r="Q116" s="178"/>
      <c r="R116" s="178"/>
      <c r="S116" s="370"/>
      <c r="T116" s="178"/>
      <c r="U116" s="370"/>
      <c r="V116" s="178"/>
      <c r="W116" s="178"/>
      <c r="X116" s="178"/>
      <c r="Y116" s="178"/>
      <c r="Z116" s="335"/>
      <c r="AA116" s="361"/>
      <c r="AB116" s="364"/>
      <c r="AC116" s="370"/>
      <c r="AD116" s="178"/>
      <c r="AE116" s="178"/>
      <c r="AF116" s="178"/>
      <c r="AG116" s="178"/>
      <c r="AH116" s="178"/>
      <c r="AI116" s="364"/>
      <c r="AJ116" s="178"/>
      <c r="AK116" s="178"/>
      <c r="AL116" s="370"/>
      <c r="AM116" s="178"/>
      <c r="AN116" s="178"/>
      <c r="AO116" s="370"/>
      <c r="AP116" s="178"/>
      <c r="AQ116" s="178"/>
      <c r="AR116" s="178"/>
      <c r="AS116" s="370"/>
      <c r="AT116" s="178"/>
      <c r="AU116" s="178"/>
      <c r="AV116" s="178"/>
      <c r="AW116" s="178"/>
      <c r="AX116" s="178"/>
      <c r="AY116" s="178"/>
      <c r="AZ116" s="370"/>
      <c r="BA116" s="178"/>
      <c r="BB116" s="178"/>
      <c r="BC116" s="370"/>
      <c r="BD116" s="370"/>
      <c r="BE116" s="178"/>
      <c r="BF116" s="370"/>
      <c r="BG116" s="370"/>
      <c r="BH116" s="178"/>
      <c r="BI116" s="178"/>
      <c r="BJ116" s="178"/>
      <c r="BK116" s="178"/>
      <c r="BL116" s="370"/>
      <c r="BM116" s="178"/>
      <c r="BN116" s="370"/>
      <c r="BO116" s="178"/>
      <c r="BP116" s="370"/>
      <c r="BQ116" s="178"/>
      <c r="BR116" s="370"/>
      <c r="BS116" s="370"/>
      <c r="BT116" s="178"/>
      <c r="BU116" s="370"/>
      <c r="BV116" s="178"/>
      <c r="BW116" s="178"/>
      <c r="BX116" s="178"/>
      <c r="BY116" s="370"/>
      <c r="BZ116" s="178"/>
      <c r="CA116" s="370"/>
      <c r="CB116" s="178"/>
      <c r="CC116" s="178"/>
      <c r="CD116" s="370"/>
      <c r="CE116" s="178"/>
      <c r="CF116" s="178"/>
      <c r="CG116" s="370"/>
      <c r="CH116" s="178"/>
      <c r="CI116" s="370"/>
      <c r="CJ116" s="178"/>
      <c r="CK116" s="178"/>
      <c r="CL116" s="178"/>
      <c r="CM116" s="370"/>
      <c r="CN116" s="178"/>
      <c r="CO116" s="178"/>
      <c r="CP116" s="178"/>
      <c r="CQ116" s="178"/>
      <c r="CR116" s="370"/>
      <c r="CS116" s="178"/>
      <c r="CT116" s="178"/>
      <c r="CU116" s="178"/>
      <c r="CV116" s="178"/>
      <c r="CW116" s="178"/>
      <c r="CX116" s="178"/>
      <c r="CY116" s="178"/>
      <c r="CZ116" s="178"/>
      <c r="DA116" s="178"/>
      <c r="DB116" s="178"/>
      <c r="DC116" s="178"/>
      <c r="DD116" s="178"/>
      <c r="DE116" s="370"/>
      <c r="DF116" s="178"/>
      <c r="DG116" s="370"/>
      <c r="DH116" s="178"/>
      <c r="DI116" s="402"/>
    </row>
    <row r="117" spans="1:113" x14ac:dyDescent="0.25">
      <c r="A117" s="137"/>
      <c r="B117" s="136"/>
      <c r="C117" s="360"/>
      <c r="D117" s="178"/>
      <c r="E117" s="370"/>
      <c r="F117" s="370"/>
      <c r="G117" s="137"/>
      <c r="H117" s="137"/>
      <c r="I117" s="178"/>
      <c r="J117" s="370"/>
      <c r="K117" s="178"/>
      <c r="L117" s="370"/>
      <c r="M117" s="178"/>
      <c r="N117" s="370"/>
      <c r="O117" s="178"/>
      <c r="P117" s="370"/>
      <c r="Q117" s="178"/>
      <c r="R117" s="178"/>
      <c r="S117" s="370"/>
      <c r="T117" s="178"/>
      <c r="U117" s="370"/>
      <c r="V117" s="178"/>
      <c r="W117" s="178"/>
      <c r="X117" s="178"/>
      <c r="Y117" s="178"/>
      <c r="Z117" s="335"/>
      <c r="AA117" s="361"/>
      <c r="AB117" s="364"/>
      <c r="AC117" s="370"/>
      <c r="AD117" s="178"/>
      <c r="AE117" s="178"/>
      <c r="AF117" s="178"/>
      <c r="AG117" s="178"/>
      <c r="AH117" s="178"/>
      <c r="AI117" s="364"/>
      <c r="AJ117" s="178"/>
      <c r="AK117" s="178"/>
      <c r="AL117" s="370"/>
      <c r="AM117" s="178"/>
      <c r="AN117" s="178"/>
      <c r="AO117" s="370"/>
      <c r="AP117" s="178"/>
      <c r="AQ117" s="178"/>
      <c r="AR117" s="178"/>
      <c r="AS117" s="370"/>
      <c r="AT117" s="178"/>
      <c r="AU117" s="178"/>
      <c r="AV117" s="178"/>
      <c r="AW117" s="178"/>
      <c r="AX117" s="178"/>
      <c r="AY117" s="178"/>
      <c r="AZ117" s="370"/>
      <c r="BA117" s="178"/>
      <c r="BB117" s="178"/>
      <c r="BC117" s="370"/>
      <c r="BD117" s="370"/>
      <c r="BE117" s="178"/>
      <c r="BF117" s="370"/>
      <c r="BG117" s="370"/>
      <c r="BH117" s="178"/>
      <c r="BI117" s="178"/>
      <c r="BJ117" s="178"/>
      <c r="BK117" s="178"/>
      <c r="BL117" s="370"/>
      <c r="BM117" s="178"/>
      <c r="BN117" s="370"/>
      <c r="BO117" s="178"/>
      <c r="BP117" s="370"/>
      <c r="BQ117" s="178"/>
      <c r="BR117" s="370"/>
      <c r="BS117" s="370"/>
      <c r="BT117" s="178"/>
      <c r="BU117" s="370"/>
      <c r="BV117" s="178"/>
      <c r="BW117" s="178"/>
      <c r="BX117" s="178"/>
      <c r="BY117" s="370"/>
      <c r="BZ117" s="178"/>
      <c r="CA117" s="370"/>
      <c r="CB117" s="178"/>
      <c r="CC117" s="178"/>
      <c r="CD117" s="370"/>
      <c r="CE117" s="178"/>
      <c r="CF117" s="178"/>
      <c r="CG117" s="370"/>
      <c r="CH117" s="178"/>
      <c r="CI117" s="370"/>
      <c r="CJ117" s="178"/>
      <c r="CK117" s="178"/>
      <c r="CL117" s="178"/>
      <c r="CM117" s="370"/>
      <c r="CN117" s="178"/>
      <c r="CO117" s="178"/>
      <c r="CP117" s="178"/>
      <c r="CQ117" s="178"/>
      <c r="CR117" s="370"/>
      <c r="CS117" s="178"/>
      <c r="CT117" s="178"/>
      <c r="CU117" s="178"/>
      <c r="CV117" s="178"/>
      <c r="CW117" s="178"/>
      <c r="CX117" s="178"/>
      <c r="CY117" s="178"/>
      <c r="CZ117" s="178"/>
      <c r="DA117" s="178"/>
      <c r="DB117" s="178"/>
      <c r="DC117" s="178"/>
      <c r="DD117" s="178"/>
      <c r="DE117" s="370"/>
      <c r="DF117" s="178"/>
      <c r="DG117" s="370"/>
      <c r="DH117" s="178"/>
      <c r="DI117" s="402"/>
    </row>
    <row r="118" spans="1:113" x14ac:dyDescent="0.25">
      <c r="A118" s="137"/>
      <c r="B118" s="136"/>
      <c r="C118" s="360"/>
      <c r="D118" s="178"/>
      <c r="E118" s="370"/>
      <c r="F118" s="370"/>
      <c r="G118" s="137"/>
      <c r="H118" s="137"/>
      <c r="I118" s="178"/>
      <c r="J118" s="370"/>
      <c r="K118" s="178"/>
      <c r="L118" s="370"/>
      <c r="M118" s="178"/>
      <c r="N118" s="370"/>
      <c r="O118" s="178"/>
      <c r="P118" s="370"/>
      <c r="Q118" s="178"/>
      <c r="R118" s="178"/>
      <c r="S118" s="370"/>
      <c r="T118" s="178"/>
      <c r="U118" s="370"/>
      <c r="V118" s="178"/>
      <c r="W118" s="178"/>
      <c r="X118" s="178"/>
      <c r="Y118" s="178"/>
      <c r="Z118" s="335"/>
      <c r="AA118" s="361"/>
      <c r="AB118" s="364"/>
      <c r="AC118" s="370"/>
      <c r="AD118" s="178"/>
      <c r="AE118" s="178"/>
      <c r="AF118" s="178"/>
      <c r="AG118" s="178"/>
      <c r="AH118" s="178"/>
      <c r="AI118" s="364"/>
      <c r="AJ118" s="178"/>
      <c r="AK118" s="178"/>
      <c r="AL118" s="370"/>
      <c r="AM118" s="178"/>
      <c r="AN118" s="178"/>
      <c r="AO118" s="370"/>
      <c r="AP118" s="178"/>
      <c r="AQ118" s="178"/>
      <c r="AR118" s="178"/>
      <c r="AS118" s="370"/>
      <c r="AT118" s="178"/>
      <c r="AU118" s="178"/>
      <c r="AV118" s="178"/>
      <c r="AW118" s="178"/>
      <c r="AX118" s="178"/>
      <c r="AY118" s="178"/>
      <c r="AZ118" s="370"/>
      <c r="BA118" s="178"/>
      <c r="BB118" s="178"/>
      <c r="BC118" s="370"/>
      <c r="BD118" s="370"/>
      <c r="BE118" s="178"/>
      <c r="BF118" s="370"/>
      <c r="BG118" s="370"/>
      <c r="BH118" s="178"/>
      <c r="BI118" s="178"/>
      <c r="BJ118" s="178"/>
      <c r="BK118" s="178"/>
      <c r="BL118" s="370"/>
      <c r="BM118" s="178"/>
      <c r="BN118" s="370"/>
      <c r="BO118" s="178"/>
      <c r="BP118" s="370"/>
      <c r="BQ118" s="178"/>
      <c r="BR118" s="370"/>
      <c r="BS118" s="370"/>
      <c r="BT118" s="178"/>
      <c r="BU118" s="370"/>
      <c r="BV118" s="178"/>
      <c r="BW118" s="178"/>
      <c r="BX118" s="178"/>
      <c r="BY118" s="370"/>
      <c r="BZ118" s="178"/>
      <c r="CA118" s="370"/>
      <c r="CB118" s="178"/>
      <c r="CC118" s="178"/>
      <c r="CD118" s="370"/>
      <c r="CE118" s="178"/>
      <c r="CF118" s="178"/>
      <c r="CG118" s="370"/>
      <c r="CH118" s="178"/>
      <c r="CI118" s="370"/>
      <c r="CJ118" s="178"/>
      <c r="CK118" s="178"/>
      <c r="CL118" s="178"/>
      <c r="CM118" s="370"/>
      <c r="CN118" s="178"/>
      <c r="CO118" s="178"/>
      <c r="CP118" s="178"/>
      <c r="CQ118" s="178"/>
      <c r="CR118" s="370"/>
      <c r="CS118" s="178"/>
      <c r="CT118" s="178"/>
      <c r="CU118" s="178"/>
      <c r="CV118" s="178"/>
      <c r="CW118" s="178"/>
      <c r="CX118" s="178"/>
      <c r="CY118" s="178"/>
      <c r="CZ118" s="178"/>
      <c r="DA118" s="178"/>
      <c r="DB118" s="178"/>
      <c r="DC118" s="178"/>
      <c r="DD118" s="178"/>
      <c r="DE118" s="370"/>
      <c r="DF118" s="178"/>
      <c r="DG118" s="370"/>
      <c r="DH118" s="178"/>
      <c r="DI118" s="402"/>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Q19"/>
  <sheetViews>
    <sheetView zoomScaleNormal="100" workbookViewId="0">
      <selection activeCell="BY5" sqref="BY5"/>
    </sheetView>
  </sheetViews>
  <sheetFormatPr defaultColWidth="9.140625" defaultRowHeight="15" x14ac:dyDescent="0.25"/>
  <cols>
    <col min="1" max="1" width="31.140625" style="407" bestFit="1" customWidth="1"/>
    <col min="2" max="2" width="14" style="419" customWidth="1"/>
    <col min="3" max="3" width="41.28515625" style="419" bestFit="1" customWidth="1"/>
    <col min="4" max="4" width="18" style="407" customWidth="1"/>
    <col min="5" max="5" width="9.5703125" style="407" bestFit="1" customWidth="1"/>
    <col min="6" max="6" width="10.5703125" style="407" bestFit="1" customWidth="1"/>
    <col min="7" max="7" width="9.5703125" style="407" bestFit="1" customWidth="1"/>
    <col min="8" max="8" width="9.28515625" style="407" bestFit="1" customWidth="1"/>
    <col min="9" max="9" width="11.5703125" style="407" bestFit="1" customWidth="1"/>
    <col min="10" max="10" width="10.5703125" style="407" bestFit="1" customWidth="1"/>
    <col min="11" max="11" width="11.5703125" style="407" bestFit="1" customWidth="1"/>
    <col min="12" max="12" width="12.5703125" style="407" bestFit="1" customWidth="1"/>
    <col min="13" max="14" width="10.5703125" style="407" bestFit="1" customWidth="1"/>
    <col min="15" max="15" width="11.5703125" style="407" bestFit="1" customWidth="1"/>
    <col min="16" max="16" width="12.5703125" style="407" bestFit="1" customWidth="1"/>
    <col min="17" max="16384" width="9.140625" style="407"/>
  </cols>
  <sheetData>
    <row r="1" spans="1:17" x14ac:dyDescent="0.25">
      <c r="A1" s="547" t="s">
        <v>8480</v>
      </c>
      <c r="B1" s="547"/>
      <c r="C1" s="547"/>
      <c r="D1" s="548"/>
      <c r="E1" s="547"/>
      <c r="F1" s="547"/>
      <c r="G1" s="547"/>
      <c r="H1" s="547"/>
      <c r="I1" s="547"/>
      <c r="J1" s="547"/>
      <c r="K1" s="547"/>
      <c r="L1" s="547"/>
      <c r="M1" s="547"/>
      <c r="N1" s="547"/>
      <c r="O1" s="547"/>
      <c r="P1" s="547"/>
    </row>
    <row r="2" spans="1:17" x14ac:dyDescent="0.25">
      <c r="A2" s="408" t="s">
        <v>8481</v>
      </c>
      <c r="B2" s="409" t="s">
        <v>8482</v>
      </c>
      <c r="C2" s="409" t="s">
        <v>161</v>
      </c>
      <c r="D2" s="410" t="s">
        <v>15204</v>
      </c>
      <c r="E2" s="411" t="s">
        <v>15205</v>
      </c>
      <c r="F2" s="411" t="s">
        <v>714</v>
      </c>
      <c r="G2" s="411" t="s">
        <v>15206</v>
      </c>
      <c r="H2" s="411" t="s">
        <v>15207</v>
      </c>
      <c r="I2" s="411" t="s">
        <v>15208</v>
      </c>
      <c r="J2" s="411" t="s">
        <v>15209</v>
      </c>
      <c r="K2" s="411" t="s">
        <v>15210</v>
      </c>
      <c r="L2" s="411" t="s">
        <v>15211</v>
      </c>
      <c r="M2" s="411" t="s">
        <v>15212</v>
      </c>
      <c r="N2" s="411" t="s">
        <v>15213</v>
      </c>
      <c r="O2" s="411" t="s">
        <v>15214</v>
      </c>
      <c r="P2" s="411" t="s">
        <v>15215</v>
      </c>
      <c r="Q2" s="411" t="s">
        <v>8557</v>
      </c>
    </row>
    <row r="3" spans="1:17" x14ac:dyDescent="0.25">
      <c r="A3" s="412"/>
      <c r="B3" s="413" t="s">
        <v>15888</v>
      </c>
      <c r="C3" s="414" t="s">
        <v>15889</v>
      </c>
      <c r="D3" s="415">
        <v>12</v>
      </c>
      <c r="E3" s="505">
        <v>2</v>
      </c>
      <c r="F3" s="505">
        <v>2</v>
      </c>
      <c r="G3" s="505">
        <v>211</v>
      </c>
      <c r="H3" s="505">
        <v>2</v>
      </c>
      <c r="I3" s="505">
        <v>0</v>
      </c>
      <c r="J3" s="505">
        <v>2</v>
      </c>
      <c r="K3" s="505">
        <v>0</v>
      </c>
      <c r="L3" s="505">
        <v>0</v>
      </c>
      <c r="M3" s="505">
        <v>0</v>
      </c>
      <c r="N3" s="505">
        <v>0</v>
      </c>
      <c r="O3" s="505">
        <v>0</v>
      </c>
      <c r="P3" s="505">
        <v>0</v>
      </c>
      <c r="Q3" s="417">
        <v>231</v>
      </c>
    </row>
    <row r="4" spans="1:17" x14ac:dyDescent="0.25">
      <c r="A4" s="412"/>
      <c r="B4" s="413"/>
      <c r="C4" s="414" t="s">
        <v>15216</v>
      </c>
      <c r="D4" s="415">
        <v>12</v>
      </c>
      <c r="E4" s="416">
        <v>2</v>
      </c>
      <c r="F4" s="416">
        <v>2</v>
      </c>
      <c r="G4" s="416">
        <v>211</v>
      </c>
      <c r="H4" s="416">
        <v>2</v>
      </c>
      <c r="I4" s="416">
        <v>0</v>
      </c>
      <c r="J4" s="416">
        <v>2</v>
      </c>
      <c r="K4" s="416">
        <v>0</v>
      </c>
      <c r="L4" s="416">
        <v>0</v>
      </c>
      <c r="M4" s="416">
        <v>0</v>
      </c>
      <c r="N4" s="416">
        <v>0</v>
      </c>
      <c r="O4" s="416">
        <v>0</v>
      </c>
      <c r="P4" s="416">
        <v>0</v>
      </c>
      <c r="Q4" s="417">
        <v>231</v>
      </c>
    </row>
    <row r="5" spans="1:17" x14ac:dyDescent="0.25">
      <c r="A5" s="408" t="s">
        <v>8481</v>
      </c>
      <c r="B5" s="409" t="s">
        <v>8482</v>
      </c>
      <c r="C5" s="409" t="s">
        <v>161</v>
      </c>
      <c r="D5" s="410" t="s">
        <v>15204</v>
      </c>
      <c r="E5" s="411" t="s">
        <v>15205</v>
      </c>
      <c r="F5" s="411" t="s">
        <v>714</v>
      </c>
      <c r="G5" s="411" t="s">
        <v>15206</v>
      </c>
      <c r="H5" s="411" t="s">
        <v>15207</v>
      </c>
      <c r="I5" s="411" t="s">
        <v>15208</v>
      </c>
      <c r="J5" s="411" t="s">
        <v>15209</v>
      </c>
      <c r="K5" s="411" t="s">
        <v>15210</v>
      </c>
      <c r="L5" s="411" t="s">
        <v>15211</v>
      </c>
      <c r="M5" s="411" t="s">
        <v>15212</v>
      </c>
      <c r="N5" s="411" t="s">
        <v>15213</v>
      </c>
      <c r="O5" s="411" t="s">
        <v>15214</v>
      </c>
      <c r="P5" s="411" t="s">
        <v>15215</v>
      </c>
      <c r="Q5" s="411" t="s">
        <v>8557</v>
      </c>
    </row>
    <row r="6" spans="1:17" x14ac:dyDescent="0.25">
      <c r="A6" s="418"/>
      <c r="B6" s="413" t="s">
        <v>15888</v>
      </c>
      <c r="C6" s="414" t="s">
        <v>15889</v>
      </c>
      <c r="D6" s="415">
        <v>0</v>
      </c>
      <c r="E6" s="505">
        <v>0</v>
      </c>
      <c r="F6" s="505">
        <v>0</v>
      </c>
      <c r="G6" s="505">
        <v>0</v>
      </c>
      <c r="H6" s="505">
        <v>0</v>
      </c>
      <c r="I6" s="505">
        <v>0</v>
      </c>
      <c r="J6" s="505">
        <v>0</v>
      </c>
      <c r="K6" s="505">
        <v>0</v>
      </c>
      <c r="L6" s="505">
        <v>0</v>
      </c>
      <c r="M6" s="505">
        <v>0</v>
      </c>
      <c r="N6" s="505">
        <v>0</v>
      </c>
      <c r="O6" s="505">
        <v>0</v>
      </c>
      <c r="P6" s="505">
        <v>0</v>
      </c>
      <c r="Q6" s="417">
        <v>0</v>
      </c>
    </row>
    <row r="7" spans="1:17" x14ac:dyDescent="0.25">
      <c r="A7" s="418"/>
      <c r="B7" s="413"/>
      <c r="C7" s="414" t="s">
        <v>15216</v>
      </c>
      <c r="D7" s="415">
        <v>0</v>
      </c>
      <c r="E7" s="416">
        <v>0</v>
      </c>
      <c r="F7" s="416">
        <v>0</v>
      </c>
      <c r="G7" s="416">
        <v>0</v>
      </c>
      <c r="H7" s="416">
        <v>0</v>
      </c>
      <c r="I7" s="416">
        <v>0</v>
      </c>
      <c r="J7" s="416">
        <v>0</v>
      </c>
      <c r="K7" s="416">
        <v>0</v>
      </c>
      <c r="L7" s="416">
        <v>0</v>
      </c>
      <c r="M7" s="416">
        <v>0</v>
      </c>
      <c r="N7" s="416">
        <v>0</v>
      </c>
      <c r="O7" s="416">
        <v>0</v>
      </c>
      <c r="P7" s="416">
        <v>0</v>
      </c>
      <c r="Q7" s="417">
        <v>0</v>
      </c>
    </row>
    <row r="8" spans="1:17" x14ac:dyDescent="0.25">
      <c r="A8" s="408" t="s">
        <v>8481</v>
      </c>
      <c r="B8" s="409" t="s">
        <v>8482</v>
      </c>
      <c r="C8" s="409" t="s">
        <v>161</v>
      </c>
      <c r="D8" s="410" t="s">
        <v>15204</v>
      </c>
      <c r="E8" s="411" t="s">
        <v>15205</v>
      </c>
      <c r="F8" s="411" t="s">
        <v>714</v>
      </c>
      <c r="G8" s="411" t="s">
        <v>15206</v>
      </c>
      <c r="H8" s="411" t="s">
        <v>15207</v>
      </c>
      <c r="I8" s="411" t="s">
        <v>15208</v>
      </c>
      <c r="J8" s="411" t="s">
        <v>15209</v>
      </c>
      <c r="K8" s="411" t="s">
        <v>15210</v>
      </c>
      <c r="L8" s="411" t="s">
        <v>15211</v>
      </c>
      <c r="M8" s="411" t="s">
        <v>15212</v>
      </c>
      <c r="N8" s="411" t="s">
        <v>15213</v>
      </c>
      <c r="O8" s="411" t="s">
        <v>15214</v>
      </c>
      <c r="P8" s="411" t="s">
        <v>15215</v>
      </c>
      <c r="Q8" s="411" t="s">
        <v>8557</v>
      </c>
    </row>
    <row r="9" spans="1:17" x14ac:dyDescent="0.25">
      <c r="A9" s="418"/>
      <c r="B9" s="413" t="s">
        <v>15888</v>
      </c>
      <c r="C9" s="414" t="s">
        <v>15889</v>
      </c>
      <c r="D9" s="415">
        <v>0</v>
      </c>
      <c r="E9" s="505">
        <v>0</v>
      </c>
      <c r="F9" s="505">
        <v>0</v>
      </c>
      <c r="G9" s="505">
        <v>0</v>
      </c>
      <c r="H9" s="505">
        <v>0</v>
      </c>
      <c r="I9" s="505">
        <v>0</v>
      </c>
      <c r="J9" s="505">
        <v>0</v>
      </c>
      <c r="K9" s="505">
        <v>0</v>
      </c>
      <c r="L9" s="505">
        <v>0</v>
      </c>
      <c r="M9" s="505">
        <v>0</v>
      </c>
      <c r="N9" s="505">
        <v>0</v>
      </c>
      <c r="O9" s="505">
        <v>0</v>
      </c>
      <c r="P9" s="505">
        <v>0</v>
      </c>
      <c r="Q9" s="417">
        <v>0</v>
      </c>
    </row>
    <row r="10" spans="1:17" x14ac:dyDescent="0.25">
      <c r="A10" s="418"/>
      <c r="B10" s="413"/>
      <c r="C10" s="414" t="s">
        <v>15216</v>
      </c>
      <c r="D10" s="415">
        <v>0</v>
      </c>
      <c r="E10" s="416">
        <v>0</v>
      </c>
      <c r="F10" s="416">
        <v>0</v>
      </c>
      <c r="G10" s="416">
        <v>0</v>
      </c>
      <c r="H10" s="416">
        <v>0</v>
      </c>
      <c r="I10" s="416">
        <v>0</v>
      </c>
      <c r="J10" s="416">
        <v>0</v>
      </c>
      <c r="K10" s="416">
        <v>0</v>
      </c>
      <c r="L10" s="416">
        <v>0</v>
      </c>
      <c r="M10" s="416">
        <v>0</v>
      </c>
      <c r="N10" s="416">
        <v>0</v>
      </c>
      <c r="O10" s="416">
        <v>0</v>
      </c>
      <c r="P10" s="416">
        <v>0</v>
      </c>
      <c r="Q10" s="417">
        <v>0</v>
      </c>
    </row>
    <row r="11" spans="1:17" x14ac:dyDescent="0.25">
      <c r="A11" s="408" t="s">
        <v>8481</v>
      </c>
      <c r="B11" s="409" t="s">
        <v>8482</v>
      </c>
      <c r="C11" s="409" t="s">
        <v>161</v>
      </c>
      <c r="D11" s="410" t="s">
        <v>15204</v>
      </c>
      <c r="E11" s="411" t="s">
        <v>15205</v>
      </c>
      <c r="F11" s="411" t="s">
        <v>714</v>
      </c>
      <c r="G11" s="411" t="s">
        <v>15206</v>
      </c>
      <c r="H11" s="411" t="s">
        <v>15207</v>
      </c>
      <c r="I11" s="411" t="s">
        <v>15208</v>
      </c>
      <c r="J11" s="411" t="s">
        <v>15209</v>
      </c>
      <c r="K11" s="411" t="s">
        <v>15210</v>
      </c>
      <c r="L11" s="411" t="s">
        <v>15211</v>
      </c>
      <c r="M11" s="411" t="s">
        <v>15212</v>
      </c>
      <c r="N11" s="411" t="s">
        <v>15213</v>
      </c>
      <c r="O11" s="411" t="s">
        <v>15214</v>
      </c>
      <c r="P11" s="411" t="s">
        <v>15215</v>
      </c>
      <c r="Q11" s="411" t="s">
        <v>8557</v>
      </c>
    </row>
    <row r="12" spans="1:17" x14ac:dyDescent="0.25">
      <c r="A12" s="418"/>
      <c r="B12" s="413" t="s">
        <v>15888</v>
      </c>
      <c r="C12" s="414" t="s">
        <v>15889</v>
      </c>
      <c r="D12" s="415">
        <v>0</v>
      </c>
      <c r="E12" s="505">
        <v>0</v>
      </c>
      <c r="F12" s="505">
        <v>0</v>
      </c>
      <c r="G12" s="505">
        <v>0</v>
      </c>
      <c r="H12" s="505">
        <v>0</v>
      </c>
      <c r="I12" s="505">
        <v>0</v>
      </c>
      <c r="J12" s="505">
        <v>0</v>
      </c>
      <c r="K12" s="505">
        <v>0</v>
      </c>
      <c r="L12" s="505">
        <v>0</v>
      </c>
      <c r="M12" s="505">
        <v>0</v>
      </c>
      <c r="N12" s="505">
        <v>0</v>
      </c>
      <c r="O12" s="505">
        <v>0</v>
      </c>
      <c r="P12" s="505">
        <v>0</v>
      </c>
      <c r="Q12" s="417">
        <v>0</v>
      </c>
    </row>
    <row r="13" spans="1:17" x14ac:dyDescent="0.25">
      <c r="A13" s="418"/>
      <c r="B13" s="413"/>
      <c r="C13" s="414" t="s">
        <v>15216</v>
      </c>
      <c r="D13" s="415">
        <v>0</v>
      </c>
      <c r="E13" s="416">
        <v>0</v>
      </c>
      <c r="F13" s="416">
        <v>0</v>
      </c>
      <c r="G13" s="416">
        <v>0</v>
      </c>
      <c r="H13" s="416">
        <v>0</v>
      </c>
      <c r="I13" s="416">
        <v>0</v>
      </c>
      <c r="J13" s="416">
        <v>0</v>
      </c>
      <c r="K13" s="416">
        <v>0</v>
      </c>
      <c r="L13" s="416">
        <v>0</v>
      </c>
      <c r="M13" s="416">
        <v>0</v>
      </c>
      <c r="N13" s="416">
        <v>0</v>
      </c>
      <c r="O13" s="416">
        <v>0</v>
      </c>
      <c r="P13" s="416">
        <v>0</v>
      </c>
      <c r="Q13" s="417">
        <v>0</v>
      </c>
    </row>
    <row r="14" spans="1:17" x14ac:dyDescent="0.25">
      <c r="C14" s="419" t="s">
        <v>8549</v>
      </c>
      <c r="D14" s="410" t="s">
        <v>15204</v>
      </c>
      <c r="E14" s="411" t="s">
        <v>15205</v>
      </c>
      <c r="F14" s="411" t="s">
        <v>714</v>
      </c>
      <c r="G14" s="411" t="s">
        <v>15206</v>
      </c>
      <c r="H14" s="411" t="s">
        <v>15207</v>
      </c>
      <c r="I14" s="411" t="s">
        <v>15208</v>
      </c>
      <c r="J14" s="411" t="s">
        <v>15209</v>
      </c>
      <c r="K14" s="411" t="s">
        <v>15210</v>
      </c>
      <c r="L14" s="411" t="s">
        <v>15211</v>
      </c>
      <c r="M14" s="411" t="s">
        <v>15212</v>
      </c>
      <c r="N14" s="411" t="s">
        <v>15213</v>
      </c>
      <c r="O14" s="411" t="s">
        <v>15214</v>
      </c>
      <c r="P14" s="411" t="s">
        <v>15215</v>
      </c>
      <c r="Q14" s="411" t="s">
        <v>8557</v>
      </c>
    </row>
    <row r="15" spans="1:17" x14ac:dyDescent="0.25">
      <c r="C15" s="405" t="s">
        <v>15888</v>
      </c>
      <c r="D15" s="406">
        <v>12</v>
      </c>
      <c r="E15" s="504">
        <v>2</v>
      </c>
      <c r="F15" s="504">
        <v>2</v>
      </c>
      <c r="G15" s="504">
        <v>211</v>
      </c>
      <c r="H15" s="504">
        <v>2</v>
      </c>
      <c r="I15" s="504">
        <v>0</v>
      </c>
      <c r="J15" s="504">
        <v>2</v>
      </c>
      <c r="K15" s="504">
        <v>0</v>
      </c>
      <c r="L15" s="504">
        <v>0</v>
      </c>
      <c r="M15" s="504">
        <v>0</v>
      </c>
      <c r="N15" s="504">
        <v>0</v>
      </c>
      <c r="O15" s="504">
        <v>0</v>
      </c>
      <c r="P15" s="504">
        <v>0</v>
      </c>
      <c r="Q15" s="420">
        <v>231</v>
      </c>
    </row>
    <row r="16" spans="1:17" x14ac:dyDescent="0.25">
      <c r="C16" s="414" t="s">
        <v>15216</v>
      </c>
      <c r="D16" s="406">
        <v>12</v>
      </c>
      <c r="E16" s="411">
        <v>2</v>
      </c>
      <c r="F16" s="411">
        <v>2</v>
      </c>
      <c r="G16" s="411">
        <v>211</v>
      </c>
      <c r="H16" s="411">
        <v>2</v>
      </c>
      <c r="I16" s="411">
        <v>0</v>
      </c>
      <c r="J16" s="411">
        <v>2</v>
      </c>
      <c r="K16" s="411">
        <v>0</v>
      </c>
      <c r="L16" s="411">
        <v>0</v>
      </c>
      <c r="M16" s="411">
        <v>0</v>
      </c>
      <c r="N16" s="411">
        <v>0</v>
      </c>
      <c r="O16" s="411">
        <v>0</v>
      </c>
      <c r="P16" s="411">
        <v>0</v>
      </c>
      <c r="Q16" s="420">
        <v>231</v>
      </c>
    </row>
    <row r="17" spans="3:17" x14ac:dyDescent="0.25">
      <c r="C17" s="421" t="s">
        <v>8550</v>
      </c>
      <c r="D17" s="410" t="s">
        <v>15204</v>
      </c>
      <c r="E17" s="411" t="s">
        <v>15205</v>
      </c>
      <c r="F17" s="411" t="s">
        <v>714</v>
      </c>
      <c r="G17" s="411" t="s">
        <v>8487</v>
      </c>
      <c r="H17" s="411" t="s">
        <v>15207</v>
      </c>
      <c r="I17" s="411" t="s">
        <v>15208</v>
      </c>
      <c r="J17" s="411" t="s">
        <v>8488</v>
      </c>
      <c r="K17" s="411" t="s">
        <v>15210</v>
      </c>
      <c r="L17" s="411" t="s">
        <v>15211</v>
      </c>
      <c r="M17" s="411" t="s">
        <v>8489</v>
      </c>
      <c r="N17" s="411" t="s">
        <v>15213</v>
      </c>
      <c r="O17" s="411" t="s">
        <v>15214</v>
      </c>
      <c r="P17" s="411" t="s">
        <v>8490</v>
      </c>
      <c r="Q17" s="411" t="s">
        <v>8557</v>
      </c>
    </row>
    <row r="18" spans="3:17" x14ac:dyDescent="0.25">
      <c r="C18" s="426" t="s">
        <v>15888</v>
      </c>
      <c r="D18" s="420">
        <v>0</v>
      </c>
      <c r="E18" s="420">
        <v>0</v>
      </c>
      <c r="F18" s="422">
        <v>0</v>
      </c>
      <c r="G18" s="423">
        <v>227</v>
      </c>
      <c r="H18" s="420">
        <v>0</v>
      </c>
      <c r="I18" s="422">
        <v>0</v>
      </c>
      <c r="J18" s="423">
        <v>4</v>
      </c>
      <c r="K18" s="420">
        <v>0</v>
      </c>
      <c r="L18" s="422">
        <v>0</v>
      </c>
      <c r="M18" s="423">
        <v>0</v>
      </c>
      <c r="N18" s="420">
        <v>0</v>
      </c>
      <c r="O18" s="422">
        <v>0</v>
      </c>
      <c r="P18" s="423">
        <v>0</v>
      </c>
      <c r="Q18" s="422">
        <v>231</v>
      </c>
    </row>
    <row r="19" spans="3:17" x14ac:dyDescent="0.25">
      <c r="C19" s="414" t="s">
        <v>15216</v>
      </c>
      <c r="D19" s="420"/>
      <c r="E19" s="420"/>
      <c r="F19" s="422"/>
      <c r="G19" s="423">
        <v>227</v>
      </c>
      <c r="H19" s="420"/>
      <c r="I19" s="422"/>
      <c r="J19" s="423">
        <v>4</v>
      </c>
      <c r="K19" s="420"/>
      <c r="L19" s="422"/>
      <c r="M19" s="423">
        <v>0</v>
      </c>
      <c r="N19" s="420"/>
      <c r="O19" s="422"/>
      <c r="P19" s="423">
        <v>0</v>
      </c>
      <c r="Q19" s="422">
        <v>231</v>
      </c>
    </row>
  </sheetData>
  <dataConsolidate/>
  <mergeCells count="1">
    <mergeCell ref="A1:P1"/>
  </mergeCells>
  <pageMargins left="0.7" right="0.7" top="0.75" bottom="0.75" header="0.3" footer="0.3"/>
  <pageSetup scale="54" orientation="landscape" horizontalDpi="1200" verticalDpi="1200" r:id="rId1"/>
  <headerFooter>
    <oddHeader>&amp;RDES.012-F04
Rev. 1</oddHeader>
    <oddFooter>&amp;CTotal&amp;RPage 1</oddFooter>
  </headerFooter>
  <tableParts count="6">
    <tablePart r:id="rId2"/>
    <tablePart r:id="rId3"/>
    <tablePart r:id="rId4"/>
    <tablePart r:id="rId5"/>
    <tablePart r:id="rId6"/>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Q19"/>
  <sheetViews>
    <sheetView zoomScaleNormal="100" workbookViewId="0">
      <selection activeCell="BY5" sqref="BY5"/>
    </sheetView>
  </sheetViews>
  <sheetFormatPr defaultColWidth="9.140625" defaultRowHeight="15" x14ac:dyDescent="0.25"/>
  <cols>
    <col min="1" max="1" width="31.140625" style="407" bestFit="1" customWidth="1"/>
    <col min="2" max="2" width="14" style="419" customWidth="1"/>
    <col min="3" max="3" width="41.28515625" style="419" bestFit="1" customWidth="1"/>
    <col min="4" max="4" width="18" style="407" customWidth="1"/>
    <col min="5" max="5" width="9.5703125" style="407" bestFit="1" customWidth="1"/>
    <col min="6" max="6" width="10.5703125" style="407" bestFit="1" customWidth="1"/>
    <col min="7" max="7" width="9.5703125" style="407" bestFit="1" customWidth="1"/>
    <col min="8" max="8" width="9.28515625" style="407" bestFit="1" customWidth="1"/>
    <col min="9" max="9" width="11.5703125" style="407" bestFit="1" customWidth="1"/>
    <col min="10" max="10" width="10.5703125" style="407" bestFit="1" customWidth="1"/>
    <col min="11" max="11" width="11.5703125" style="407" bestFit="1" customWidth="1"/>
    <col min="12" max="12" width="12.5703125" style="407" bestFit="1" customWidth="1"/>
    <col min="13" max="14" width="10.5703125" style="407" bestFit="1" customWidth="1"/>
    <col min="15" max="15" width="11.5703125" style="407" bestFit="1" customWidth="1"/>
    <col min="16" max="16" width="12.5703125" style="407" bestFit="1" customWidth="1"/>
    <col min="17" max="16384" width="9.140625" style="407"/>
  </cols>
  <sheetData>
    <row r="1" spans="1:17" x14ac:dyDescent="0.25">
      <c r="A1" s="547" t="s">
        <v>8491</v>
      </c>
      <c r="B1" s="547"/>
      <c r="C1" s="547"/>
      <c r="D1" s="548"/>
      <c r="E1" s="547"/>
      <c r="F1" s="547"/>
      <c r="G1" s="547"/>
      <c r="H1" s="547"/>
      <c r="I1" s="547"/>
      <c r="J1" s="547"/>
      <c r="K1" s="547"/>
      <c r="L1" s="547"/>
      <c r="M1" s="547"/>
      <c r="N1" s="547"/>
      <c r="O1" s="547"/>
      <c r="P1" s="547"/>
    </row>
    <row r="2" spans="1:17" x14ac:dyDescent="0.25">
      <c r="A2" s="408" t="s">
        <v>8481</v>
      </c>
      <c r="B2" s="409" t="s">
        <v>8482</v>
      </c>
      <c r="C2" s="409" t="s">
        <v>161</v>
      </c>
      <c r="D2" s="410" t="s">
        <v>15204</v>
      </c>
      <c r="E2" s="411" t="s">
        <v>15205</v>
      </c>
      <c r="F2" s="411" t="s">
        <v>714</v>
      </c>
      <c r="G2" s="411" t="s">
        <v>15206</v>
      </c>
      <c r="H2" s="411" t="s">
        <v>15207</v>
      </c>
      <c r="I2" s="411" t="s">
        <v>15208</v>
      </c>
      <c r="J2" s="411" t="s">
        <v>15209</v>
      </c>
      <c r="K2" s="411" t="s">
        <v>15210</v>
      </c>
      <c r="L2" s="411" t="s">
        <v>15211</v>
      </c>
      <c r="M2" s="411" t="s">
        <v>15212</v>
      </c>
      <c r="N2" s="411" t="s">
        <v>15213</v>
      </c>
      <c r="O2" s="411" t="s">
        <v>15214</v>
      </c>
      <c r="P2" s="411" t="s">
        <v>15215</v>
      </c>
      <c r="Q2" s="411" t="s">
        <v>8557</v>
      </c>
    </row>
    <row r="3" spans="1:17" x14ac:dyDescent="0.25">
      <c r="A3" s="412"/>
      <c r="B3" s="413" t="s">
        <v>15888</v>
      </c>
      <c r="C3" s="414" t="s">
        <v>15889</v>
      </c>
      <c r="D3" s="415">
        <v>12</v>
      </c>
      <c r="E3" s="505">
        <v>2</v>
      </c>
      <c r="F3" s="505">
        <v>2</v>
      </c>
      <c r="G3" s="505">
        <v>211</v>
      </c>
      <c r="H3" s="505">
        <v>2</v>
      </c>
      <c r="I3" s="505">
        <v>0</v>
      </c>
      <c r="J3" s="505">
        <v>2</v>
      </c>
      <c r="K3" s="505">
        <v>0</v>
      </c>
      <c r="L3" s="505">
        <v>0</v>
      </c>
      <c r="M3" s="505">
        <v>0</v>
      </c>
      <c r="N3" s="505">
        <v>0</v>
      </c>
      <c r="O3" s="505">
        <v>0</v>
      </c>
      <c r="P3" s="505">
        <v>0</v>
      </c>
      <c r="Q3" s="417">
        <v>231</v>
      </c>
    </row>
    <row r="4" spans="1:17" x14ac:dyDescent="0.25">
      <c r="A4" s="412"/>
      <c r="B4" s="413"/>
      <c r="C4" s="414"/>
      <c r="D4" s="415">
        <v>12</v>
      </c>
      <c r="E4" s="416">
        <v>2</v>
      </c>
      <c r="F4" s="416">
        <v>2</v>
      </c>
      <c r="G4" s="416">
        <v>211</v>
      </c>
      <c r="H4" s="416">
        <v>2</v>
      </c>
      <c r="I4" s="416">
        <v>0</v>
      </c>
      <c r="J4" s="416">
        <v>2</v>
      </c>
      <c r="K4" s="416">
        <v>0</v>
      </c>
      <c r="L4" s="416">
        <v>0</v>
      </c>
      <c r="M4" s="416">
        <v>0</v>
      </c>
      <c r="N4" s="416">
        <v>0</v>
      </c>
      <c r="O4" s="416">
        <v>0</v>
      </c>
      <c r="P4" s="416">
        <v>0</v>
      </c>
      <c r="Q4" s="417">
        <v>231</v>
      </c>
    </row>
    <row r="5" spans="1:17" x14ac:dyDescent="0.25">
      <c r="A5" s="408" t="s">
        <v>8481</v>
      </c>
      <c r="B5" s="409" t="s">
        <v>8482</v>
      </c>
      <c r="C5" s="409" t="s">
        <v>161</v>
      </c>
      <c r="D5" s="410" t="s">
        <v>15204</v>
      </c>
      <c r="E5" s="411" t="s">
        <v>15205</v>
      </c>
      <c r="F5" s="411" t="s">
        <v>714</v>
      </c>
      <c r="G5" s="411" t="s">
        <v>15206</v>
      </c>
      <c r="H5" s="411" t="s">
        <v>15207</v>
      </c>
      <c r="I5" s="411" t="s">
        <v>15208</v>
      </c>
      <c r="J5" s="411" t="s">
        <v>15209</v>
      </c>
      <c r="K5" s="411" t="s">
        <v>15210</v>
      </c>
      <c r="L5" s="411" t="s">
        <v>15211</v>
      </c>
      <c r="M5" s="411" t="s">
        <v>15212</v>
      </c>
      <c r="N5" s="411" t="s">
        <v>15213</v>
      </c>
      <c r="O5" s="411" t="s">
        <v>15214</v>
      </c>
      <c r="P5" s="411" t="s">
        <v>15215</v>
      </c>
      <c r="Q5" s="411" t="s">
        <v>8557</v>
      </c>
    </row>
    <row r="6" spans="1:17" x14ac:dyDescent="0.25">
      <c r="A6" s="418"/>
      <c r="B6" s="413" t="s">
        <v>15888</v>
      </c>
      <c r="C6" s="414" t="s">
        <v>15889</v>
      </c>
      <c r="D6" s="415"/>
      <c r="E6" s="505"/>
      <c r="F6" s="505"/>
      <c r="G6" s="505"/>
      <c r="H6" s="505"/>
      <c r="I6" s="505"/>
      <c r="J6" s="505"/>
      <c r="K6" s="505"/>
      <c r="L6" s="505"/>
      <c r="M6" s="505"/>
      <c r="N6" s="505"/>
      <c r="O6" s="505"/>
      <c r="P6" s="505"/>
      <c r="Q6" s="417"/>
    </row>
    <row r="7" spans="1:17" x14ac:dyDescent="0.25">
      <c r="A7" s="418"/>
      <c r="B7" s="413"/>
      <c r="C7" s="414"/>
      <c r="D7" s="415">
        <v>0</v>
      </c>
      <c r="E7" s="416">
        <v>0</v>
      </c>
      <c r="F7" s="416">
        <v>0</v>
      </c>
      <c r="G7" s="416">
        <v>0</v>
      </c>
      <c r="H7" s="416">
        <v>0</v>
      </c>
      <c r="I7" s="416">
        <v>0</v>
      </c>
      <c r="J7" s="416">
        <v>0</v>
      </c>
      <c r="K7" s="416">
        <v>0</v>
      </c>
      <c r="L7" s="416">
        <v>0</v>
      </c>
      <c r="M7" s="416">
        <v>0</v>
      </c>
      <c r="N7" s="416">
        <v>0</v>
      </c>
      <c r="O7" s="416">
        <v>0</v>
      </c>
      <c r="P7" s="416">
        <v>0</v>
      </c>
      <c r="Q7" s="417">
        <v>0</v>
      </c>
    </row>
    <row r="8" spans="1:17" x14ac:dyDescent="0.25">
      <c r="A8" s="408" t="s">
        <v>8481</v>
      </c>
      <c r="B8" s="409" t="s">
        <v>8482</v>
      </c>
      <c r="C8" s="409" t="s">
        <v>161</v>
      </c>
      <c r="D8" s="410" t="s">
        <v>15204</v>
      </c>
      <c r="E8" s="411" t="s">
        <v>15205</v>
      </c>
      <c r="F8" s="411" t="s">
        <v>714</v>
      </c>
      <c r="G8" s="411" t="s">
        <v>15206</v>
      </c>
      <c r="H8" s="411" t="s">
        <v>15207</v>
      </c>
      <c r="I8" s="411" t="s">
        <v>15208</v>
      </c>
      <c r="J8" s="411" t="s">
        <v>15209</v>
      </c>
      <c r="K8" s="411" t="s">
        <v>15210</v>
      </c>
      <c r="L8" s="411" t="s">
        <v>15211</v>
      </c>
      <c r="M8" s="411" t="s">
        <v>15212</v>
      </c>
      <c r="N8" s="411" t="s">
        <v>15213</v>
      </c>
      <c r="O8" s="411" t="s">
        <v>15214</v>
      </c>
      <c r="P8" s="411" t="s">
        <v>15215</v>
      </c>
      <c r="Q8" s="411" t="s">
        <v>8557</v>
      </c>
    </row>
    <row r="9" spans="1:17" x14ac:dyDescent="0.25">
      <c r="A9" s="418"/>
      <c r="B9" s="413" t="s">
        <v>15888</v>
      </c>
      <c r="C9" s="414" t="s">
        <v>15889</v>
      </c>
      <c r="D9" s="415"/>
      <c r="E9" s="505"/>
      <c r="F9" s="505"/>
      <c r="G9" s="505"/>
      <c r="H9" s="505"/>
      <c r="I9" s="505"/>
      <c r="J9" s="505"/>
      <c r="K9" s="505"/>
      <c r="L9" s="505"/>
      <c r="M9" s="505"/>
      <c r="N9" s="505"/>
      <c r="O9" s="505"/>
      <c r="P9" s="505"/>
      <c r="Q9" s="417"/>
    </row>
    <row r="10" spans="1:17" x14ac:dyDescent="0.25">
      <c r="A10" s="418"/>
      <c r="B10" s="413"/>
      <c r="C10" s="414"/>
      <c r="D10" s="415">
        <v>0</v>
      </c>
      <c r="E10" s="416">
        <v>0</v>
      </c>
      <c r="F10" s="416">
        <v>0</v>
      </c>
      <c r="G10" s="416">
        <v>0</v>
      </c>
      <c r="H10" s="416">
        <v>0</v>
      </c>
      <c r="I10" s="416">
        <v>0</v>
      </c>
      <c r="J10" s="416">
        <v>0</v>
      </c>
      <c r="K10" s="416">
        <v>0</v>
      </c>
      <c r="L10" s="416">
        <v>0</v>
      </c>
      <c r="M10" s="416">
        <v>0</v>
      </c>
      <c r="N10" s="416">
        <v>0</v>
      </c>
      <c r="O10" s="416">
        <v>0</v>
      </c>
      <c r="P10" s="416">
        <v>0</v>
      </c>
      <c r="Q10" s="417">
        <v>0</v>
      </c>
    </row>
    <row r="11" spans="1:17" x14ac:dyDescent="0.25">
      <c r="A11" s="408" t="s">
        <v>8481</v>
      </c>
      <c r="B11" s="409" t="s">
        <v>8482</v>
      </c>
      <c r="C11" s="409" t="s">
        <v>161</v>
      </c>
      <c r="D11" s="410" t="s">
        <v>15204</v>
      </c>
      <c r="E11" s="411" t="s">
        <v>15205</v>
      </c>
      <c r="F11" s="411" t="s">
        <v>714</v>
      </c>
      <c r="G11" s="411" t="s">
        <v>15206</v>
      </c>
      <c r="H11" s="411" t="s">
        <v>15207</v>
      </c>
      <c r="I11" s="411" t="s">
        <v>15208</v>
      </c>
      <c r="J11" s="411" t="s">
        <v>15209</v>
      </c>
      <c r="K11" s="411" t="s">
        <v>15210</v>
      </c>
      <c r="L11" s="411" t="s">
        <v>15211</v>
      </c>
      <c r="M11" s="411" t="s">
        <v>15212</v>
      </c>
      <c r="N11" s="411" t="s">
        <v>15213</v>
      </c>
      <c r="O11" s="411" t="s">
        <v>15214</v>
      </c>
      <c r="P11" s="411" t="s">
        <v>15215</v>
      </c>
      <c r="Q11" s="411" t="s">
        <v>8557</v>
      </c>
    </row>
    <row r="12" spans="1:17" x14ac:dyDescent="0.25">
      <c r="A12" s="418"/>
      <c r="B12" s="413" t="s">
        <v>15888</v>
      </c>
      <c r="C12" s="414" t="s">
        <v>15889</v>
      </c>
      <c r="D12" s="415"/>
      <c r="E12" s="505"/>
      <c r="F12" s="505"/>
      <c r="G12" s="505"/>
      <c r="H12" s="505"/>
      <c r="I12" s="505"/>
      <c r="J12" s="505"/>
      <c r="K12" s="505"/>
      <c r="L12" s="505"/>
      <c r="M12" s="505"/>
      <c r="N12" s="505"/>
      <c r="O12" s="505"/>
      <c r="P12" s="505"/>
      <c r="Q12" s="417"/>
    </row>
    <row r="13" spans="1:17" x14ac:dyDescent="0.25">
      <c r="A13" s="418"/>
      <c r="B13" s="413"/>
      <c r="C13" s="414"/>
      <c r="D13" s="415">
        <v>0</v>
      </c>
      <c r="E13" s="416">
        <v>0</v>
      </c>
      <c r="F13" s="416">
        <v>0</v>
      </c>
      <c r="G13" s="416">
        <v>0</v>
      </c>
      <c r="H13" s="416">
        <v>0</v>
      </c>
      <c r="I13" s="416">
        <v>0</v>
      </c>
      <c r="J13" s="416">
        <v>0</v>
      </c>
      <c r="K13" s="416">
        <v>0</v>
      </c>
      <c r="L13" s="416">
        <v>0</v>
      </c>
      <c r="M13" s="416">
        <v>0</v>
      </c>
      <c r="N13" s="416">
        <v>0</v>
      </c>
      <c r="O13" s="416">
        <v>0</v>
      </c>
      <c r="P13" s="416">
        <v>0</v>
      </c>
      <c r="Q13" s="417">
        <v>0</v>
      </c>
    </row>
    <row r="14" spans="1:17" x14ac:dyDescent="0.25">
      <c r="C14" s="419" t="s">
        <v>8549</v>
      </c>
      <c r="D14" s="410" t="s">
        <v>15204</v>
      </c>
      <c r="E14" s="411" t="s">
        <v>15205</v>
      </c>
      <c r="F14" s="411" t="s">
        <v>714</v>
      </c>
      <c r="G14" s="411" t="s">
        <v>15206</v>
      </c>
      <c r="H14" s="411" t="s">
        <v>15207</v>
      </c>
      <c r="I14" s="411" t="s">
        <v>15208</v>
      </c>
      <c r="J14" s="411" t="s">
        <v>15209</v>
      </c>
      <c r="K14" s="411" t="s">
        <v>15210</v>
      </c>
      <c r="L14" s="411" t="s">
        <v>15211</v>
      </c>
      <c r="M14" s="411" t="s">
        <v>15212</v>
      </c>
      <c r="N14" s="411" t="s">
        <v>15213</v>
      </c>
      <c r="O14" s="411" t="s">
        <v>15214</v>
      </c>
      <c r="P14" s="411" t="s">
        <v>15215</v>
      </c>
      <c r="Q14" s="411" t="s">
        <v>8557</v>
      </c>
    </row>
    <row r="15" spans="1:17" x14ac:dyDescent="0.25">
      <c r="C15" s="405" t="s">
        <v>15888</v>
      </c>
      <c r="D15" s="406">
        <v>12</v>
      </c>
      <c r="E15" s="504">
        <v>2</v>
      </c>
      <c r="F15" s="504">
        <v>2</v>
      </c>
      <c r="G15" s="504">
        <v>211</v>
      </c>
      <c r="H15" s="504">
        <v>2</v>
      </c>
      <c r="I15" s="504">
        <v>0</v>
      </c>
      <c r="J15" s="504">
        <v>2</v>
      </c>
      <c r="K15" s="504">
        <v>0</v>
      </c>
      <c r="L15" s="504">
        <v>0</v>
      </c>
      <c r="M15" s="504">
        <v>0</v>
      </c>
      <c r="N15" s="504">
        <v>0</v>
      </c>
      <c r="O15" s="504">
        <v>0</v>
      </c>
      <c r="P15" s="504">
        <v>0</v>
      </c>
      <c r="Q15" s="420">
        <v>231</v>
      </c>
    </row>
    <row r="16" spans="1:17" x14ac:dyDescent="0.25">
      <c r="C16" s="405"/>
      <c r="D16" s="406">
        <v>12</v>
      </c>
      <c r="E16" s="411">
        <v>2</v>
      </c>
      <c r="F16" s="411">
        <v>2</v>
      </c>
      <c r="G16" s="411">
        <v>211</v>
      </c>
      <c r="H16" s="411">
        <v>2</v>
      </c>
      <c r="I16" s="411">
        <v>0</v>
      </c>
      <c r="J16" s="411">
        <v>2</v>
      </c>
      <c r="K16" s="411">
        <v>0</v>
      </c>
      <c r="L16" s="411">
        <v>0</v>
      </c>
      <c r="M16" s="411">
        <v>0</v>
      </c>
      <c r="N16" s="411">
        <v>0</v>
      </c>
      <c r="O16" s="411">
        <v>0</v>
      </c>
      <c r="P16" s="411">
        <v>0</v>
      </c>
      <c r="Q16" s="420">
        <v>231</v>
      </c>
    </row>
    <row r="17" spans="3:17" x14ac:dyDescent="0.25">
      <c r="C17" s="421" t="s">
        <v>8550</v>
      </c>
      <c r="D17" s="410" t="s">
        <v>15204</v>
      </c>
      <c r="E17" s="411" t="s">
        <v>15205</v>
      </c>
      <c r="F17" s="411" t="s">
        <v>714</v>
      </c>
      <c r="G17" s="411" t="s">
        <v>8487</v>
      </c>
      <c r="H17" s="411" t="s">
        <v>15207</v>
      </c>
      <c r="I17" s="411" t="s">
        <v>15208</v>
      </c>
      <c r="J17" s="411" t="s">
        <v>8488</v>
      </c>
      <c r="K17" s="411" t="s">
        <v>15210</v>
      </c>
      <c r="L17" s="411" t="s">
        <v>15211</v>
      </c>
      <c r="M17" s="411" t="s">
        <v>8489</v>
      </c>
      <c r="N17" s="411" t="s">
        <v>15213</v>
      </c>
      <c r="O17" s="411" t="s">
        <v>15214</v>
      </c>
      <c r="P17" s="411" t="s">
        <v>8490</v>
      </c>
      <c r="Q17" s="411" t="s">
        <v>8557</v>
      </c>
    </row>
    <row r="18" spans="3:17" x14ac:dyDescent="0.25">
      <c r="C18" s="426" t="s">
        <v>15888</v>
      </c>
      <c r="D18" s="420"/>
      <c r="E18" s="420"/>
      <c r="F18" s="422"/>
      <c r="G18" s="423">
        <v>227</v>
      </c>
      <c r="H18" s="420"/>
      <c r="I18" s="422"/>
      <c r="J18" s="423">
        <v>4</v>
      </c>
      <c r="K18" s="420"/>
      <c r="L18" s="422"/>
      <c r="M18" s="423">
        <v>0</v>
      </c>
      <c r="N18" s="420"/>
      <c r="O18" s="422"/>
      <c r="P18" s="423">
        <v>0</v>
      </c>
      <c r="Q18" s="422">
        <v>231</v>
      </c>
    </row>
    <row r="19" spans="3:17" x14ac:dyDescent="0.25">
      <c r="C19" s="424"/>
      <c r="D19" s="420"/>
      <c r="E19" s="420"/>
      <c r="F19" s="422"/>
      <c r="G19" s="423">
        <v>227</v>
      </c>
      <c r="H19" s="420"/>
      <c r="I19" s="422"/>
      <c r="J19" s="423">
        <v>4</v>
      </c>
      <c r="K19" s="420"/>
      <c r="L19" s="422"/>
      <c r="M19" s="423">
        <v>0</v>
      </c>
      <c r="N19" s="420"/>
      <c r="O19" s="422"/>
      <c r="P19" s="423">
        <v>0</v>
      </c>
      <c r="Q19" s="422">
        <v>231</v>
      </c>
    </row>
  </sheetData>
  <mergeCells count="1">
    <mergeCell ref="A1:P1"/>
  </mergeCells>
  <pageMargins left="0.7" right="0.7" top="0.75" bottom="0.75" header="0.3" footer="0.3"/>
  <pageSetup scale="56" orientation="landscape" r:id="rId1"/>
  <headerFooter>
    <oddHeader>&amp;RDES.012-F04
Rev. 1</oddHeader>
    <oddFooter>&amp;C3rd Party&amp;RPage 2</oddFooter>
  </headerFooter>
  <tableParts count="6">
    <tablePart r:id="rId2"/>
    <tablePart r:id="rId3"/>
    <tablePart r:id="rId4"/>
    <tablePart r:id="rId5"/>
    <tablePart r:id="rId6"/>
    <tablePart r:id="rId7"/>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19"/>
  <sheetViews>
    <sheetView zoomScaleNormal="100" workbookViewId="0">
      <selection activeCell="BY5" sqref="BY5"/>
    </sheetView>
  </sheetViews>
  <sheetFormatPr defaultColWidth="9.140625" defaultRowHeight="15" x14ac:dyDescent="0.25"/>
  <cols>
    <col min="1" max="1" width="31.140625" style="407" bestFit="1" customWidth="1"/>
    <col min="2" max="2" width="14" style="419" customWidth="1"/>
    <col min="3" max="3" width="41.28515625" style="419" bestFit="1" customWidth="1"/>
    <col min="4" max="4" width="18" style="407" customWidth="1"/>
    <col min="5" max="5" width="9.5703125" style="407" bestFit="1" customWidth="1"/>
    <col min="6" max="6" width="10.5703125" style="407" bestFit="1" customWidth="1"/>
    <col min="7" max="7" width="9.5703125" style="407" bestFit="1" customWidth="1"/>
    <col min="8" max="8" width="9.28515625" style="407" bestFit="1" customWidth="1"/>
    <col min="9" max="9" width="11.5703125" style="407" bestFit="1" customWidth="1"/>
    <col min="10" max="10" width="10.5703125" style="407" bestFit="1" customWidth="1"/>
    <col min="11" max="11" width="11.5703125" style="407" bestFit="1" customWidth="1"/>
    <col min="12" max="12" width="12.5703125" style="407" bestFit="1" customWidth="1"/>
    <col min="13" max="14" width="10.5703125" style="407" bestFit="1" customWidth="1"/>
    <col min="15" max="15" width="11.5703125" style="407" bestFit="1" customWidth="1"/>
    <col min="16" max="16" width="12.5703125" style="407" bestFit="1" customWidth="1"/>
    <col min="17" max="16384" width="9.140625" style="407"/>
  </cols>
  <sheetData>
    <row r="1" spans="1:17" x14ac:dyDescent="0.25">
      <c r="A1" s="547" t="s">
        <v>8491</v>
      </c>
      <c r="B1" s="547"/>
      <c r="C1" s="547"/>
      <c r="D1" s="548"/>
      <c r="E1" s="547"/>
      <c r="F1" s="547"/>
      <c r="G1" s="547"/>
      <c r="H1" s="547"/>
      <c r="I1" s="547"/>
      <c r="J1" s="547"/>
      <c r="K1" s="547"/>
      <c r="L1" s="547"/>
      <c r="M1" s="547"/>
      <c r="N1" s="547"/>
      <c r="O1" s="547"/>
      <c r="P1" s="547"/>
    </row>
    <row r="2" spans="1:17" x14ac:dyDescent="0.25">
      <c r="A2" s="408" t="s">
        <v>8481</v>
      </c>
      <c r="B2" s="409" t="s">
        <v>8482</v>
      </c>
      <c r="C2" s="409" t="s">
        <v>161</v>
      </c>
      <c r="D2" s="410" t="s">
        <v>15204</v>
      </c>
      <c r="E2" s="411" t="s">
        <v>15205</v>
      </c>
      <c r="F2" s="411" t="s">
        <v>714</v>
      </c>
      <c r="G2" s="411" t="s">
        <v>15206</v>
      </c>
      <c r="H2" s="411" t="s">
        <v>15207</v>
      </c>
      <c r="I2" s="411" t="s">
        <v>15208</v>
      </c>
      <c r="J2" s="411" t="s">
        <v>15209</v>
      </c>
      <c r="K2" s="411" t="s">
        <v>15210</v>
      </c>
      <c r="L2" s="411" t="s">
        <v>15211</v>
      </c>
      <c r="M2" s="411" t="s">
        <v>15212</v>
      </c>
      <c r="N2" s="411" t="s">
        <v>15213</v>
      </c>
      <c r="O2" s="411" t="s">
        <v>15214</v>
      </c>
      <c r="P2" s="411" t="s">
        <v>15215</v>
      </c>
      <c r="Q2" s="411" t="s">
        <v>8557</v>
      </c>
    </row>
    <row r="3" spans="1:17" x14ac:dyDescent="0.25">
      <c r="A3" s="427"/>
      <c r="B3" s="428" t="s">
        <v>15888</v>
      </c>
      <c r="C3" s="428" t="s">
        <v>15889</v>
      </c>
      <c r="D3" s="415"/>
      <c r="E3" s="504"/>
      <c r="F3" s="504"/>
      <c r="G3" s="504"/>
      <c r="H3" s="504"/>
      <c r="I3" s="504"/>
      <c r="J3" s="504"/>
      <c r="K3" s="504"/>
      <c r="L3" s="504"/>
      <c r="M3" s="504"/>
      <c r="N3" s="504"/>
      <c r="O3" s="504"/>
      <c r="P3" s="406"/>
      <c r="Q3" s="505"/>
    </row>
    <row r="4" spans="1:17" x14ac:dyDescent="0.25">
      <c r="A4" s="412"/>
      <c r="B4" s="413"/>
      <c r="C4" s="414"/>
      <c r="D4" s="415">
        <v>0</v>
      </c>
      <c r="E4" s="416">
        <v>0</v>
      </c>
      <c r="F4" s="416">
        <v>0</v>
      </c>
      <c r="G4" s="416">
        <v>0</v>
      </c>
      <c r="H4" s="416">
        <v>0</v>
      </c>
      <c r="I4" s="416">
        <v>0</v>
      </c>
      <c r="J4" s="416">
        <v>0</v>
      </c>
      <c r="K4" s="416">
        <v>0</v>
      </c>
      <c r="L4" s="416">
        <v>0</v>
      </c>
      <c r="M4" s="416">
        <v>0</v>
      </c>
      <c r="N4" s="416">
        <v>0</v>
      </c>
      <c r="O4" s="416">
        <v>0</v>
      </c>
      <c r="P4" s="416">
        <v>0</v>
      </c>
      <c r="Q4" s="416">
        <v>0</v>
      </c>
    </row>
    <row r="5" spans="1:17" x14ac:dyDescent="0.25">
      <c r="A5" s="408" t="s">
        <v>8481</v>
      </c>
      <c r="B5" s="409" t="s">
        <v>8482</v>
      </c>
      <c r="C5" s="409" t="s">
        <v>161</v>
      </c>
      <c r="D5" s="410" t="s">
        <v>15204</v>
      </c>
      <c r="E5" s="411" t="s">
        <v>15205</v>
      </c>
      <c r="F5" s="411" t="s">
        <v>714</v>
      </c>
      <c r="G5" s="411" t="s">
        <v>15206</v>
      </c>
      <c r="H5" s="411" t="s">
        <v>15207</v>
      </c>
      <c r="I5" s="411" t="s">
        <v>15208</v>
      </c>
      <c r="J5" s="411" t="s">
        <v>15209</v>
      </c>
      <c r="K5" s="411" t="s">
        <v>15210</v>
      </c>
      <c r="L5" s="411" t="s">
        <v>15211</v>
      </c>
      <c r="M5" s="411" t="s">
        <v>15212</v>
      </c>
      <c r="N5" s="411" t="s">
        <v>15213</v>
      </c>
      <c r="O5" s="411" t="s">
        <v>15214</v>
      </c>
      <c r="P5" s="411" t="s">
        <v>15215</v>
      </c>
      <c r="Q5" s="411" t="s">
        <v>8557</v>
      </c>
    </row>
    <row r="6" spans="1:17" x14ac:dyDescent="0.25">
      <c r="A6" s="429"/>
      <c r="B6" s="428" t="s">
        <v>15888</v>
      </c>
      <c r="C6" s="428" t="s">
        <v>15889</v>
      </c>
      <c r="D6" s="415"/>
      <c r="E6" s="504"/>
      <c r="F6" s="504"/>
      <c r="G6" s="504"/>
      <c r="H6" s="504"/>
      <c r="I6" s="504"/>
      <c r="J6" s="504"/>
      <c r="K6" s="504"/>
      <c r="L6" s="504"/>
      <c r="M6" s="504"/>
      <c r="N6" s="504"/>
      <c r="O6" s="504"/>
      <c r="P6" s="504"/>
      <c r="Q6" s="505"/>
    </row>
    <row r="7" spans="1:17" x14ac:dyDescent="0.25">
      <c r="A7" s="418"/>
      <c r="B7" s="413"/>
      <c r="C7" s="414"/>
      <c r="D7" s="415">
        <v>0</v>
      </c>
      <c r="E7" s="416">
        <v>0</v>
      </c>
      <c r="F7" s="416">
        <v>0</v>
      </c>
      <c r="G7" s="416">
        <v>0</v>
      </c>
      <c r="H7" s="416">
        <v>0</v>
      </c>
      <c r="I7" s="416">
        <v>0</v>
      </c>
      <c r="J7" s="416">
        <v>0</v>
      </c>
      <c r="K7" s="416">
        <v>0</v>
      </c>
      <c r="L7" s="416">
        <v>0</v>
      </c>
      <c r="M7" s="416">
        <v>0</v>
      </c>
      <c r="N7" s="416">
        <v>0</v>
      </c>
      <c r="O7" s="416">
        <v>0</v>
      </c>
      <c r="P7" s="416">
        <v>0</v>
      </c>
      <c r="Q7" s="416">
        <v>0</v>
      </c>
    </row>
    <row r="8" spans="1:17" x14ac:dyDescent="0.25">
      <c r="A8" s="408" t="s">
        <v>8481</v>
      </c>
      <c r="B8" s="409" t="s">
        <v>8482</v>
      </c>
      <c r="C8" s="409" t="s">
        <v>161</v>
      </c>
      <c r="D8" s="410" t="s">
        <v>15204</v>
      </c>
      <c r="E8" s="411" t="s">
        <v>15205</v>
      </c>
      <c r="F8" s="411" t="s">
        <v>714</v>
      </c>
      <c r="G8" s="411" t="s">
        <v>15206</v>
      </c>
      <c r="H8" s="411" t="s">
        <v>15207</v>
      </c>
      <c r="I8" s="411" t="s">
        <v>15208</v>
      </c>
      <c r="J8" s="411" t="s">
        <v>15209</v>
      </c>
      <c r="K8" s="411" t="s">
        <v>15210</v>
      </c>
      <c r="L8" s="411" t="s">
        <v>15211</v>
      </c>
      <c r="M8" s="411" t="s">
        <v>15212</v>
      </c>
      <c r="N8" s="411" t="s">
        <v>15213</v>
      </c>
      <c r="O8" s="411" t="s">
        <v>15214</v>
      </c>
      <c r="P8" s="411" t="s">
        <v>15215</v>
      </c>
      <c r="Q8" s="411" t="s">
        <v>8557</v>
      </c>
    </row>
    <row r="9" spans="1:17" x14ac:dyDescent="0.25">
      <c r="A9" s="429"/>
      <c r="B9" s="428" t="s">
        <v>15888</v>
      </c>
      <c r="C9" s="428" t="s">
        <v>15889</v>
      </c>
      <c r="D9" s="415"/>
      <c r="E9" s="504"/>
      <c r="F9" s="504"/>
      <c r="G9" s="504"/>
      <c r="H9" s="504"/>
      <c r="I9" s="504"/>
      <c r="J9" s="504"/>
      <c r="K9" s="504"/>
      <c r="L9" s="504"/>
      <c r="M9" s="504"/>
      <c r="N9" s="504"/>
      <c r="O9" s="504"/>
      <c r="P9" s="504"/>
      <c r="Q9" s="505"/>
    </row>
    <row r="10" spans="1:17" x14ac:dyDescent="0.25">
      <c r="A10" s="418"/>
      <c r="B10" s="413"/>
      <c r="C10" s="414"/>
      <c r="D10" s="415">
        <v>0</v>
      </c>
      <c r="E10" s="416">
        <v>0</v>
      </c>
      <c r="F10" s="416">
        <v>0</v>
      </c>
      <c r="G10" s="416">
        <v>0</v>
      </c>
      <c r="H10" s="416">
        <v>0</v>
      </c>
      <c r="I10" s="416">
        <v>0</v>
      </c>
      <c r="J10" s="416">
        <v>0</v>
      </c>
      <c r="K10" s="416">
        <v>0</v>
      </c>
      <c r="L10" s="416">
        <v>0</v>
      </c>
      <c r="M10" s="416">
        <v>0</v>
      </c>
      <c r="N10" s="416">
        <v>0</v>
      </c>
      <c r="O10" s="416">
        <v>0</v>
      </c>
      <c r="P10" s="416">
        <v>0</v>
      </c>
      <c r="Q10" s="416">
        <v>0</v>
      </c>
    </row>
    <row r="11" spans="1:17" x14ac:dyDescent="0.25">
      <c r="A11" s="408" t="s">
        <v>8481</v>
      </c>
      <c r="B11" s="409" t="s">
        <v>8482</v>
      </c>
      <c r="C11" s="409" t="s">
        <v>161</v>
      </c>
      <c r="D11" s="410" t="s">
        <v>15204</v>
      </c>
      <c r="E11" s="411" t="s">
        <v>15205</v>
      </c>
      <c r="F11" s="411" t="s">
        <v>714</v>
      </c>
      <c r="G11" s="411" t="s">
        <v>15206</v>
      </c>
      <c r="H11" s="411" t="s">
        <v>15207</v>
      </c>
      <c r="I11" s="411" t="s">
        <v>15208</v>
      </c>
      <c r="J11" s="411" t="s">
        <v>15209</v>
      </c>
      <c r="K11" s="411" t="s">
        <v>15210</v>
      </c>
      <c r="L11" s="411" t="s">
        <v>15211</v>
      </c>
      <c r="M11" s="411" t="s">
        <v>15212</v>
      </c>
      <c r="N11" s="411" t="s">
        <v>15213</v>
      </c>
      <c r="O11" s="411" t="s">
        <v>15214</v>
      </c>
      <c r="P11" s="411" t="s">
        <v>15215</v>
      </c>
      <c r="Q11" s="411" t="s">
        <v>8557</v>
      </c>
    </row>
    <row r="12" spans="1:17" x14ac:dyDescent="0.25">
      <c r="A12" s="429"/>
      <c r="B12" s="428" t="s">
        <v>15888</v>
      </c>
      <c r="C12" s="428" t="s">
        <v>15889</v>
      </c>
      <c r="D12" s="415"/>
      <c r="E12" s="504"/>
      <c r="F12" s="504"/>
      <c r="G12" s="504"/>
      <c r="H12" s="504"/>
      <c r="I12" s="504"/>
      <c r="J12" s="504"/>
      <c r="K12" s="504"/>
      <c r="L12" s="504"/>
      <c r="M12" s="504"/>
      <c r="N12" s="504"/>
      <c r="O12" s="504"/>
      <c r="P12" s="504"/>
      <c r="Q12" s="505"/>
    </row>
    <row r="13" spans="1:17" x14ac:dyDescent="0.25">
      <c r="A13" s="418"/>
      <c r="B13" s="413"/>
      <c r="C13" s="414"/>
      <c r="D13" s="415">
        <v>0</v>
      </c>
      <c r="E13" s="416">
        <v>0</v>
      </c>
      <c r="F13" s="416">
        <v>0</v>
      </c>
      <c r="G13" s="416">
        <v>0</v>
      </c>
      <c r="H13" s="416">
        <v>0</v>
      </c>
      <c r="I13" s="416">
        <v>0</v>
      </c>
      <c r="J13" s="416">
        <v>0</v>
      </c>
      <c r="K13" s="416">
        <v>0</v>
      </c>
      <c r="L13" s="416">
        <v>0</v>
      </c>
      <c r="M13" s="416">
        <v>0</v>
      </c>
      <c r="N13" s="416">
        <v>0</v>
      </c>
      <c r="O13" s="416">
        <v>0</v>
      </c>
      <c r="P13" s="416">
        <v>0</v>
      </c>
      <c r="Q13" s="416">
        <v>0</v>
      </c>
    </row>
    <row r="14" spans="1:17" x14ac:dyDescent="0.25">
      <c r="C14" s="419" t="s">
        <v>8549</v>
      </c>
      <c r="D14" s="410" t="s">
        <v>15204</v>
      </c>
      <c r="E14" s="411" t="s">
        <v>15205</v>
      </c>
      <c r="F14" s="411" t="s">
        <v>714</v>
      </c>
      <c r="G14" s="411" t="s">
        <v>15206</v>
      </c>
      <c r="H14" s="411" t="s">
        <v>15207</v>
      </c>
      <c r="I14" s="411" t="s">
        <v>15208</v>
      </c>
      <c r="J14" s="411" t="s">
        <v>15209</v>
      </c>
      <c r="K14" s="411" t="s">
        <v>15210</v>
      </c>
      <c r="L14" s="411" t="s">
        <v>15211</v>
      </c>
      <c r="M14" s="411" t="s">
        <v>15212</v>
      </c>
      <c r="N14" s="411" t="s">
        <v>15213</v>
      </c>
      <c r="O14" s="411" t="s">
        <v>15214</v>
      </c>
      <c r="P14" s="411" t="s">
        <v>15215</v>
      </c>
      <c r="Q14" s="411" t="s">
        <v>8557</v>
      </c>
    </row>
    <row r="15" spans="1:17" x14ac:dyDescent="0.25">
      <c r="C15" s="405" t="s">
        <v>15888</v>
      </c>
      <c r="D15" s="406">
        <v>0</v>
      </c>
      <c r="E15" s="504">
        <v>0</v>
      </c>
      <c r="F15" s="504">
        <v>0</v>
      </c>
      <c r="G15" s="504">
        <v>0</v>
      </c>
      <c r="H15" s="504">
        <v>0</v>
      </c>
      <c r="I15" s="504">
        <v>0</v>
      </c>
      <c r="J15" s="504">
        <v>0</v>
      </c>
      <c r="K15" s="504">
        <v>0</v>
      </c>
      <c r="L15" s="504">
        <v>0</v>
      </c>
      <c r="M15" s="504">
        <v>0</v>
      </c>
      <c r="N15" s="504">
        <v>0</v>
      </c>
      <c r="O15" s="504">
        <v>0</v>
      </c>
      <c r="P15" s="504">
        <v>0</v>
      </c>
      <c r="Q15" s="425">
        <v>0</v>
      </c>
    </row>
    <row r="16" spans="1:17" x14ac:dyDescent="0.25">
      <c r="C16" s="405"/>
      <c r="D16" s="406">
        <v>0</v>
      </c>
      <c r="E16" s="411">
        <v>0</v>
      </c>
      <c r="F16" s="411">
        <v>0</v>
      </c>
      <c r="G16" s="411">
        <v>0</v>
      </c>
      <c r="H16" s="411">
        <v>0</v>
      </c>
      <c r="I16" s="411">
        <v>0</v>
      </c>
      <c r="J16" s="411">
        <v>0</v>
      </c>
      <c r="K16" s="411">
        <v>0</v>
      </c>
      <c r="L16" s="411">
        <v>0</v>
      </c>
      <c r="M16" s="411">
        <v>0</v>
      </c>
      <c r="N16" s="411">
        <v>0</v>
      </c>
      <c r="O16" s="411">
        <v>0</v>
      </c>
      <c r="P16" s="411">
        <v>0</v>
      </c>
      <c r="Q16" s="425">
        <v>0</v>
      </c>
    </row>
    <row r="17" spans="3:17" x14ac:dyDescent="0.25">
      <c r="C17" s="421" t="s">
        <v>8550</v>
      </c>
      <c r="D17" s="410" t="s">
        <v>15204</v>
      </c>
      <c r="E17" s="411" t="s">
        <v>15205</v>
      </c>
      <c r="F17" s="411" t="s">
        <v>714</v>
      </c>
      <c r="G17" s="411" t="s">
        <v>8487</v>
      </c>
      <c r="H17" s="411" t="s">
        <v>15207</v>
      </c>
      <c r="I17" s="411" t="s">
        <v>15208</v>
      </c>
      <c r="J17" s="411" t="s">
        <v>8488</v>
      </c>
      <c r="K17" s="411" t="s">
        <v>15210</v>
      </c>
      <c r="L17" s="411" t="s">
        <v>15211</v>
      </c>
      <c r="M17" s="411" t="s">
        <v>8489</v>
      </c>
      <c r="N17" s="411" t="s">
        <v>15213</v>
      </c>
      <c r="O17" s="411" t="s">
        <v>15214</v>
      </c>
      <c r="P17" s="411" t="s">
        <v>8490</v>
      </c>
      <c r="Q17" s="411" t="s">
        <v>8557</v>
      </c>
    </row>
    <row r="18" spans="3:17" x14ac:dyDescent="0.25">
      <c r="C18" s="430" t="s">
        <v>15888</v>
      </c>
      <c r="D18" s="420"/>
      <c r="E18" s="420"/>
      <c r="F18" s="422"/>
      <c r="G18" s="423">
        <v>0</v>
      </c>
      <c r="H18" s="420"/>
      <c r="I18" s="422"/>
      <c r="J18" s="423">
        <v>0</v>
      </c>
      <c r="K18" s="420"/>
      <c r="L18" s="422"/>
      <c r="M18" s="423">
        <v>0</v>
      </c>
      <c r="N18" s="420"/>
      <c r="O18" s="422"/>
      <c r="P18" s="423">
        <v>0</v>
      </c>
      <c r="Q18" s="422">
        <v>0</v>
      </c>
    </row>
    <row r="19" spans="3:17" x14ac:dyDescent="0.25">
      <c r="C19" s="424"/>
      <c r="D19" s="420"/>
      <c r="E19" s="420"/>
      <c r="F19" s="422"/>
      <c r="G19" s="423">
        <v>0</v>
      </c>
      <c r="H19" s="420"/>
      <c r="I19" s="422"/>
      <c r="J19" s="423">
        <v>0</v>
      </c>
      <c r="K19" s="420"/>
      <c r="L19" s="422"/>
      <c r="M19" s="423">
        <v>0</v>
      </c>
      <c r="N19" s="420"/>
      <c r="O19" s="422"/>
      <c r="P19" s="423">
        <v>0</v>
      </c>
      <c r="Q19" s="422">
        <v>0</v>
      </c>
    </row>
  </sheetData>
  <mergeCells count="1">
    <mergeCell ref="A1:P1"/>
  </mergeCells>
  <pageMargins left="0.7" right="0.7" top="0.75" bottom="0.75" header="0.3" footer="0.3"/>
  <pageSetup scale="56" orientation="landscape" r:id="rId1"/>
  <headerFooter>
    <oddHeader>&amp;RDES.012-F04</oddHeader>
    <oddFooter>&amp;CIntercompany&amp;RPage 3</oddFooter>
  </headerFooter>
  <tableParts count="6">
    <tablePart r:id="rId2"/>
    <tablePart r:id="rId3"/>
    <tablePart r:id="rId4"/>
    <tablePart r:id="rId5"/>
    <tablePart r:id="rId6"/>
    <tablePart r:id="rId7"/>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J2341"/>
  <sheetViews>
    <sheetView topLeftCell="BA1" workbookViewId="0">
      <selection activeCell="P7" sqref="P7"/>
    </sheetView>
  </sheetViews>
  <sheetFormatPr defaultRowHeight="15" x14ac:dyDescent="0.25"/>
  <cols>
    <col min="1" max="1" width="51.140625" customWidth="1"/>
    <col min="2" max="2" width="17.28515625" customWidth="1"/>
    <col min="3" max="3" width="13" customWidth="1"/>
    <col min="4" max="4" width="13" style="172" customWidth="1"/>
    <col min="6" max="6" width="51.140625" customWidth="1"/>
    <col min="7" max="7" width="17.28515625" customWidth="1"/>
    <col min="8" max="8" width="13" customWidth="1"/>
    <col min="10" max="10" width="56.7109375" customWidth="1"/>
    <col min="11" max="11" width="12.42578125" customWidth="1"/>
    <col min="13" max="13" width="25.140625" customWidth="1"/>
    <col min="14" max="14" width="26.140625" customWidth="1"/>
    <col min="15" max="15" width="17.140625" customWidth="1"/>
    <col min="16" max="16" width="7.28515625" customWidth="1"/>
    <col min="17" max="17" width="31.140625" customWidth="1"/>
    <col min="18" max="18" width="26.140625" customWidth="1"/>
    <col min="19" max="19" width="17.140625" customWidth="1"/>
    <col min="21" max="21" width="39.85546875" customWidth="1"/>
    <col min="22" max="22" width="26.140625" customWidth="1"/>
    <col min="23" max="23" width="17.140625" customWidth="1"/>
    <col min="25" max="25" width="39.85546875" customWidth="1"/>
    <col min="26" max="26" width="26.140625" customWidth="1"/>
    <col min="27" max="27" width="17.140625" customWidth="1"/>
    <col min="29" max="29" width="39.85546875" customWidth="1"/>
    <col min="30" max="30" width="26.140625" customWidth="1"/>
    <col min="31" max="31" width="17.140625" customWidth="1"/>
    <col min="33" max="33" width="39.85546875" customWidth="1"/>
    <col min="34" max="34" width="26.140625" customWidth="1"/>
    <col min="35" max="35" width="17.140625" customWidth="1"/>
    <col min="37" max="37" width="15.28515625" bestFit="1" customWidth="1"/>
    <col min="40" max="40" width="33" bestFit="1" customWidth="1"/>
    <col min="43" max="43" width="30.5703125" bestFit="1" customWidth="1"/>
    <col min="46" max="46" width="9.5703125" customWidth="1"/>
    <col min="48" max="48" width="9.140625" style="172"/>
    <col min="49" max="49" width="22" style="172" bestFit="1" customWidth="1"/>
    <col min="51" max="51" width="60.85546875" bestFit="1" customWidth="1"/>
    <col min="54" max="54" width="50.5703125" bestFit="1" customWidth="1"/>
    <col min="55" max="55" width="15" bestFit="1" customWidth="1"/>
    <col min="57" max="57" width="38.42578125" bestFit="1" customWidth="1"/>
    <col min="58" max="58" width="19" bestFit="1" customWidth="1"/>
    <col min="60" max="60" width="17.28515625" bestFit="1" customWidth="1"/>
    <col min="61" max="61" width="41.140625" bestFit="1" customWidth="1"/>
    <col min="62" max="62" width="14" bestFit="1" customWidth="1"/>
  </cols>
  <sheetData>
    <row r="3" spans="1:62" ht="23.25" x14ac:dyDescent="0.35">
      <c r="A3" s="30" t="s">
        <v>4590</v>
      </c>
      <c r="B3" s="30"/>
      <c r="C3" s="30"/>
      <c r="D3" s="30"/>
      <c r="F3" s="30" t="s">
        <v>4590</v>
      </c>
      <c r="G3" s="30"/>
      <c r="H3" s="30"/>
      <c r="J3" s="30" t="s">
        <v>4591</v>
      </c>
      <c r="K3" s="30"/>
      <c r="M3" s="30" t="s">
        <v>4592</v>
      </c>
      <c r="N3" s="30"/>
      <c r="O3" s="30"/>
      <c r="Q3" s="30" t="s">
        <v>1</v>
      </c>
      <c r="R3" s="30"/>
      <c r="S3" s="30"/>
      <c r="U3" s="30" t="s">
        <v>4593</v>
      </c>
      <c r="V3" s="30"/>
      <c r="W3" s="30"/>
      <c r="Y3" s="30" t="s">
        <v>4594</v>
      </c>
      <c r="Z3" s="30"/>
      <c r="AA3" s="30"/>
      <c r="AC3" s="30" t="s">
        <v>4595</v>
      </c>
      <c r="AD3" s="30"/>
      <c r="AE3" s="30"/>
      <c r="AG3" s="30" t="s">
        <v>4596</v>
      </c>
      <c r="AH3" s="30"/>
      <c r="AI3" s="30"/>
      <c r="AK3" s="30" t="s">
        <v>8600</v>
      </c>
      <c r="AN3" s="249" t="s">
        <v>10538</v>
      </c>
      <c r="AO3" s="80"/>
      <c r="AQ3" s="249" t="s">
        <v>8642</v>
      </c>
      <c r="AT3" s="249" t="s">
        <v>10662</v>
      </c>
      <c r="AU3" s="249"/>
      <c r="AV3" s="68"/>
      <c r="AW3" s="249" t="s">
        <v>10664</v>
      </c>
      <c r="AY3" s="549" t="s">
        <v>15137</v>
      </c>
      <c r="AZ3" s="549"/>
      <c r="BB3" s="549" t="s">
        <v>221</v>
      </c>
      <c r="BC3" s="549"/>
      <c r="BE3" s="549" t="s">
        <v>227</v>
      </c>
      <c r="BF3" s="549"/>
      <c r="BH3" s="549" t="s">
        <v>15716</v>
      </c>
      <c r="BI3" s="549"/>
      <c r="BJ3" s="549"/>
    </row>
    <row r="4" spans="1:62" ht="15" customHeight="1" x14ac:dyDescent="0.25">
      <c r="A4" s="31" t="s">
        <v>4597</v>
      </c>
      <c r="B4" s="31" t="s">
        <v>161</v>
      </c>
      <c r="C4" s="31" t="s">
        <v>255</v>
      </c>
      <c r="D4" s="31"/>
      <c r="F4" s="31" t="s">
        <v>4597</v>
      </c>
      <c r="G4" s="31" t="s">
        <v>161</v>
      </c>
      <c r="H4" s="31" t="s">
        <v>255</v>
      </c>
      <c r="J4" s="31" t="s">
        <v>161</v>
      </c>
      <c r="K4" s="31" t="s">
        <v>4598</v>
      </c>
      <c r="M4" s="31" t="s">
        <v>8593</v>
      </c>
      <c r="N4" s="31" t="s">
        <v>4600</v>
      </c>
      <c r="O4" s="31"/>
      <c r="Q4" s="31" t="s">
        <v>4599</v>
      </c>
      <c r="R4" s="31" t="s">
        <v>4600</v>
      </c>
      <c r="S4" s="31" t="s">
        <v>4601</v>
      </c>
      <c r="U4" s="31" t="s">
        <v>4599</v>
      </c>
      <c r="V4" s="31" t="s">
        <v>4600</v>
      </c>
      <c r="W4" s="31" t="s">
        <v>4601</v>
      </c>
      <c r="Y4" s="31" t="s">
        <v>4599</v>
      </c>
      <c r="Z4" s="31" t="s">
        <v>4600</v>
      </c>
      <c r="AA4" s="31" t="s">
        <v>4601</v>
      </c>
      <c r="AC4" s="31" t="s">
        <v>4599</v>
      </c>
      <c r="AD4" s="31" t="s">
        <v>4600</v>
      </c>
      <c r="AE4" s="31" t="s">
        <v>4601</v>
      </c>
      <c r="AG4" s="31" t="s">
        <v>4599</v>
      </c>
      <c r="AH4" s="31" t="s">
        <v>4600</v>
      </c>
      <c r="AI4" s="31" t="s">
        <v>4601</v>
      </c>
      <c r="AK4" s="133" t="s">
        <v>8600</v>
      </c>
      <c r="AN4" s="172" t="s">
        <v>8593</v>
      </c>
      <c r="AO4" s="172" t="s">
        <v>255</v>
      </c>
      <c r="AQ4" t="s">
        <v>8593</v>
      </c>
      <c r="AR4" s="68" t="s">
        <v>255</v>
      </c>
      <c r="AT4" t="s">
        <v>10662</v>
      </c>
      <c r="AU4" t="s">
        <v>255</v>
      </c>
      <c r="AW4" s="321" t="s">
        <v>10664</v>
      </c>
      <c r="AY4" t="s">
        <v>8593</v>
      </c>
      <c r="AZ4" t="s">
        <v>255</v>
      </c>
      <c r="BB4" s="31" t="s">
        <v>161</v>
      </c>
      <c r="BC4" s="31" t="s">
        <v>241</v>
      </c>
      <c r="BE4" s="172" t="s">
        <v>161</v>
      </c>
      <c r="BF4" s="172" t="s">
        <v>255</v>
      </c>
      <c r="BH4" s="31" t="s">
        <v>256</v>
      </c>
      <c r="BI4" s="31" t="s">
        <v>161</v>
      </c>
      <c r="BJ4" s="31" t="s">
        <v>257</v>
      </c>
    </row>
    <row r="5" spans="1:62" ht="15" customHeight="1" x14ac:dyDescent="0.25">
      <c r="A5" s="32" t="s">
        <v>4602</v>
      </c>
      <c r="B5" s="211" t="s">
        <v>9</v>
      </c>
      <c r="C5" s="211" t="s">
        <v>9</v>
      </c>
      <c r="D5" s="32"/>
      <c r="F5" s="32" t="s">
        <v>4604</v>
      </c>
      <c r="G5" s="32" t="s">
        <v>4603</v>
      </c>
      <c r="H5" s="32" t="s">
        <v>4605</v>
      </c>
      <c r="J5" s="32" t="s">
        <v>4606</v>
      </c>
      <c r="K5" s="32" t="s">
        <v>4607</v>
      </c>
      <c r="M5" s="32" t="s">
        <v>4608</v>
      </c>
      <c r="N5" s="32" t="s">
        <v>424</v>
      </c>
      <c r="O5" s="32"/>
      <c r="Q5" s="32" t="s">
        <v>4609</v>
      </c>
      <c r="R5" s="32" t="s">
        <v>4610</v>
      </c>
      <c r="S5" s="32" t="s">
        <v>4611</v>
      </c>
      <c r="U5" s="32" t="s">
        <v>4612</v>
      </c>
      <c r="V5" s="32" t="s">
        <v>4613</v>
      </c>
      <c r="W5" s="32" t="s">
        <v>311</v>
      </c>
      <c r="Y5" s="32" t="s">
        <v>4612</v>
      </c>
      <c r="Z5" s="32" t="s">
        <v>4614</v>
      </c>
      <c r="AA5" s="32" t="s">
        <v>350</v>
      </c>
      <c r="AC5" s="32" t="s">
        <v>4612</v>
      </c>
      <c r="AD5" s="32" t="s">
        <v>4615</v>
      </c>
      <c r="AE5" s="32" t="s">
        <v>387</v>
      </c>
      <c r="AG5" s="32" t="s">
        <v>4612</v>
      </c>
      <c r="AH5" s="32" t="s">
        <v>4616</v>
      </c>
      <c r="AI5" s="32" t="s">
        <v>4617</v>
      </c>
      <c r="AK5" t="s">
        <v>8703</v>
      </c>
      <c r="AN5" s="250" t="s">
        <v>10539</v>
      </c>
      <c r="AO5" s="68" t="s">
        <v>8671</v>
      </c>
      <c r="AQ5" s="68" t="s">
        <v>10622</v>
      </c>
      <c r="AR5" s="68" t="s">
        <v>332</v>
      </c>
      <c r="AT5" s="68" t="s">
        <v>3971</v>
      </c>
      <c r="AU5" s="68" t="s">
        <v>2872</v>
      </c>
      <c r="AV5" s="68"/>
      <c r="AW5" s="68" t="s">
        <v>1165</v>
      </c>
      <c r="AY5" s="68" t="s">
        <v>11653</v>
      </c>
      <c r="AZ5" s="68" t="s">
        <v>11654</v>
      </c>
      <c r="BB5" s="32" t="s">
        <v>260</v>
      </c>
      <c r="BC5" s="32" t="s">
        <v>261</v>
      </c>
      <c r="BE5" s="172" t="s">
        <v>15521</v>
      </c>
      <c r="BF5" s="172" t="s">
        <v>2661</v>
      </c>
      <c r="BH5" s="32" t="s">
        <v>297</v>
      </c>
      <c r="BI5" s="32" t="s">
        <v>298</v>
      </c>
      <c r="BJ5" s="32" t="s">
        <v>299</v>
      </c>
    </row>
    <row r="6" spans="1:62" ht="15" customHeight="1" x14ac:dyDescent="0.25">
      <c r="A6" s="32" t="s">
        <v>4602</v>
      </c>
      <c r="B6" s="211" t="s">
        <v>4618</v>
      </c>
      <c r="C6" s="211" t="s">
        <v>270</v>
      </c>
      <c r="D6" s="32"/>
      <c r="F6" s="32" t="s">
        <v>4604</v>
      </c>
      <c r="G6" s="32" t="s">
        <v>4619</v>
      </c>
      <c r="H6" s="32" t="s">
        <v>4620</v>
      </c>
      <c r="J6" s="32" t="s">
        <v>4621</v>
      </c>
      <c r="K6" s="32" t="s">
        <v>759</v>
      </c>
      <c r="M6" s="32" t="s">
        <v>4622</v>
      </c>
      <c r="N6" s="32" t="s">
        <v>4623</v>
      </c>
      <c r="O6" s="32"/>
      <c r="Q6" s="32" t="s">
        <v>81</v>
      </c>
      <c r="R6" s="32" t="s">
        <v>2517</v>
      </c>
      <c r="S6" s="32" t="s">
        <v>4611</v>
      </c>
      <c r="U6" s="32" t="s">
        <v>4624</v>
      </c>
      <c r="V6" s="32" t="s">
        <v>4625</v>
      </c>
      <c r="W6" s="32" t="s">
        <v>311</v>
      </c>
      <c r="Y6" s="32" t="s">
        <v>4624</v>
      </c>
      <c r="Z6" s="32" t="s">
        <v>4626</v>
      </c>
      <c r="AA6" s="32" t="s">
        <v>350</v>
      </c>
      <c r="AC6" s="32" t="s">
        <v>4624</v>
      </c>
      <c r="AD6" s="32" t="s">
        <v>4627</v>
      </c>
      <c r="AE6" s="32" t="s">
        <v>387</v>
      </c>
      <c r="AG6" s="32" t="s">
        <v>4624</v>
      </c>
      <c r="AH6" s="32" t="s">
        <v>4628</v>
      </c>
      <c r="AI6" s="32" t="s">
        <v>4617</v>
      </c>
      <c r="AK6" t="s">
        <v>8153</v>
      </c>
      <c r="AN6" s="250" t="s">
        <v>10540</v>
      </c>
      <c r="AO6" s="68" t="s">
        <v>10541</v>
      </c>
      <c r="AQ6" s="68" t="s">
        <v>6592</v>
      </c>
      <c r="AR6" s="68" t="s">
        <v>875</v>
      </c>
      <c r="AT6" s="68" t="s">
        <v>1196</v>
      </c>
      <c r="AU6" s="68" t="s">
        <v>1197</v>
      </c>
      <c r="AV6" s="68"/>
      <c r="AW6" s="68" t="s">
        <v>10665</v>
      </c>
      <c r="AY6" s="68" t="s">
        <v>11655</v>
      </c>
      <c r="AZ6" s="68" t="s">
        <v>11656</v>
      </c>
      <c r="BB6" s="32" t="s">
        <v>302</v>
      </c>
      <c r="BC6" s="32" t="s">
        <v>303</v>
      </c>
      <c r="BE6" s="172" t="s">
        <v>15522</v>
      </c>
      <c r="BF6" s="172" t="s">
        <v>2687</v>
      </c>
      <c r="BH6" s="32" t="s">
        <v>297</v>
      </c>
      <c r="BI6" s="32" t="s">
        <v>335</v>
      </c>
      <c r="BJ6" s="32" t="s">
        <v>336</v>
      </c>
    </row>
    <row r="7" spans="1:62" ht="15" customHeight="1" x14ac:dyDescent="0.25">
      <c r="A7" s="32" t="s">
        <v>4602</v>
      </c>
      <c r="B7" s="211" t="s">
        <v>4629</v>
      </c>
      <c r="C7" s="211" t="s">
        <v>4630</v>
      </c>
      <c r="D7" s="32"/>
      <c r="F7" s="32" t="s">
        <v>4604</v>
      </c>
      <c r="G7" s="32" t="s">
        <v>4631</v>
      </c>
      <c r="H7" s="32" t="s">
        <v>4632</v>
      </c>
      <c r="J7" s="32" t="s">
        <v>4633</v>
      </c>
      <c r="K7" s="32" t="s">
        <v>784</v>
      </c>
      <c r="M7" s="32" t="s">
        <v>4634</v>
      </c>
      <c r="N7" s="32" t="s">
        <v>4635</v>
      </c>
      <c r="O7" s="32"/>
      <c r="Q7" s="32" t="s">
        <v>78</v>
      </c>
      <c r="R7" s="32" t="s">
        <v>4636</v>
      </c>
      <c r="S7" s="32" t="s">
        <v>4611</v>
      </c>
      <c r="U7" s="32" t="s">
        <v>4637</v>
      </c>
      <c r="V7" s="32" t="s">
        <v>4638</v>
      </c>
      <c r="W7" s="32" t="s">
        <v>311</v>
      </c>
      <c r="Y7" s="32" t="s">
        <v>4637</v>
      </c>
      <c r="Z7" s="32" t="s">
        <v>4639</v>
      </c>
      <c r="AA7" s="32" t="s">
        <v>350</v>
      </c>
      <c r="AC7" s="32" t="s">
        <v>4637</v>
      </c>
      <c r="AD7" s="32" t="s">
        <v>4640</v>
      </c>
      <c r="AE7" s="32" t="s">
        <v>387</v>
      </c>
      <c r="AG7" s="32" t="s">
        <v>4637</v>
      </c>
      <c r="AH7" s="32" t="s">
        <v>4641</v>
      </c>
      <c r="AI7" s="32" t="s">
        <v>4617</v>
      </c>
      <c r="AK7" t="s">
        <v>4608</v>
      </c>
      <c r="AN7" s="250" t="s">
        <v>10542</v>
      </c>
      <c r="AO7" s="68" t="s">
        <v>10543</v>
      </c>
      <c r="AQ7" s="68" t="s">
        <v>10623</v>
      </c>
      <c r="AR7" s="68" t="s">
        <v>332</v>
      </c>
      <c r="AT7" s="68" t="s">
        <v>10663</v>
      </c>
      <c r="AU7" s="68" t="s">
        <v>1380</v>
      </c>
      <c r="AV7" s="68"/>
      <c r="AW7" s="68" t="s">
        <v>10666</v>
      </c>
      <c r="AY7" s="68" t="s">
        <v>14266</v>
      </c>
      <c r="AZ7" s="68" t="s">
        <v>14267</v>
      </c>
      <c r="BB7" s="32" t="s">
        <v>339</v>
      </c>
      <c r="BC7" s="32" t="s">
        <v>340</v>
      </c>
      <c r="BE7" s="172" t="s">
        <v>15524</v>
      </c>
      <c r="BF7" s="172" t="s">
        <v>15523</v>
      </c>
      <c r="BH7" s="32" t="s">
        <v>297</v>
      </c>
      <c r="BI7" s="32" t="s">
        <v>373</v>
      </c>
      <c r="BJ7" s="32" t="s">
        <v>374</v>
      </c>
    </row>
    <row r="8" spans="1:62" ht="15" customHeight="1" x14ac:dyDescent="0.25">
      <c r="A8" s="32" t="s">
        <v>4602</v>
      </c>
      <c r="B8" s="211" t="s">
        <v>4642</v>
      </c>
      <c r="C8" s="211" t="s">
        <v>4611</v>
      </c>
      <c r="D8" s="32"/>
      <c r="F8" s="32" t="s">
        <v>4604</v>
      </c>
      <c r="G8" s="32" t="s">
        <v>4643</v>
      </c>
      <c r="H8" s="32" t="s">
        <v>4644</v>
      </c>
      <c r="J8" s="32" t="s">
        <v>4645</v>
      </c>
      <c r="K8" s="32" t="s">
        <v>808</v>
      </c>
      <c r="M8" s="32" t="s">
        <v>4646</v>
      </c>
      <c r="N8" s="32" t="s">
        <v>1122</v>
      </c>
      <c r="O8" s="32"/>
      <c r="Q8" s="32" t="s">
        <v>4647</v>
      </c>
      <c r="R8" s="32" t="s">
        <v>4648</v>
      </c>
      <c r="S8" s="32" t="s">
        <v>4611</v>
      </c>
      <c r="U8" s="32" t="s">
        <v>4649</v>
      </c>
      <c r="V8" s="32" t="s">
        <v>4650</v>
      </c>
      <c r="W8" s="32" t="s">
        <v>311</v>
      </c>
      <c r="Y8" s="32" t="s">
        <v>4651</v>
      </c>
      <c r="Z8" s="32" t="s">
        <v>4652</v>
      </c>
      <c r="AA8" s="32" t="s">
        <v>350</v>
      </c>
      <c r="AC8" s="32" t="s">
        <v>4653</v>
      </c>
      <c r="AD8" s="32" t="s">
        <v>4654</v>
      </c>
      <c r="AE8" s="32" t="s">
        <v>387</v>
      </c>
      <c r="AG8" s="32" t="s">
        <v>4653</v>
      </c>
      <c r="AH8" s="32" t="s">
        <v>4655</v>
      </c>
      <c r="AI8" s="32" t="s">
        <v>4617</v>
      </c>
      <c r="AN8" s="250" t="s">
        <v>10544</v>
      </c>
      <c r="AO8" s="68" t="s">
        <v>10545</v>
      </c>
      <c r="AQ8" s="68" t="s">
        <v>10396</v>
      </c>
      <c r="AR8" s="68" t="s">
        <v>1219</v>
      </c>
      <c r="AT8" s="68" t="s">
        <v>1524</v>
      </c>
      <c r="AU8" s="68" t="s">
        <v>1525</v>
      </c>
      <c r="AV8" s="68"/>
      <c r="AW8" s="68" t="s">
        <v>1335</v>
      </c>
      <c r="AY8" s="68" t="s">
        <v>15027</v>
      </c>
      <c r="AZ8" s="68" t="s">
        <v>15028</v>
      </c>
      <c r="BB8" s="32" t="s">
        <v>377</v>
      </c>
      <c r="BC8" s="32" t="s">
        <v>378</v>
      </c>
      <c r="BE8" s="172" t="s">
        <v>15526</v>
      </c>
      <c r="BF8" s="172" t="s">
        <v>15525</v>
      </c>
      <c r="BH8" s="32" t="s">
        <v>297</v>
      </c>
      <c r="BI8" s="32" t="s">
        <v>411</v>
      </c>
      <c r="BJ8" s="32" t="s">
        <v>272</v>
      </c>
    </row>
    <row r="9" spans="1:62" ht="15" customHeight="1" x14ac:dyDescent="0.25">
      <c r="A9" s="32" t="s">
        <v>4602</v>
      </c>
      <c r="B9" s="211" t="s">
        <v>4656</v>
      </c>
      <c r="C9" s="211" t="s">
        <v>350</v>
      </c>
      <c r="D9" s="32"/>
      <c r="F9" s="32" t="s">
        <v>4604</v>
      </c>
      <c r="G9" s="32" t="s">
        <v>2051</v>
      </c>
      <c r="H9" s="32" t="s">
        <v>4657</v>
      </c>
      <c r="J9" s="32" t="s">
        <v>4658</v>
      </c>
      <c r="K9" s="32" t="s">
        <v>832</v>
      </c>
      <c r="M9" s="32" t="s">
        <v>1056</v>
      </c>
      <c r="N9" s="32" t="s">
        <v>1165</v>
      </c>
      <c r="O9" s="32"/>
      <c r="Q9" s="32" t="s">
        <v>4659</v>
      </c>
      <c r="R9" s="32" t="s">
        <v>2563</v>
      </c>
      <c r="S9" s="32" t="s">
        <v>4611</v>
      </c>
      <c r="U9" s="32" t="s">
        <v>4660</v>
      </c>
      <c r="V9" s="32" t="s">
        <v>4661</v>
      </c>
      <c r="W9" s="32" t="s">
        <v>311</v>
      </c>
      <c r="Y9" s="32" t="s">
        <v>4662</v>
      </c>
      <c r="Z9" s="32" t="s">
        <v>4663</v>
      </c>
      <c r="AA9" s="32" t="s">
        <v>350</v>
      </c>
      <c r="AC9" s="32" t="s">
        <v>4651</v>
      </c>
      <c r="AD9" s="32" t="s">
        <v>4664</v>
      </c>
      <c r="AE9" s="32" t="s">
        <v>387</v>
      </c>
      <c r="AG9" s="32" t="s">
        <v>4651</v>
      </c>
      <c r="AH9" s="32" t="s">
        <v>4665</v>
      </c>
      <c r="AI9" s="32" t="s">
        <v>4617</v>
      </c>
      <c r="AN9" s="250" t="s">
        <v>10546</v>
      </c>
      <c r="AO9" s="68" t="s">
        <v>10547</v>
      </c>
      <c r="AQ9" s="68" t="s">
        <v>10624</v>
      </c>
      <c r="AR9" s="68" t="s">
        <v>10625</v>
      </c>
      <c r="AT9" s="68" t="s">
        <v>362</v>
      </c>
      <c r="AU9" s="68" t="s">
        <v>363</v>
      </c>
      <c r="AV9" s="68"/>
      <c r="AW9" s="68" t="s">
        <v>1282</v>
      </c>
      <c r="AY9" s="68" t="s">
        <v>14291</v>
      </c>
      <c r="AZ9" s="68" t="s">
        <v>14292</v>
      </c>
      <c r="BB9" s="32" t="s">
        <v>414</v>
      </c>
      <c r="BC9" s="32" t="s">
        <v>415</v>
      </c>
      <c r="BE9" s="172" t="s">
        <v>15527</v>
      </c>
      <c r="BF9" s="172" t="s">
        <v>2694</v>
      </c>
      <c r="BH9" s="32" t="s">
        <v>297</v>
      </c>
      <c r="BI9" s="32" t="s">
        <v>448</v>
      </c>
      <c r="BJ9" s="32" t="s">
        <v>313</v>
      </c>
    </row>
    <row r="10" spans="1:62" ht="15" customHeight="1" x14ac:dyDescent="0.25">
      <c r="A10" s="32" t="s">
        <v>4602</v>
      </c>
      <c r="B10" s="211" t="s">
        <v>4666</v>
      </c>
      <c r="C10" s="211" t="s">
        <v>387</v>
      </c>
      <c r="D10" s="32"/>
      <c r="F10" s="32" t="s">
        <v>4604</v>
      </c>
      <c r="G10" s="32" t="s">
        <v>4667</v>
      </c>
      <c r="H10" s="32" t="s">
        <v>4668</v>
      </c>
      <c r="J10" s="32" t="s">
        <v>4669</v>
      </c>
      <c r="K10" s="32" t="s">
        <v>4670</v>
      </c>
      <c r="M10" s="32" t="s">
        <v>4671</v>
      </c>
      <c r="N10" s="32" t="s">
        <v>633</v>
      </c>
      <c r="O10" s="32"/>
      <c r="Q10" s="32" t="s">
        <v>4672</v>
      </c>
      <c r="R10" s="32" t="s">
        <v>4673</v>
      </c>
      <c r="S10" s="32" t="s">
        <v>4611</v>
      </c>
      <c r="U10" s="32" t="s">
        <v>4674</v>
      </c>
      <c r="V10" s="32" t="s">
        <v>4675</v>
      </c>
      <c r="W10" s="32" t="s">
        <v>311</v>
      </c>
      <c r="Y10" s="32" t="s">
        <v>4676</v>
      </c>
      <c r="Z10" s="32" t="s">
        <v>4677</v>
      </c>
      <c r="AA10" s="32" t="s">
        <v>350</v>
      </c>
      <c r="AC10" s="32" t="s">
        <v>4678</v>
      </c>
      <c r="AD10" s="32" t="s">
        <v>4679</v>
      </c>
      <c r="AE10" s="32" t="s">
        <v>387</v>
      </c>
      <c r="AG10" s="32" t="s">
        <v>4678</v>
      </c>
      <c r="AH10" s="32" t="s">
        <v>4680</v>
      </c>
      <c r="AI10" s="32" t="s">
        <v>4617</v>
      </c>
      <c r="AN10" s="250" t="s">
        <v>10548</v>
      </c>
      <c r="AO10" s="68" t="s">
        <v>336</v>
      </c>
      <c r="AT10" s="68" t="s">
        <v>474</v>
      </c>
      <c r="AU10" s="68" t="s">
        <v>475</v>
      </c>
      <c r="AV10" s="68"/>
      <c r="AW10" s="68" t="s">
        <v>687</v>
      </c>
      <c r="AY10" s="68" t="s">
        <v>14264</v>
      </c>
      <c r="AZ10" s="68" t="s">
        <v>14265</v>
      </c>
      <c r="BB10" s="32" t="s">
        <v>451</v>
      </c>
      <c r="BC10" s="32" t="s">
        <v>452</v>
      </c>
      <c r="BE10" s="172" t="s">
        <v>15528</v>
      </c>
      <c r="BF10" s="172" t="s">
        <v>2707</v>
      </c>
      <c r="BH10" s="32" t="s">
        <v>297</v>
      </c>
      <c r="BI10" s="32" t="s">
        <v>482</v>
      </c>
      <c r="BJ10" s="32" t="s">
        <v>352</v>
      </c>
    </row>
    <row r="11" spans="1:62" ht="15" customHeight="1" x14ac:dyDescent="0.25">
      <c r="A11" s="32" t="s">
        <v>4602</v>
      </c>
      <c r="B11" s="211" t="s">
        <v>4681</v>
      </c>
      <c r="C11" s="211" t="s">
        <v>4617</v>
      </c>
      <c r="D11" s="32"/>
      <c r="F11" s="32" t="s">
        <v>4604</v>
      </c>
      <c r="G11" s="32" t="s">
        <v>1622</v>
      </c>
      <c r="H11" s="32" t="s">
        <v>4682</v>
      </c>
      <c r="J11" s="32" t="s">
        <v>4683</v>
      </c>
      <c r="K11" s="32" t="s">
        <v>4684</v>
      </c>
      <c r="M11" s="32" t="s">
        <v>4685</v>
      </c>
      <c r="N11" s="32" t="s">
        <v>687</v>
      </c>
      <c r="O11" s="32"/>
      <c r="U11" s="32" t="s">
        <v>4686</v>
      </c>
      <c r="V11" s="32" t="s">
        <v>4687</v>
      </c>
      <c r="W11" s="32" t="s">
        <v>311</v>
      </c>
      <c r="Y11" s="32" t="s">
        <v>4688</v>
      </c>
      <c r="Z11" s="32" t="s">
        <v>4689</v>
      </c>
      <c r="AA11" s="32" t="s">
        <v>350</v>
      </c>
      <c r="AC11" s="32" t="s">
        <v>4662</v>
      </c>
      <c r="AD11" s="32" t="s">
        <v>4690</v>
      </c>
      <c r="AE11" s="32" t="s">
        <v>387</v>
      </c>
      <c r="AG11" s="32" t="s">
        <v>4662</v>
      </c>
      <c r="AH11" s="32" t="s">
        <v>4691</v>
      </c>
      <c r="AI11" s="32" t="s">
        <v>4617</v>
      </c>
      <c r="AN11" s="250" t="s">
        <v>10549</v>
      </c>
      <c r="AO11" s="68" t="s">
        <v>10550</v>
      </c>
      <c r="AT11" s="68" t="s">
        <v>640</v>
      </c>
      <c r="AU11" s="68" t="s">
        <v>641</v>
      </c>
      <c r="AV11" s="68"/>
      <c r="AW11" s="68" t="s">
        <v>2376</v>
      </c>
      <c r="AY11" s="68" t="s">
        <v>14975</v>
      </c>
      <c r="AZ11" s="68" t="s">
        <v>14976</v>
      </c>
      <c r="BB11" s="32" t="s">
        <v>485</v>
      </c>
      <c r="BC11" s="32" t="s">
        <v>486</v>
      </c>
      <c r="BE11" s="172" t="s">
        <v>15529</v>
      </c>
      <c r="BF11" s="172" t="s">
        <v>2713</v>
      </c>
      <c r="BH11" s="32" t="s">
        <v>297</v>
      </c>
      <c r="BI11" s="32" t="s">
        <v>513</v>
      </c>
      <c r="BJ11" s="32" t="s">
        <v>389</v>
      </c>
    </row>
    <row r="12" spans="1:62" ht="15" customHeight="1" x14ac:dyDescent="0.25">
      <c r="A12" s="32" t="s">
        <v>4602</v>
      </c>
      <c r="B12" s="211" t="s">
        <v>4692</v>
      </c>
      <c r="C12" s="211" t="s">
        <v>4693</v>
      </c>
      <c r="D12" s="32"/>
      <c r="F12" s="32" t="s">
        <v>4604</v>
      </c>
      <c r="G12" s="32" t="s">
        <v>4694</v>
      </c>
      <c r="H12" s="32" t="s">
        <v>4695</v>
      </c>
      <c r="J12" s="32" t="s">
        <v>4696</v>
      </c>
      <c r="K12" s="32" t="s">
        <v>4697</v>
      </c>
      <c r="M12" s="32" t="s">
        <v>4698</v>
      </c>
      <c r="N12" s="32" t="s">
        <v>217</v>
      </c>
      <c r="O12" s="32"/>
      <c r="U12" s="32" t="s">
        <v>4699</v>
      </c>
      <c r="V12" s="32" t="s">
        <v>4700</v>
      </c>
      <c r="W12" s="32" t="s">
        <v>311</v>
      </c>
      <c r="Y12" s="32" t="s">
        <v>4701</v>
      </c>
      <c r="Z12" s="32" t="s">
        <v>4702</v>
      </c>
      <c r="AA12" s="32" t="s">
        <v>350</v>
      </c>
      <c r="AC12" s="32" t="s">
        <v>4676</v>
      </c>
      <c r="AD12" s="32" t="s">
        <v>4703</v>
      </c>
      <c r="AE12" s="32" t="s">
        <v>387</v>
      </c>
      <c r="AG12" s="32" t="s">
        <v>4676</v>
      </c>
      <c r="AH12" s="32" t="s">
        <v>4704</v>
      </c>
      <c r="AI12" s="32" t="s">
        <v>4617</v>
      </c>
      <c r="AN12" s="250" t="s">
        <v>10551</v>
      </c>
      <c r="AO12" s="68" t="s">
        <v>10552</v>
      </c>
      <c r="AT12" s="68" t="s">
        <v>283</v>
      </c>
      <c r="AU12" s="68" t="s">
        <v>284</v>
      </c>
      <c r="AV12" s="68"/>
      <c r="AW12" s="68"/>
      <c r="AY12" s="68" t="s">
        <v>14971</v>
      </c>
      <c r="AZ12" s="68" t="s">
        <v>14972</v>
      </c>
      <c r="BB12" s="32" t="s">
        <v>516</v>
      </c>
      <c r="BC12" s="32" t="s">
        <v>517</v>
      </c>
      <c r="BE12" s="172" t="s">
        <v>15530</v>
      </c>
      <c r="BF12" s="172" t="s">
        <v>2720</v>
      </c>
      <c r="BH12" s="32" t="s">
        <v>297</v>
      </c>
      <c r="BI12" s="32" t="s">
        <v>539</v>
      </c>
      <c r="BJ12" s="32" t="s">
        <v>426</v>
      </c>
    </row>
    <row r="13" spans="1:62" ht="15" customHeight="1" x14ac:dyDescent="0.25">
      <c r="A13" s="32" t="s">
        <v>4602</v>
      </c>
      <c r="B13" s="211" t="s">
        <v>4705</v>
      </c>
      <c r="C13" s="211" t="s">
        <v>4706</v>
      </c>
      <c r="D13" s="32"/>
      <c r="F13" s="32" t="s">
        <v>4604</v>
      </c>
      <c r="G13" s="32" t="s">
        <v>4707</v>
      </c>
      <c r="H13" s="32" t="s">
        <v>4708</v>
      </c>
      <c r="J13" s="32" t="s">
        <v>4709</v>
      </c>
      <c r="K13" s="32" t="s">
        <v>4710</v>
      </c>
      <c r="M13" s="32" t="s">
        <v>4711</v>
      </c>
      <c r="N13" s="32" t="s">
        <v>1282</v>
      </c>
      <c r="O13" s="32"/>
      <c r="U13" s="32" t="s">
        <v>4712</v>
      </c>
      <c r="V13" s="32" t="s">
        <v>4713</v>
      </c>
      <c r="W13" s="32" t="s">
        <v>311</v>
      </c>
      <c r="Y13" s="32" t="s">
        <v>4714</v>
      </c>
      <c r="Z13" s="32" t="s">
        <v>4715</v>
      </c>
      <c r="AA13" s="32" t="s">
        <v>350</v>
      </c>
      <c r="AC13" s="32" t="s">
        <v>4716</v>
      </c>
      <c r="AD13" s="32" t="s">
        <v>4717</v>
      </c>
      <c r="AE13" s="32" t="s">
        <v>387</v>
      </c>
      <c r="AG13" s="32" t="s">
        <v>4716</v>
      </c>
      <c r="AH13" s="32" t="s">
        <v>4718</v>
      </c>
      <c r="AI13" s="32" t="s">
        <v>4617</v>
      </c>
      <c r="AN13" s="250" t="s">
        <v>10553</v>
      </c>
      <c r="AO13" s="68" t="s">
        <v>10554</v>
      </c>
      <c r="AT13" s="68" t="s">
        <v>558</v>
      </c>
      <c r="AU13" s="68" t="s">
        <v>559</v>
      </c>
      <c r="AV13" s="68"/>
      <c r="AW13" s="68"/>
      <c r="AY13" s="68" t="s">
        <v>14268</v>
      </c>
      <c r="AZ13" s="68" t="s">
        <v>14269</v>
      </c>
      <c r="BB13" s="32" t="s">
        <v>542</v>
      </c>
      <c r="BC13" s="32" t="s">
        <v>543</v>
      </c>
      <c r="BE13" s="172" t="s">
        <v>15531</v>
      </c>
      <c r="BF13" s="172" t="s">
        <v>2726</v>
      </c>
      <c r="BH13" s="32" t="s">
        <v>297</v>
      </c>
      <c r="BI13" s="32" t="s">
        <v>566</v>
      </c>
      <c r="BJ13" s="32" t="s">
        <v>463</v>
      </c>
    </row>
    <row r="14" spans="1:62" ht="15" customHeight="1" x14ac:dyDescent="0.25">
      <c r="A14" s="32" t="s">
        <v>4602</v>
      </c>
      <c r="B14" s="211" t="s">
        <v>2259</v>
      </c>
      <c r="C14" s="211" t="s">
        <v>424</v>
      </c>
      <c r="D14" s="32"/>
      <c r="F14" s="32" t="s">
        <v>4604</v>
      </c>
      <c r="G14" s="32" t="s">
        <v>1622</v>
      </c>
      <c r="H14" s="32" t="s">
        <v>4719</v>
      </c>
      <c r="J14" s="32" t="s">
        <v>4720</v>
      </c>
      <c r="K14" s="32" t="s">
        <v>4721</v>
      </c>
      <c r="M14" s="32" t="s">
        <v>4722</v>
      </c>
      <c r="N14" s="32" t="s">
        <v>4723</v>
      </c>
      <c r="O14" s="32"/>
      <c r="U14" s="32" t="s">
        <v>4724</v>
      </c>
      <c r="V14" s="32" t="s">
        <v>4725</v>
      </c>
      <c r="W14" s="32" t="s">
        <v>311</v>
      </c>
      <c r="Y14" s="32" t="s">
        <v>4726</v>
      </c>
      <c r="Z14" s="32" t="s">
        <v>4727</v>
      </c>
      <c r="AA14" s="32" t="s">
        <v>350</v>
      </c>
      <c r="AC14" s="32" t="s">
        <v>4688</v>
      </c>
      <c r="AD14" s="32" t="s">
        <v>4728</v>
      </c>
      <c r="AE14" s="32" t="s">
        <v>387</v>
      </c>
      <c r="AG14" s="32" t="s">
        <v>4688</v>
      </c>
      <c r="AH14" s="32" t="s">
        <v>4729</v>
      </c>
      <c r="AI14" s="32" t="s">
        <v>4617</v>
      </c>
      <c r="AN14" s="250" t="s">
        <v>10555</v>
      </c>
      <c r="AO14" s="68" t="s">
        <v>10556</v>
      </c>
      <c r="AT14" s="68" t="s">
        <v>437</v>
      </c>
      <c r="AU14" s="68" t="s">
        <v>438</v>
      </c>
      <c r="AV14" s="68"/>
      <c r="AW14" s="68"/>
      <c r="AY14" s="68" t="s">
        <v>14260</v>
      </c>
      <c r="AZ14" s="68" t="s">
        <v>14261</v>
      </c>
      <c r="BB14" s="32" t="s">
        <v>569</v>
      </c>
      <c r="BC14" s="32" t="s">
        <v>570</v>
      </c>
      <c r="BE14" s="172" t="s">
        <v>15532</v>
      </c>
      <c r="BF14" s="172" t="s">
        <v>2741</v>
      </c>
      <c r="BH14" s="32" t="s">
        <v>297</v>
      </c>
      <c r="BI14" s="32" t="s">
        <v>593</v>
      </c>
      <c r="BJ14" s="32" t="s">
        <v>493</v>
      </c>
    </row>
    <row r="15" spans="1:62" ht="15" customHeight="1" x14ac:dyDescent="0.25">
      <c r="A15" s="32" t="s">
        <v>4602</v>
      </c>
      <c r="B15" s="211" t="s">
        <v>4730</v>
      </c>
      <c r="C15" s="211" t="s">
        <v>4731</v>
      </c>
      <c r="D15" s="32"/>
      <c r="F15" s="32" t="s">
        <v>4604</v>
      </c>
      <c r="G15" s="32" t="s">
        <v>4732</v>
      </c>
      <c r="H15" s="32" t="s">
        <v>4733</v>
      </c>
      <c r="J15" s="32" t="s">
        <v>4734</v>
      </c>
      <c r="K15" s="32" t="s">
        <v>272</v>
      </c>
      <c r="M15" s="32" t="s">
        <v>4735</v>
      </c>
      <c r="N15" s="32" t="s">
        <v>1317</v>
      </c>
      <c r="O15" s="32"/>
      <c r="U15" s="32" t="s">
        <v>4736</v>
      </c>
      <c r="V15" s="32" t="s">
        <v>4737</v>
      </c>
      <c r="W15" s="32" t="s">
        <v>311</v>
      </c>
      <c r="Y15" s="32" t="s">
        <v>4738</v>
      </c>
      <c r="Z15" s="32" t="s">
        <v>4739</v>
      </c>
      <c r="AA15" s="32" t="s">
        <v>350</v>
      </c>
      <c r="AC15" s="32" t="s">
        <v>4740</v>
      </c>
      <c r="AD15" s="32" t="s">
        <v>4741</v>
      </c>
      <c r="AE15" s="32" t="s">
        <v>387</v>
      </c>
      <c r="AG15" s="32" t="s">
        <v>4740</v>
      </c>
      <c r="AH15" s="32" t="s">
        <v>4742</v>
      </c>
      <c r="AI15" s="32" t="s">
        <v>4617</v>
      </c>
      <c r="AN15" s="250" t="s">
        <v>10557</v>
      </c>
      <c r="AO15" s="68" t="s">
        <v>10558</v>
      </c>
      <c r="AT15" s="68" t="s">
        <v>584</v>
      </c>
      <c r="AU15" s="68" t="s">
        <v>585</v>
      </c>
      <c r="AV15" s="68"/>
      <c r="AW15" s="68"/>
      <c r="AY15" s="68" t="s">
        <v>14262</v>
      </c>
      <c r="AZ15" s="68" t="s">
        <v>14263</v>
      </c>
      <c r="BB15" s="32" t="s">
        <v>596</v>
      </c>
      <c r="BC15" s="32" t="s">
        <v>597</v>
      </c>
      <c r="BE15" s="172" t="s">
        <v>15533</v>
      </c>
      <c r="BF15" s="172" t="s">
        <v>2747</v>
      </c>
      <c r="BH15" s="32" t="s">
        <v>297</v>
      </c>
      <c r="BI15" s="32" t="s">
        <v>621</v>
      </c>
      <c r="BJ15" s="32" t="s">
        <v>521</v>
      </c>
    </row>
    <row r="16" spans="1:62" ht="15" customHeight="1" x14ac:dyDescent="0.25">
      <c r="A16" s="32" t="s">
        <v>4602</v>
      </c>
      <c r="B16" s="211" t="s">
        <v>4743</v>
      </c>
      <c r="C16" s="211" t="s">
        <v>4744</v>
      </c>
      <c r="D16" s="32"/>
      <c r="F16" s="32" t="s">
        <v>4604</v>
      </c>
      <c r="G16" s="32" t="s">
        <v>4745</v>
      </c>
      <c r="H16" s="32" t="s">
        <v>4746</v>
      </c>
      <c r="J16" s="32" t="s">
        <v>4747</v>
      </c>
      <c r="K16" s="32" t="s">
        <v>857</v>
      </c>
      <c r="M16" s="32" t="s">
        <v>4748</v>
      </c>
      <c r="N16" s="32" t="s">
        <v>4749</v>
      </c>
      <c r="O16" s="32"/>
      <c r="U16" s="32" t="s">
        <v>4750</v>
      </c>
      <c r="V16" s="32" t="s">
        <v>4751</v>
      </c>
      <c r="W16" s="32" t="s">
        <v>311</v>
      </c>
      <c r="Y16" s="32" t="s">
        <v>4752</v>
      </c>
      <c r="Z16" s="32" t="s">
        <v>4753</v>
      </c>
      <c r="AA16" s="32" t="s">
        <v>350</v>
      </c>
      <c r="AC16" s="32" t="s">
        <v>4701</v>
      </c>
      <c r="AD16" s="32" t="s">
        <v>4754</v>
      </c>
      <c r="AE16" s="32" t="s">
        <v>387</v>
      </c>
      <c r="AG16" s="32" t="s">
        <v>4701</v>
      </c>
      <c r="AH16" s="32" t="s">
        <v>4755</v>
      </c>
      <c r="AI16" s="32" t="s">
        <v>4617</v>
      </c>
      <c r="AN16" s="250" t="s">
        <v>10559</v>
      </c>
      <c r="AO16" s="68" t="s">
        <v>10560</v>
      </c>
      <c r="AT16" s="68" t="s">
        <v>400</v>
      </c>
      <c r="AU16" s="68" t="s">
        <v>401</v>
      </c>
      <c r="AV16" s="68"/>
      <c r="AW16" s="68"/>
      <c r="AY16" s="68" t="s">
        <v>14854</v>
      </c>
      <c r="AZ16" s="68" t="s">
        <v>14855</v>
      </c>
      <c r="BB16" s="32" t="s">
        <v>624</v>
      </c>
      <c r="BC16" s="32" t="s">
        <v>625</v>
      </c>
      <c r="BE16" s="172" t="s">
        <v>15534</v>
      </c>
      <c r="BF16" s="172" t="s">
        <v>2753</v>
      </c>
      <c r="BH16" s="32" t="s">
        <v>297</v>
      </c>
      <c r="BI16" s="32" t="s">
        <v>648</v>
      </c>
      <c r="BJ16" s="32" t="s">
        <v>547</v>
      </c>
    </row>
    <row r="17" spans="1:62" ht="15" customHeight="1" x14ac:dyDescent="0.25">
      <c r="A17" s="32" t="s">
        <v>4602</v>
      </c>
      <c r="B17" s="211" t="s">
        <v>4756</v>
      </c>
      <c r="C17" s="211" t="s">
        <v>4757</v>
      </c>
      <c r="D17" s="32"/>
      <c r="F17" s="32" t="s">
        <v>4604</v>
      </c>
      <c r="G17" s="32" t="s">
        <v>4758</v>
      </c>
      <c r="H17" s="32" t="s">
        <v>4759</v>
      </c>
      <c r="J17" s="32" t="s">
        <v>4760</v>
      </c>
      <c r="K17" s="32" t="s">
        <v>882</v>
      </c>
      <c r="U17" s="32" t="s">
        <v>4761</v>
      </c>
      <c r="V17" s="32" t="s">
        <v>4762</v>
      </c>
      <c r="W17" s="32" t="s">
        <v>311</v>
      </c>
      <c r="Y17" s="32" t="s">
        <v>4763</v>
      </c>
      <c r="Z17" s="32" t="s">
        <v>4764</v>
      </c>
      <c r="AA17" s="32" t="s">
        <v>350</v>
      </c>
      <c r="AC17" s="32" t="s">
        <v>4765</v>
      </c>
      <c r="AD17" s="32" t="s">
        <v>4766</v>
      </c>
      <c r="AE17" s="32" t="s">
        <v>387</v>
      </c>
      <c r="AG17" s="32" t="s">
        <v>4765</v>
      </c>
      <c r="AH17" s="32" t="s">
        <v>4767</v>
      </c>
      <c r="AI17" s="32" t="s">
        <v>4617</v>
      </c>
      <c r="AN17" s="250" t="s">
        <v>10561</v>
      </c>
      <c r="AO17" s="68" t="s">
        <v>10562</v>
      </c>
      <c r="AT17" s="68" t="s">
        <v>612</v>
      </c>
      <c r="AU17" s="68" t="s">
        <v>613</v>
      </c>
      <c r="AV17" s="68"/>
      <c r="AW17" s="68"/>
      <c r="AY17" s="68" t="s">
        <v>14212</v>
      </c>
      <c r="AZ17" s="68" t="s">
        <v>14213</v>
      </c>
      <c r="BB17" s="32" t="s">
        <v>651</v>
      </c>
      <c r="BC17" s="32" t="s">
        <v>652</v>
      </c>
      <c r="BE17" s="172" t="s">
        <v>15535</v>
      </c>
      <c r="BF17" s="172" t="s">
        <v>2758</v>
      </c>
      <c r="BH17" s="32" t="s">
        <v>297</v>
      </c>
      <c r="BI17" s="32" t="s">
        <v>675</v>
      </c>
      <c r="BJ17" s="32" t="s">
        <v>574</v>
      </c>
    </row>
    <row r="18" spans="1:62" ht="15" customHeight="1" x14ac:dyDescent="0.25">
      <c r="A18" s="32" t="s">
        <v>4602</v>
      </c>
      <c r="B18" s="211" t="s">
        <v>4768</v>
      </c>
      <c r="C18" s="211" t="s">
        <v>4769</v>
      </c>
      <c r="D18" s="210"/>
      <c r="F18" s="32" t="s">
        <v>4604</v>
      </c>
      <c r="G18" s="32" t="s">
        <v>4770</v>
      </c>
      <c r="H18" s="32" t="s">
        <v>4771</v>
      </c>
      <c r="J18" s="32" t="s">
        <v>4772</v>
      </c>
      <c r="K18" s="32" t="s">
        <v>907</v>
      </c>
      <c r="U18" s="32" t="s">
        <v>4773</v>
      </c>
      <c r="V18" s="32" t="s">
        <v>4774</v>
      </c>
      <c r="W18" s="32" t="s">
        <v>311</v>
      </c>
      <c r="Y18" s="32" t="s">
        <v>4738</v>
      </c>
      <c r="Z18" s="32" t="s">
        <v>4775</v>
      </c>
      <c r="AA18" s="32" t="s">
        <v>350</v>
      </c>
      <c r="AC18" s="32" t="s">
        <v>4714</v>
      </c>
      <c r="AD18" s="32" t="s">
        <v>4776</v>
      </c>
      <c r="AE18" s="32" t="s">
        <v>387</v>
      </c>
      <c r="AG18" s="32" t="s">
        <v>4714</v>
      </c>
      <c r="AH18" s="32" t="s">
        <v>4777</v>
      </c>
      <c r="AI18" s="32" t="s">
        <v>4617</v>
      </c>
      <c r="AN18" s="250" t="s">
        <v>10563</v>
      </c>
      <c r="AO18" s="68" t="s">
        <v>10564</v>
      </c>
      <c r="AT18" s="68" t="s">
        <v>504</v>
      </c>
      <c r="AU18" s="68" t="s">
        <v>505</v>
      </c>
      <c r="AV18" s="68"/>
      <c r="AW18" s="68"/>
      <c r="AY18" s="68" t="s">
        <v>14529</v>
      </c>
      <c r="AZ18" s="68" t="s">
        <v>14530</v>
      </c>
      <c r="BB18" s="32" t="s">
        <v>678</v>
      </c>
      <c r="BC18" s="32" t="s">
        <v>679</v>
      </c>
      <c r="BE18" s="172" t="s">
        <v>15536</v>
      </c>
      <c r="BF18" s="172" t="s">
        <v>2763</v>
      </c>
      <c r="BH18" s="32" t="s">
        <v>297</v>
      </c>
      <c r="BI18" s="32" t="s">
        <v>702</v>
      </c>
      <c r="BJ18" s="32" t="s">
        <v>601</v>
      </c>
    </row>
    <row r="19" spans="1:62" ht="15" customHeight="1" x14ac:dyDescent="0.25">
      <c r="A19" s="32" t="s">
        <v>4602</v>
      </c>
      <c r="B19" s="211" t="s">
        <v>4778</v>
      </c>
      <c r="C19" s="211" t="s">
        <v>4779</v>
      </c>
      <c r="D19" s="210"/>
      <c r="F19" s="32" t="s">
        <v>4604</v>
      </c>
      <c r="G19" s="32" t="s">
        <v>4780</v>
      </c>
      <c r="H19" s="32" t="s">
        <v>4781</v>
      </c>
      <c r="J19" s="32" t="s">
        <v>4782</v>
      </c>
      <c r="K19" s="32" t="s">
        <v>4783</v>
      </c>
      <c r="U19" s="32" t="s">
        <v>4784</v>
      </c>
      <c r="V19" s="32" t="s">
        <v>4785</v>
      </c>
      <c r="W19" s="32" t="s">
        <v>311</v>
      </c>
      <c r="Y19" s="32" t="s">
        <v>4686</v>
      </c>
      <c r="Z19" s="32" t="s">
        <v>4786</v>
      </c>
      <c r="AA19" s="32" t="s">
        <v>350</v>
      </c>
      <c r="AC19" s="32" t="s">
        <v>4726</v>
      </c>
      <c r="AD19" s="32" t="s">
        <v>4787</v>
      </c>
      <c r="AE19" s="32" t="s">
        <v>387</v>
      </c>
      <c r="AG19" s="32" t="s">
        <v>4726</v>
      </c>
      <c r="AH19" s="32" t="s">
        <v>4788</v>
      </c>
      <c r="AI19" s="32" t="s">
        <v>4617</v>
      </c>
      <c r="AN19" s="250" t="s">
        <v>10565</v>
      </c>
      <c r="AO19" s="68" t="s">
        <v>10566</v>
      </c>
      <c r="AT19" s="68" t="s">
        <v>721</v>
      </c>
      <c r="AU19" s="68" t="s">
        <v>722</v>
      </c>
      <c r="AV19" s="68"/>
      <c r="AW19" s="68"/>
      <c r="AY19" s="68" t="s">
        <v>14523</v>
      </c>
      <c r="AZ19" s="68" t="s">
        <v>14524</v>
      </c>
      <c r="BB19" s="32" t="s">
        <v>705</v>
      </c>
      <c r="BC19" s="32" t="s">
        <v>706</v>
      </c>
      <c r="BE19" s="172" t="s">
        <v>2840</v>
      </c>
      <c r="BF19" s="172" t="s">
        <v>2841</v>
      </c>
      <c r="BH19" s="32" t="s">
        <v>297</v>
      </c>
      <c r="BI19" s="32" t="s">
        <v>729</v>
      </c>
      <c r="BJ19" s="32" t="s">
        <v>629</v>
      </c>
    </row>
    <row r="20" spans="1:62" ht="15" customHeight="1" x14ac:dyDescent="0.25">
      <c r="A20" s="32" t="s">
        <v>4602</v>
      </c>
      <c r="B20" s="211" t="s">
        <v>4789</v>
      </c>
      <c r="C20" s="211" t="s">
        <v>4790</v>
      </c>
      <c r="D20" s="210"/>
      <c r="F20" s="32" t="s">
        <v>4604</v>
      </c>
      <c r="G20" s="32" t="s">
        <v>4791</v>
      </c>
      <c r="H20" s="32" t="s">
        <v>4792</v>
      </c>
      <c r="J20" s="32" t="s">
        <v>4793</v>
      </c>
      <c r="K20" s="32" t="s">
        <v>4794</v>
      </c>
      <c r="U20" s="32" t="s">
        <v>4795</v>
      </c>
      <c r="V20" s="32" t="s">
        <v>4796</v>
      </c>
      <c r="W20" s="32" t="s">
        <v>311</v>
      </c>
      <c r="Y20" s="32" t="s">
        <v>4699</v>
      </c>
      <c r="Z20" s="32" t="s">
        <v>4797</v>
      </c>
      <c r="AA20" s="32" t="s">
        <v>350</v>
      </c>
      <c r="AC20" s="32" t="s">
        <v>4798</v>
      </c>
      <c r="AD20" s="32" t="s">
        <v>4799</v>
      </c>
      <c r="AE20" s="32" t="s">
        <v>387</v>
      </c>
      <c r="AG20" s="32" t="s">
        <v>4798</v>
      </c>
      <c r="AH20" s="32" t="s">
        <v>4800</v>
      </c>
      <c r="AI20" s="32" t="s">
        <v>4617</v>
      </c>
      <c r="AN20" s="250" t="s">
        <v>10567</v>
      </c>
      <c r="AO20" s="68" t="s">
        <v>10568</v>
      </c>
      <c r="AT20" s="68" t="s">
        <v>694</v>
      </c>
      <c r="AU20" s="68" t="s">
        <v>695</v>
      </c>
      <c r="AV20" s="68"/>
      <c r="AW20" s="68"/>
      <c r="AY20" s="68" t="s">
        <v>14455</v>
      </c>
      <c r="AZ20" s="68" t="s">
        <v>14456</v>
      </c>
      <c r="BB20" s="32" t="s">
        <v>732</v>
      </c>
      <c r="BC20" s="32" t="s">
        <v>733</v>
      </c>
      <c r="BE20" s="172" t="s">
        <v>2845</v>
      </c>
      <c r="BF20" s="172" t="s">
        <v>2846</v>
      </c>
      <c r="BH20" s="32" t="s">
        <v>297</v>
      </c>
      <c r="BI20" s="32" t="s">
        <v>755</v>
      </c>
      <c r="BJ20" s="32" t="s">
        <v>656</v>
      </c>
    </row>
    <row r="21" spans="1:62" ht="15" customHeight="1" x14ac:dyDescent="0.25">
      <c r="A21" s="32" t="s">
        <v>4602</v>
      </c>
      <c r="B21" s="211" t="s">
        <v>4801</v>
      </c>
      <c r="C21" s="211" t="s">
        <v>4802</v>
      </c>
      <c r="D21" s="210"/>
      <c r="F21" s="32" t="s">
        <v>4604</v>
      </c>
      <c r="G21" s="32" t="s">
        <v>4803</v>
      </c>
      <c r="H21" s="32" t="s">
        <v>4804</v>
      </c>
      <c r="J21" s="32" t="s">
        <v>4805</v>
      </c>
      <c r="K21" s="32" t="s">
        <v>4806</v>
      </c>
      <c r="U21" s="32" t="s">
        <v>4807</v>
      </c>
      <c r="V21" s="32" t="s">
        <v>4808</v>
      </c>
      <c r="W21" s="32" t="s">
        <v>311</v>
      </c>
      <c r="Y21" s="32" t="s">
        <v>4809</v>
      </c>
      <c r="Z21" s="32" t="s">
        <v>4810</v>
      </c>
      <c r="AA21" s="32" t="s">
        <v>350</v>
      </c>
      <c r="AC21" s="32" t="s">
        <v>4811</v>
      </c>
      <c r="AD21" s="32" t="s">
        <v>4812</v>
      </c>
      <c r="AE21" s="32" t="s">
        <v>387</v>
      </c>
      <c r="AG21" s="32" t="s">
        <v>4811</v>
      </c>
      <c r="AH21" s="32" t="s">
        <v>4813</v>
      </c>
      <c r="AI21" s="32" t="s">
        <v>4617</v>
      </c>
      <c r="AN21" s="250" t="s">
        <v>10569</v>
      </c>
      <c r="AO21" s="68" t="s">
        <v>10570</v>
      </c>
      <c r="AT21" s="68" t="s">
        <v>667</v>
      </c>
      <c r="AU21" s="68" t="s">
        <v>668</v>
      </c>
      <c r="AV21" s="68"/>
      <c r="AW21" s="68"/>
      <c r="AY21" s="68" t="s">
        <v>13979</v>
      </c>
      <c r="AZ21" s="68" t="s">
        <v>13980</v>
      </c>
      <c r="BB21" s="32" t="s">
        <v>758</v>
      </c>
      <c r="BC21" s="32" t="s">
        <v>759</v>
      </c>
      <c r="BE21" s="172" t="s">
        <v>15537</v>
      </c>
      <c r="BF21" s="172" t="s">
        <v>2858</v>
      </c>
      <c r="BH21" s="32" t="s">
        <v>297</v>
      </c>
      <c r="BI21" s="32" t="s">
        <v>780</v>
      </c>
      <c r="BJ21" s="32" t="s">
        <v>683</v>
      </c>
    </row>
    <row r="22" spans="1:62" ht="15" customHeight="1" x14ac:dyDescent="0.25">
      <c r="A22" s="32" t="s">
        <v>4602</v>
      </c>
      <c r="B22" s="211" t="s">
        <v>4814</v>
      </c>
      <c r="C22" s="211" t="s">
        <v>4815</v>
      </c>
      <c r="D22" s="210"/>
      <c r="F22" s="32" t="s">
        <v>4604</v>
      </c>
      <c r="G22" s="32" t="s">
        <v>4816</v>
      </c>
      <c r="H22" s="32" t="s">
        <v>4817</v>
      </c>
      <c r="J22" s="32" t="s">
        <v>4818</v>
      </c>
      <c r="K22" s="32" t="s">
        <v>4819</v>
      </c>
      <c r="U22" s="32" t="s">
        <v>4820</v>
      </c>
      <c r="V22" s="32" t="s">
        <v>4821</v>
      </c>
      <c r="W22" s="32" t="s">
        <v>311</v>
      </c>
      <c r="Y22" s="32" t="s">
        <v>4822</v>
      </c>
      <c r="Z22" s="32" t="s">
        <v>4823</v>
      </c>
      <c r="AA22" s="32" t="s">
        <v>350</v>
      </c>
      <c r="AC22" s="32" t="s">
        <v>4824</v>
      </c>
      <c r="AD22" s="32" t="s">
        <v>4825</v>
      </c>
      <c r="AE22" s="32" t="s">
        <v>387</v>
      </c>
      <c r="AG22" s="32" t="s">
        <v>4826</v>
      </c>
      <c r="AH22" s="32" t="s">
        <v>4827</v>
      </c>
      <c r="AI22" s="32" t="s">
        <v>4617</v>
      </c>
      <c r="AN22" s="250" t="s">
        <v>10571</v>
      </c>
      <c r="AO22" s="68" t="s">
        <v>10572</v>
      </c>
      <c r="AT22" s="68" t="s">
        <v>747</v>
      </c>
      <c r="AU22" s="68" t="s">
        <v>748</v>
      </c>
      <c r="AV22" s="68"/>
      <c r="AW22" s="68"/>
      <c r="AY22" s="68" t="s">
        <v>12874</v>
      </c>
      <c r="AZ22" s="68" t="s">
        <v>12875</v>
      </c>
      <c r="BB22" s="32" t="s">
        <v>783</v>
      </c>
      <c r="BC22" s="32" t="s">
        <v>784</v>
      </c>
      <c r="BE22" s="172" t="s">
        <v>15538</v>
      </c>
      <c r="BF22" s="172" t="s">
        <v>2924</v>
      </c>
      <c r="BH22" s="32" t="s">
        <v>297</v>
      </c>
      <c r="BI22" s="32" t="s">
        <v>804</v>
      </c>
      <c r="BJ22" s="32" t="s">
        <v>710</v>
      </c>
    </row>
    <row r="23" spans="1:62" ht="15" customHeight="1" x14ac:dyDescent="0.25">
      <c r="A23" s="32" t="s">
        <v>4602</v>
      </c>
      <c r="B23" s="211" t="s">
        <v>4828</v>
      </c>
      <c r="C23" s="211" t="s">
        <v>4829</v>
      </c>
      <c r="D23" s="210"/>
      <c r="F23" s="32" t="s">
        <v>4604</v>
      </c>
      <c r="G23" s="32" t="s">
        <v>4830</v>
      </c>
      <c r="H23" s="32" t="s">
        <v>4831</v>
      </c>
      <c r="J23" s="32" t="s">
        <v>4832</v>
      </c>
      <c r="K23" s="32" t="s">
        <v>4833</v>
      </c>
      <c r="U23" s="32" t="s">
        <v>4834</v>
      </c>
      <c r="V23" s="32" t="s">
        <v>4835</v>
      </c>
      <c r="W23" s="32" t="s">
        <v>311</v>
      </c>
      <c r="Y23" s="32" t="s">
        <v>715</v>
      </c>
      <c r="Z23" s="32" t="s">
        <v>4836</v>
      </c>
      <c r="AA23" s="32" t="s">
        <v>350</v>
      </c>
      <c r="AC23" s="32" t="s">
        <v>4837</v>
      </c>
      <c r="AD23" s="32" t="s">
        <v>4838</v>
      </c>
      <c r="AE23" s="32" t="s">
        <v>387</v>
      </c>
      <c r="AG23" s="32" t="s">
        <v>4839</v>
      </c>
      <c r="AH23" s="32" t="s">
        <v>4840</v>
      </c>
      <c r="AI23" s="32" t="s">
        <v>4617</v>
      </c>
      <c r="AN23" s="250" t="s">
        <v>10573</v>
      </c>
      <c r="AO23" s="68" t="s">
        <v>3194</v>
      </c>
      <c r="AT23" s="68" t="s">
        <v>1068</v>
      </c>
      <c r="AU23" s="68" t="s">
        <v>1069</v>
      </c>
      <c r="AV23" s="68"/>
      <c r="AW23" s="68"/>
      <c r="AY23" s="68" t="s">
        <v>13706</v>
      </c>
      <c r="AZ23" s="68" t="s">
        <v>13707</v>
      </c>
      <c r="BB23" s="32" t="s">
        <v>807</v>
      </c>
      <c r="BC23" s="32" t="s">
        <v>808</v>
      </c>
      <c r="BE23" s="172" t="s">
        <v>15539</v>
      </c>
      <c r="BF23" s="172" t="s">
        <v>2930</v>
      </c>
      <c r="BH23" s="32" t="s">
        <v>297</v>
      </c>
      <c r="BI23" s="32" t="s">
        <v>828</v>
      </c>
      <c r="BJ23" s="32" t="s">
        <v>737</v>
      </c>
    </row>
    <row r="24" spans="1:62" ht="15" customHeight="1" x14ac:dyDescent="0.25">
      <c r="A24" s="32" t="s">
        <v>4602</v>
      </c>
      <c r="B24" s="211" t="s">
        <v>4841</v>
      </c>
      <c r="C24" s="211" t="s">
        <v>4842</v>
      </c>
      <c r="D24" s="210"/>
      <c r="F24" s="32" t="s">
        <v>4604</v>
      </c>
      <c r="G24" s="32" t="s">
        <v>4843</v>
      </c>
      <c r="H24" s="32" t="s">
        <v>4844</v>
      </c>
      <c r="J24" s="32" t="s">
        <v>4845</v>
      </c>
      <c r="K24" s="32" t="s">
        <v>4846</v>
      </c>
      <c r="U24" s="32" t="s">
        <v>4847</v>
      </c>
      <c r="V24" s="32" t="s">
        <v>4848</v>
      </c>
      <c r="W24" s="32" t="s">
        <v>311</v>
      </c>
      <c r="Y24" s="32" t="s">
        <v>4849</v>
      </c>
      <c r="Z24" s="32" t="s">
        <v>4850</v>
      </c>
      <c r="AA24" s="32" t="s">
        <v>350</v>
      </c>
      <c r="AC24" s="32" t="s">
        <v>4851</v>
      </c>
      <c r="AD24" s="32" t="s">
        <v>4852</v>
      </c>
      <c r="AE24" s="32" t="s">
        <v>387</v>
      </c>
      <c r="AG24" s="32" t="s">
        <v>4837</v>
      </c>
      <c r="AH24" s="32" t="s">
        <v>4853</v>
      </c>
      <c r="AI24" s="32" t="s">
        <v>4617</v>
      </c>
      <c r="AN24" s="250" t="s">
        <v>10574</v>
      </c>
      <c r="AO24" s="68" t="s">
        <v>10575</v>
      </c>
      <c r="AT24" s="68" t="s">
        <v>920</v>
      </c>
      <c r="AU24" s="68" t="s">
        <v>921</v>
      </c>
      <c r="AV24" s="68"/>
      <c r="AW24" s="68"/>
      <c r="AY24" s="68" t="s">
        <v>13252</v>
      </c>
      <c r="AZ24" s="68" t="s">
        <v>13253</v>
      </c>
      <c r="BB24" s="32" t="s">
        <v>831</v>
      </c>
      <c r="BC24" s="32" t="s">
        <v>832</v>
      </c>
      <c r="BE24" s="172" t="s">
        <v>2935</v>
      </c>
      <c r="BF24" s="172" t="s">
        <v>2936</v>
      </c>
      <c r="BH24" s="32" t="s">
        <v>297</v>
      </c>
      <c r="BI24" s="32" t="s">
        <v>853</v>
      </c>
      <c r="BJ24" s="32" t="s">
        <v>763</v>
      </c>
    </row>
    <row r="25" spans="1:62" ht="15" customHeight="1" x14ac:dyDescent="0.25">
      <c r="A25" s="32" t="s">
        <v>4602</v>
      </c>
      <c r="B25" s="211" t="s">
        <v>4854</v>
      </c>
      <c r="C25" s="211" t="s">
        <v>4855</v>
      </c>
      <c r="D25" s="210"/>
      <c r="F25" s="32" t="s">
        <v>4604</v>
      </c>
      <c r="G25" s="32" t="s">
        <v>1622</v>
      </c>
      <c r="H25" s="32" t="s">
        <v>4856</v>
      </c>
      <c r="J25" s="32" t="s">
        <v>4857</v>
      </c>
      <c r="K25" s="32" t="s">
        <v>4858</v>
      </c>
      <c r="U25" s="32" t="s">
        <v>4859</v>
      </c>
      <c r="V25" s="32" t="s">
        <v>4860</v>
      </c>
      <c r="W25" s="32" t="s">
        <v>311</v>
      </c>
      <c r="Y25" s="32" t="s">
        <v>4861</v>
      </c>
      <c r="Z25" s="32" t="s">
        <v>4862</v>
      </c>
      <c r="AA25" s="32" t="s">
        <v>350</v>
      </c>
      <c r="AC25" s="32" t="s">
        <v>4863</v>
      </c>
      <c r="AD25" s="32" t="s">
        <v>4864</v>
      </c>
      <c r="AE25" s="32" t="s">
        <v>387</v>
      </c>
      <c r="AG25" s="32" t="s">
        <v>4851</v>
      </c>
      <c r="AH25" s="32" t="s">
        <v>4865</v>
      </c>
      <c r="AI25" s="32" t="s">
        <v>4617</v>
      </c>
      <c r="AN25" s="250" t="s">
        <v>10576</v>
      </c>
      <c r="AO25" s="68" t="s">
        <v>10577</v>
      </c>
      <c r="AT25" s="68" t="s">
        <v>823</v>
      </c>
      <c r="AU25" s="68" t="s">
        <v>824</v>
      </c>
      <c r="AV25" s="68"/>
      <c r="AW25" s="68"/>
      <c r="AY25" s="68" t="s">
        <v>11288</v>
      </c>
      <c r="AZ25" s="68" t="s">
        <v>11289</v>
      </c>
      <c r="BB25" s="32" t="s">
        <v>856</v>
      </c>
      <c r="BC25" s="32" t="s">
        <v>857</v>
      </c>
      <c r="BE25" s="172" t="s">
        <v>15541</v>
      </c>
      <c r="BF25" s="172" t="s">
        <v>15540</v>
      </c>
      <c r="BH25" s="32" t="s">
        <v>297</v>
      </c>
      <c r="BI25" s="32" t="s">
        <v>878</v>
      </c>
      <c r="BJ25" s="32" t="s">
        <v>788</v>
      </c>
    </row>
    <row r="26" spans="1:62" ht="15" customHeight="1" x14ac:dyDescent="0.25">
      <c r="A26" s="32" t="s">
        <v>4602</v>
      </c>
      <c r="B26" s="211" t="s">
        <v>4866</v>
      </c>
      <c r="C26" s="211" t="s">
        <v>4867</v>
      </c>
      <c r="D26" s="210"/>
      <c r="F26" s="32" t="s">
        <v>4604</v>
      </c>
      <c r="G26" s="32" t="s">
        <v>4868</v>
      </c>
      <c r="H26" s="32" t="s">
        <v>4869</v>
      </c>
      <c r="J26" s="32" t="s">
        <v>4870</v>
      </c>
      <c r="K26" s="32" t="s">
        <v>313</v>
      </c>
      <c r="U26" s="32" t="s">
        <v>891</v>
      </c>
      <c r="V26" s="32" t="s">
        <v>4871</v>
      </c>
      <c r="W26" s="32" t="s">
        <v>311</v>
      </c>
      <c r="Y26" s="32" t="s">
        <v>4872</v>
      </c>
      <c r="Z26" s="32" t="s">
        <v>4873</v>
      </c>
      <c r="AA26" s="32" t="s">
        <v>350</v>
      </c>
      <c r="AC26" s="32" t="s">
        <v>4874</v>
      </c>
      <c r="AD26" s="32" t="s">
        <v>4875</v>
      </c>
      <c r="AE26" s="32" t="s">
        <v>387</v>
      </c>
      <c r="AG26" s="32" t="s">
        <v>4863</v>
      </c>
      <c r="AH26" s="32" t="s">
        <v>4876</v>
      </c>
      <c r="AI26" s="32" t="s">
        <v>4617</v>
      </c>
      <c r="AN26" s="250" t="s">
        <v>10578</v>
      </c>
      <c r="AO26" s="68" t="s">
        <v>10579</v>
      </c>
      <c r="AT26" s="68" t="s">
        <v>798</v>
      </c>
      <c r="AU26" s="68" t="s">
        <v>799</v>
      </c>
      <c r="AV26" s="68"/>
      <c r="AW26" s="68"/>
      <c r="AY26" s="68" t="s">
        <v>12736</v>
      </c>
      <c r="AZ26" s="68" t="s">
        <v>12737</v>
      </c>
      <c r="BB26" s="32" t="s">
        <v>881</v>
      </c>
      <c r="BC26" s="32" t="s">
        <v>882</v>
      </c>
      <c r="BE26" s="172" t="s">
        <v>15542</v>
      </c>
      <c r="BF26" s="172" t="s">
        <v>2942</v>
      </c>
      <c r="BH26" s="32" t="s">
        <v>297</v>
      </c>
      <c r="BI26" s="32" t="s">
        <v>903</v>
      </c>
      <c r="BJ26" s="32" t="s">
        <v>812</v>
      </c>
    </row>
    <row r="27" spans="1:62" ht="15" customHeight="1" x14ac:dyDescent="0.25">
      <c r="A27" s="32" t="s">
        <v>4602</v>
      </c>
      <c r="B27" s="211" t="s">
        <v>4877</v>
      </c>
      <c r="C27" s="211" t="s">
        <v>4878</v>
      </c>
      <c r="D27" s="210"/>
      <c r="F27" s="32" t="s">
        <v>4604</v>
      </c>
      <c r="G27" s="32" t="s">
        <v>4879</v>
      </c>
      <c r="H27" s="32" t="s">
        <v>4880</v>
      </c>
      <c r="J27" s="32" t="s">
        <v>4881</v>
      </c>
      <c r="K27" s="32" t="s">
        <v>930</v>
      </c>
      <c r="U27" s="32" t="s">
        <v>4882</v>
      </c>
      <c r="V27" s="32" t="s">
        <v>4883</v>
      </c>
      <c r="W27" s="32" t="s">
        <v>311</v>
      </c>
      <c r="Y27" s="32" t="s">
        <v>4884</v>
      </c>
      <c r="Z27" s="32" t="s">
        <v>4885</v>
      </c>
      <c r="AA27" s="32" t="s">
        <v>350</v>
      </c>
      <c r="AC27" s="32" t="s">
        <v>4686</v>
      </c>
      <c r="AD27" s="32" t="s">
        <v>4886</v>
      </c>
      <c r="AE27" s="32" t="s">
        <v>387</v>
      </c>
      <c r="AG27" s="32" t="s">
        <v>4874</v>
      </c>
      <c r="AH27" s="32" t="s">
        <v>4887</v>
      </c>
      <c r="AI27" s="32" t="s">
        <v>4617</v>
      </c>
      <c r="AN27" s="250" t="s">
        <v>10580</v>
      </c>
      <c r="AO27" s="68" t="s">
        <v>10581</v>
      </c>
      <c r="AT27" s="68" t="s">
        <v>1153</v>
      </c>
      <c r="AU27" s="68" t="s">
        <v>1154</v>
      </c>
      <c r="AV27" s="68"/>
      <c r="AW27" s="68"/>
      <c r="AY27" s="68" t="s">
        <v>13278</v>
      </c>
      <c r="AZ27" s="68" t="s">
        <v>13279</v>
      </c>
      <c r="BB27" s="32" t="s">
        <v>906</v>
      </c>
      <c r="BC27" s="32" t="s">
        <v>907</v>
      </c>
      <c r="BE27" s="172" t="s">
        <v>15543</v>
      </c>
      <c r="BF27" s="172" t="s">
        <v>2948</v>
      </c>
      <c r="BH27" s="32" t="s">
        <v>297</v>
      </c>
      <c r="BI27" s="32" t="s">
        <v>926</v>
      </c>
      <c r="BJ27" s="32" t="s">
        <v>836</v>
      </c>
    </row>
    <row r="28" spans="1:62" ht="15" customHeight="1" x14ac:dyDescent="0.25">
      <c r="A28" s="32" t="s">
        <v>4602</v>
      </c>
      <c r="B28" s="211" t="s">
        <v>4888</v>
      </c>
      <c r="C28" s="211" t="s">
        <v>4889</v>
      </c>
      <c r="D28" s="210"/>
      <c r="F28" s="32" t="s">
        <v>4604</v>
      </c>
      <c r="G28" s="32" t="s">
        <v>4890</v>
      </c>
      <c r="H28" s="32" t="s">
        <v>4891</v>
      </c>
      <c r="J28" s="32" t="s">
        <v>4892</v>
      </c>
      <c r="K28" s="32" t="s">
        <v>951</v>
      </c>
      <c r="U28" s="32" t="s">
        <v>4893</v>
      </c>
      <c r="V28" s="32" t="s">
        <v>4894</v>
      </c>
      <c r="W28" s="32" t="s">
        <v>311</v>
      </c>
      <c r="Y28" s="32" t="s">
        <v>4895</v>
      </c>
      <c r="Z28" s="32" t="s">
        <v>4896</v>
      </c>
      <c r="AA28" s="32" t="s">
        <v>350</v>
      </c>
      <c r="AC28" s="32" t="s">
        <v>4699</v>
      </c>
      <c r="AD28" s="32" t="s">
        <v>4897</v>
      </c>
      <c r="AE28" s="32" t="s">
        <v>387</v>
      </c>
      <c r="AG28" s="32" t="s">
        <v>4686</v>
      </c>
      <c r="AH28" s="32" t="s">
        <v>4898</v>
      </c>
      <c r="AI28" s="32" t="s">
        <v>4617</v>
      </c>
      <c r="AN28" s="250" t="s">
        <v>10582</v>
      </c>
      <c r="AO28" s="68" t="s">
        <v>10583</v>
      </c>
      <c r="AT28" s="68" t="s">
        <v>847</v>
      </c>
      <c r="AU28" s="68" t="s">
        <v>848</v>
      </c>
      <c r="AV28" s="68"/>
      <c r="AW28" s="68"/>
      <c r="AY28" s="68" t="s">
        <v>13488</v>
      </c>
      <c r="AZ28" s="68" t="s">
        <v>13489</v>
      </c>
      <c r="BB28" s="32" t="s">
        <v>929</v>
      </c>
      <c r="BC28" s="32" t="s">
        <v>930</v>
      </c>
      <c r="BE28" s="172" t="s">
        <v>15544</v>
      </c>
      <c r="BF28" s="172" t="s">
        <v>2984</v>
      </c>
      <c r="BH28" s="32" t="s">
        <v>297</v>
      </c>
      <c r="BI28" s="32" t="s">
        <v>947</v>
      </c>
      <c r="BJ28" s="32" t="s">
        <v>861</v>
      </c>
    </row>
    <row r="29" spans="1:62" ht="15" customHeight="1" x14ac:dyDescent="0.25">
      <c r="A29" s="32" t="s">
        <v>4602</v>
      </c>
      <c r="B29" s="211" t="s">
        <v>4899</v>
      </c>
      <c r="C29" s="211" t="s">
        <v>4900</v>
      </c>
      <c r="D29" s="210"/>
      <c r="F29" s="32" t="s">
        <v>4604</v>
      </c>
      <c r="G29" s="32" t="s">
        <v>1622</v>
      </c>
      <c r="H29" s="32" t="s">
        <v>4901</v>
      </c>
      <c r="J29" s="32" t="s">
        <v>4902</v>
      </c>
      <c r="K29" s="32" t="s">
        <v>972</v>
      </c>
      <c r="U29" s="32" t="s">
        <v>4903</v>
      </c>
      <c r="V29" s="32" t="s">
        <v>4904</v>
      </c>
      <c r="W29" s="32" t="s">
        <v>311</v>
      </c>
      <c r="Y29" s="32" t="s">
        <v>4905</v>
      </c>
      <c r="Z29" s="32" t="s">
        <v>4906</v>
      </c>
      <c r="AA29" s="32" t="s">
        <v>350</v>
      </c>
      <c r="AC29" s="32" t="s">
        <v>4907</v>
      </c>
      <c r="AD29" s="32" t="s">
        <v>4908</v>
      </c>
      <c r="AE29" s="32" t="s">
        <v>387</v>
      </c>
      <c r="AG29" s="32" t="s">
        <v>4699</v>
      </c>
      <c r="AH29" s="32" t="s">
        <v>4909</v>
      </c>
      <c r="AI29" s="32" t="s">
        <v>4617</v>
      </c>
      <c r="AN29" s="250" t="s">
        <v>10584</v>
      </c>
      <c r="AO29" s="68" t="s">
        <v>10585</v>
      </c>
      <c r="AT29" s="68" t="s">
        <v>1174</v>
      </c>
      <c r="AU29" s="68" t="s">
        <v>1175</v>
      </c>
      <c r="AV29" s="68"/>
      <c r="AW29" s="68"/>
      <c r="AY29" s="68" t="s">
        <v>13342</v>
      </c>
      <c r="AZ29" s="68" t="s">
        <v>13343</v>
      </c>
      <c r="BB29" s="32" t="s">
        <v>950</v>
      </c>
      <c r="BC29" s="32" t="s">
        <v>951</v>
      </c>
      <c r="BE29" s="172" t="s">
        <v>15546</v>
      </c>
      <c r="BF29" s="172" t="s">
        <v>15545</v>
      </c>
      <c r="BH29" s="32" t="s">
        <v>297</v>
      </c>
      <c r="BI29" s="32" t="s">
        <v>968</v>
      </c>
      <c r="BJ29" s="32" t="s">
        <v>886</v>
      </c>
    </row>
    <row r="30" spans="1:62" ht="15" customHeight="1" x14ac:dyDescent="0.25">
      <c r="A30" s="32" t="s">
        <v>4602</v>
      </c>
      <c r="B30" s="211" t="s">
        <v>4910</v>
      </c>
      <c r="C30" s="211" t="s">
        <v>4911</v>
      </c>
      <c r="D30" s="210"/>
      <c r="F30" s="32" t="s">
        <v>4604</v>
      </c>
      <c r="G30" s="32" t="s">
        <v>4912</v>
      </c>
      <c r="H30" s="32" t="s">
        <v>4913</v>
      </c>
      <c r="J30" s="32" t="s">
        <v>4914</v>
      </c>
      <c r="K30" s="32" t="s">
        <v>993</v>
      </c>
      <c r="U30" s="32" t="s">
        <v>4674</v>
      </c>
      <c r="V30" s="32" t="s">
        <v>4915</v>
      </c>
      <c r="W30" s="32" t="s">
        <v>311</v>
      </c>
      <c r="Y30" s="32" t="s">
        <v>2542</v>
      </c>
      <c r="Z30" s="32" t="s">
        <v>4916</v>
      </c>
      <c r="AA30" s="32" t="s">
        <v>350</v>
      </c>
      <c r="AC30" s="32" t="s">
        <v>2051</v>
      </c>
      <c r="AD30" s="32" t="s">
        <v>4917</v>
      </c>
      <c r="AE30" s="32" t="s">
        <v>387</v>
      </c>
      <c r="AG30" s="32" t="s">
        <v>4918</v>
      </c>
      <c r="AH30" s="32" t="s">
        <v>4919</v>
      </c>
      <c r="AI30" s="32" t="s">
        <v>4617</v>
      </c>
      <c r="AN30" s="250" t="s">
        <v>10586</v>
      </c>
      <c r="AO30" s="68" t="s">
        <v>10587</v>
      </c>
      <c r="AT30" s="68" t="s">
        <v>962</v>
      </c>
      <c r="AU30" s="68" t="s">
        <v>963</v>
      </c>
      <c r="AV30" s="68"/>
      <c r="AW30" s="68"/>
      <c r="AY30" s="68" t="s">
        <v>14244</v>
      </c>
      <c r="AZ30" s="68" t="s">
        <v>14245</v>
      </c>
      <c r="BB30" s="32" t="s">
        <v>971</v>
      </c>
      <c r="BC30" s="32" t="s">
        <v>972</v>
      </c>
      <c r="BE30" s="172" t="s">
        <v>2987</v>
      </c>
      <c r="BF30" s="172" t="s">
        <v>2988</v>
      </c>
      <c r="BH30" s="32" t="s">
        <v>297</v>
      </c>
      <c r="BI30" s="32" t="s">
        <v>989</v>
      </c>
      <c r="BJ30" s="32" t="s">
        <v>911</v>
      </c>
    </row>
    <row r="31" spans="1:62" ht="15" customHeight="1" x14ac:dyDescent="0.25">
      <c r="A31" s="32" t="s">
        <v>4602</v>
      </c>
      <c r="B31" s="211" t="s">
        <v>4920</v>
      </c>
      <c r="C31" s="211" t="s">
        <v>4921</v>
      </c>
      <c r="D31" s="210"/>
      <c r="F31" s="32" t="s">
        <v>4604</v>
      </c>
      <c r="G31" s="32" t="s">
        <v>4922</v>
      </c>
      <c r="H31" s="32" t="s">
        <v>4923</v>
      </c>
      <c r="J31" s="32" t="s">
        <v>4924</v>
      </c>
      <c r="K31" s="32" t="s">
        <v>1014</v>
      </c>
      <c r="U31" s="32" t="s">
        <v>4925</v>
      </c>
      <c r="V31" s="32" t="s">
        <v>4926</v>
      </c>
      <c r="W31" s="32" t="s">
        <v>311</v>
      </c>
      <c r="Y31" s="32" t="s">
        <v>4927</v>
      </c>
      <c r="Z31" s="32" t="s">
        <v>4928</v>
      </c>
      <c r="AA31" s="32" t="s">
        <v>350</v>
      </c>
      <c r="AC31" s="32" t="s">
        <v>4929</v>
      </c>
      <c r="AD31" s="32" t="s">
        <v>4930</v>
      </c>
      <c r="AE31" s="32" t="s">
        <v>387</v>
      </c>
      <c r="AG31" s="32" t="s">
        <v>4931</v>
      </c>
      <c r="AH31" s="32" t="s">
        <v>4932</v>
      </c>
      <c r="AI31" s="32" t="s">
        <v>4617</v>
      </c>
      <c r="AN31" s="250" t="s">
        <v>10588</v>
      </c>
      <c r="AO31" s="68" t="s">
        <v>10589</v>
      </c>
      <c r="AT31" s="68" t="s">
        <v>983</v>
      </c>
      <c r="AU31" s="68" t="s">
        <v>984</v>
      </c>
      <c r="AV31" s="68"/>
      <c r="AW31" s="68"/>
      <c r="AY31" s="68" t="s">
        <v>13268</v>
      </c>
      <c r="AZ31" s="68" t="s">
        <v>13269</v>
      </c>
      <c r="BB31" s="32" t="s">
        <v>992</v>
      </c>
      <c r="BC31" s="32" t="s">
        <v>993</v>
      </c>
      <c r="BE31" s="172" t="s">
        <v>2991</v>
      </c>
      <c r="BF31" s="172" t="s">
        <v>2992</v>
      </c>
      <c r="BH31" s="32" t="s">
        <v>297</v>
      </c>
      <c r="BI31" s="32" t="s">
        <v>1010</v>
      </c>
      <c r="BJ31" s="32" t="s">
        <v>934</v>
      </c>
    </row>
    <row r="32" spans="1:62" ht="15" customHeight="1" x14ac:dyDescent="0.25">
      <c r="A32" s="32" t="s">
        <v>4602</v>
      </c>
      <c r="B32" s="211" t="s">
        <v>4933</v>
      </c>
      <c r="C32" s="211" t="s">
        <v>4934</v>
      </c>
      <c r="D32" s="210"/>
      <c r="F32" s="32" t="s">
        <v>4604</v>
      </c>
      <c r="G32" s="32" t="s">
        <v>4935</v>
      </c>
      <c r="H32" s="32" t="s">
        <v>4936</v>
      </c>
      <c r="J32" s="32" t="s">
        <v>4937</v>
      </c>
      <c r="K32" s="32" t="s">
        <v>4938</v>
      </c>
      <c r="U32" s="32" t="s">
        <v>4939</v>
      </c>
      <c r="V32" s="32" t="s">
        <v>4940</v>
      </c>
      <c r="W32" s="32" t="s">
        <v>311</v>
      </c>
      <c r="Y32" s="32" t="s">
        <v>3330</v>
      </c>
      <c r="Z32" s="32" t="s">
        <v>4941</v>
      </c>
      <c r="AA32" s="32" t="s">
        <v>350</v>
      </c>
      <c r="AC32" s="32" t="s">
        <v>4942</v>
      </c>
      <c r="AD32" s="32" t="s">
        <v>4943</v>
      </c>
      <c r="AE32" s="32" t="s">
        <v>387</v>
      </c>
      <c r="AG32" s="32" t="s">
        <v>2051</v>
      </c>
      <c r="AH32" s="32" t="s">
        <v>4944</v>
      </c>
      <c r="AI32" s="32" t="s">
        <v>4617</v>
      </c>
      <c r="AN32" s="250" t="s">
        <v>10590</v>
      </c>
      <c r="AO32" s="68" t="s">
        <v>10591</v>
      </c>
      <c r="AT32" s="68" t="s">
        <v>1089</v>
      </c>
      <c r="AU32" s="68" t="s">
        <v>1090</v>
      </c>
      <c r="AV32" s="68"/>
      <c r="AW32" s="68"/>
      <c r="AY32" s="68" t="s">
        <v>13702</v>
      </c>
      <c r="AZ32" s="68" t="s">
        <v>13703</v>
      </c>
      <c r="BB32" s="32" t="s">
        <v>1013</v>
      </c>
      <c r="BC32" s="32" t="s">
        <v>1014</v>
      </c>
      <c r="BE32" s="172" t="s">
        <v>2995</v>
      </c>
      <c r="BF32" s="172" t="s">
        <v>2996</v>
      </c>
      <c r="BH32" s="32" t="s">
        <v>297</v>
      </c>
      <c r="BI32" s="32" t="s">
        <v>1031</v>
      </c>
      <c r="BJ32" s="32" t="s">
        <v>955</v>
      </c>
    </row>
    <row r="33" spans="1:62" ht="15" customHeight="1" x14ac:dyDescent="0.25">
      <c r="A33" s="32" t="s">
        <v>4602</v>
      </c>
      <c r="B33" s="211" t="s">
        <v>4945</v>
      </c>
      <c r="C33" s="211" t="s">
        <v>4946</v>
      </c>
      <c r="D33" s="210"/>
      <c r="F33" s="32" t="s">
        <v>4604</v>
      </c>
      <c r="G33" s="32" t="s">
        <v>4947</v>
      </c>
      <c r="H33" s="32" t="s">
        <v>4948</v>
      </c>
      <c r="J33" s="32" t="s">
        <v>4949</v>
      </c>
      <c r="K33" s="32" t="s">
        <v>4950</v>
      </c>
      <c r="U33" s="32" t="s">
        <v>4951</v>
      </c>
      <c r="V33" s="32" t="s">
        <v>4952</v>
      </c>
      <c r="W33" s="32" t="s">
        <v>311</v>
      </c>
      <c r="Y33" s="32" t="s">
        <v>4953</v>
      </c>
      <c r="Z33" s="32" t="s">
        <v>4954</v>
      </c>
      <c r="AA33" s="32" t="s">
        <v>350</v>
      </c>
      <c r="AC33" s="32" t="s">
        <v>4955</v>
      </c>
      <c r="AD33" s="32" t="s">
        <v>4956</v>
      </c>
      <c r="AE33" s="32" t="s">
        <v>387</v>
      </c>
      <c r="AG33" s="32" t="s">
        <v>4929</v>
      </c>
      <c r="AH33" s="32" t="s">
        <v>4957</v>
      </c>
      <c r="AI33" s="32" t="s">
        <v>4617</v>
      </c>
      <c r="AN33" s="250" t="s">
        <v>10592</v>
      </c>
      <c r="AO33" s="68" t="s">
        <v>10593</v>
      </c>
      <c r="AT33" s="68" t="s">
        <v>1025</v>
      </c>
      <c r="AU33" s="68" t="s">
        <v>1026</v>
      </c>
      <c r="AV33" s="68"/>
      <c r="AW33" s="68"/>
      <c r="AY33" s="68" t="s">
        <v>12734</v>
      </c>
      <c r="AZ33" s="68" t="s">
        <v>12735</v>
      </c>
      <c r="BB33" s="32" t="s">
        <v>1034</v>
      </c>
      <c r="BC33" s="32" t="s">
        <v>1035</v>
      </c>
      <c r="BE33" s="172" t="s">
        <v>15548</v>
      </c>
      <c r="BF33" s="172" t="s">
        <v>15547</v>
      </c>
      <c r="BH33" s="32" t="s">
        <v>297</v>
      </c>
      <c r="BI33" s="32" t="s">
        <v>1053</v>
      </c>
      <c r="BJ33" s="32" t="s">
        <v>976</v>
      </c>
    </row>
    <row r="34" spans="1:62" ht="15" customHeight="1" x14ac:dyDescent="0.25">
      <c r="A34" s="32" t="s">
        <v>4602</v>
      </c>
      <c r="B34" s="211" t="s">
        <v>4958</v>
      </c>
      <c r="C34" s="211" t="s">
        <v>4959</v>
      </c>
      <c r="D34" s="210"/>
      <c r="F34" s="32" t="s">
        <v>4604</v>
      </c>
      <c r="G34" s="32" t="s">
        <v>4960</v>
      </c>
      <c r="H34" s="32" t="s">
        <v>4961</v>
      </c>
      <c r="J34" s="32" t="s">
        <v>4962</v>
      </c>
      <c r="K34" s="32" t="s">
        <v>4963</v>
      </c>
      <c r="U34" s="32" t="s">
        <v>4964</v>
      </c>
      <c r="V34" s="32" t="s">
        <v>4965</v>
      </c>
      <c r="W34" s="32" t="s">
        <v>311</v>
      </c>
      <c r="Y34" s="32" t="s">
        <v>4966</v>
      </c>
      <c r="Z34" s="32" t="s">
        <v>4967</v>
      </c>
      <c r="AA34" s="32" t="s">
        <v>350</v>
      </c>
      <c r="AC34" s="32" t="s">
        <v>4968</v>
      </c>
      <c r="AD34" s="32" t="s">
        <v>4969</v>
      </c>
      <c r="AE34" s="32" t="s">
        <v>387</v>
      </c>
      <c r="AG34" s="32" t="s">
        <v>4970</v>
      </c>
      <c r="AH34" s="32" t="s">
        <v>4971</v>
      </c>
      <c r="AI34" s="32" t="s">
        <v>4617</v>
      </c>
      <c r="AN34" s="250" t="s">
        <v>1196</v>
      </c>
      <c r="AO34" s="68" t="s">
        <v>272</v>
      </c>
      <c r="AT34" s="68" t="s">
        <v>774</v>
      </c>
      <c r="AU34" s="68" t="s">
        <v>775</v>
      </c>
      <c r="AV34" s="68"/>
      <c r="AW34" s="68"/>
      <c r="AY34" s="68" t="s">
        <v>11467</v>
      </c>
      <c r="AZ34" s="68" t="s">
        <v>11468</v>
      </c>
      <c r="BB34" s="32" t="s">
        <v>1056</v>
      </c>
      <c r="BC34" s="32" t="s">
        <v>1057</v>
      </c>
      <c r="BE34" s="172" t="s">
        <v>15550</v>
      </c>
      <c r="BF34" s="172" t="s">
        <v>15549</v>
      </c>
      <c r="BH34" s="32" t="s">
        <v>297</v>
      </c>
      <c r="BI34" s="32" t="s">
        <v>1075</v>
      </c>
      <c r="BJ34" s="32" t="s">
        <v>997</v>
      </c>
    </row>
    <row r="35" spans="1:62" ht="15" customHeight="1" x14ac:dyDescent="0.25">
      <c r="A35" s="32" t="s">
        <v>4602</v>
      </c>
      <c r="B35" s="211" t="s">
        <v>4972</v>
      </c>
      <c r="C35" s="211" t="s">
        <v>4973</v>
      </c>
      <c r="D35" s="210"/>
      <c r="F35" s="32" t="s">
        <v>4604</v>
      </c>
      <c r="G35" s="32" t="s">
        <v>4974</v>
      </c>
      <c r="H35" s="32" t="s">
        <v>4975</v>
      </c>
      <c r="J35" s="32" t="s">
        <v>4976</v>
      </c>
      <c r="K35" s="32" t="s">
        <v>4977</v>
      </c>
      <c r="U35" s="32" t="s">
        <v>4978</v>
      </c>
      <c r="V35" s="32" t="s">
        <v>4979</v>
      </c>
      <c r="W35" s="32" t="s">
        <v>311</v>
      </c>
      <c r="Y35" s="32" t="s">
        <v>4849</v>
      </c>
      <c r="Z35" s="32" t="s">
        <v>4980</v>
      </c>
      <c r="AA35" s="32" t="s">
        <v>350</v>
      </c>
      <c r="AC35" s="32" t="s">
        <v>4981</v>
      </c>
      <c r="AD35" s="32" t="s">
        <v>4982</v>
      </c>
      <c r="AE35" s="32" t="s">
        <v>387</v>
      </c>
      <c r="AG35" s="32" t="s">
        <v>4970</v>
      </c>
      <c r="AH35" s="32" t="s">
        <v>4983</v>
      </c>
      <c r="AI35" s="32" t="s">
        <v>4617</v>
      </c>
      <c r="AN35" s="250" t="s">
        <v>1396</v>
      </c>
      <c r="AO35" s="68" t="s">
        <v>463</v>
      </c>
      <c r="AT35" s="68" t="s">
        <v>1131</v>
      </c>
      <c r="AU35" s="68" t="s">
        <v>1132</v>
      </c>
      <c r="AV35" s="68"/>
      <c r="AW35" s="68"/>
      <c r="AY35" s="68" t="s">
        <v>11669</v>
      </c>
      <c r="AZ35" s="68" t="s">
        <v>11670</v>
      </c>
      <c r="BB35" s="32" t="s">
        <v>1078</v>
      </c>
      <c r="BC35" s="32" t="s">
        <v>1079</v>
      </c>
      <c r="BH35" s="32" t="s">
        <v>297</v>
      </c>
      <c r="BI35" s="32" t="s">
        <v>1095</v>
      </c>
      <c r="BJ35" s="32" t="s">
        <v>1018</v>
      </c>
    </row>
    <row r="36" spans="1:62" ht="15" customHeight="1" x14ac:dyDescent="0.25">
      <c r="A36" s="32" t="s">
        <v>4602</v>
      </c>
      <c r="B36" s="211" t="s">
        <v>4984</v>
      </c>
      <c r="C36" s="211" t="s">
        <v>4985</v>
      </c>
      <c r="D36" s="210"/>
      <c r="F36" s="32" t="s">
        <v>4604</v>
      </c>
      <c r="G36" s="32" t="s">
        <v>1622</v>
      </c>
      <c r="H36" s="32" t="s">
        <v>4986</v>
      </c>
      <c r="J36" s="32" t="s">
        <v>4987</v>
      </c>
      <c r="K36" s="32" t="s">
        <v>4988</v>
      </c>
      <c r="U36" s="32" t="s">
        <v>4820</v>
      </c>
      <c r="V36" s="32" t="s">
        <v>4989</v>
      </c>
      <c r="W36" s="32" t="s">
        <v>311</v>
      </c>
      <c r="Y36" s="32" t="s">
        <v>4990</v>
      </c>
      <c r="Z36" s="32" t="s">
        <v>4991</v>
      </c>
      <c r="AA36" s="32" t="s">
        <v>350</v>
      </c>
      <c r="AC36" s="32" t="s">
        <v>715</v>
      </c>
      <c r="AD36" s="32" t="s">
        <v>4992</v>
      </c>
      <c r="AE36" s="32" t="s">
        <v>387</v>
      </c>
      <c r="AG36" s="32" t="s">
        <v>4970</v>
      </c>
      <c r="AH36" s="32" t="s">
        <v>4993</v>
      </c>
      <c r="AI36" s="32" t="s">
        <v>4617</v>
      </c>
      <c r="AN36" s="250" t="s">
        <v>1344</v>
      </c>
      <c r="AO36" s="68" t="s">
        <v>493</v>
      </c>
      <c r="AT36" s="68" t="s">
        <v>1110</v>
      </c>
      <c r="AU36" s="68" t="s">
        <v>1111</v>
      </c>
      <c r="AV36" s="68"/>
      <c r="AW36" s="68"/>
      <c r="AY36" s="68" t="s">
        <v>13046</v>
      </c>
      <c r="AZ36" s="68" t="s">
        <v>13047</v>
      </c>
      <c r="BB36" s="32" t="s">
        <v>1098</v>
      </c>
      <c r="BC36" s="32" t="s">
        <v>1099</v>
      </c>
      <c r="BH36" s="32" t="s">
        <v>297</v>
      </c>
      <c r="BI36" s="32" t="s">
        <v>1116</v>
      </c>
      <c r="BJ36" s="32" t="s">
        <v>1039</v>
      </c>
    </row>
    <row r="37" spans="1:62" ht="15" customHeight="1" x14ac:dyDescent="0.25">
      <c r="A37" s="32" t="s">
        <v>4602</v>
      </c>
      <c r="B37" s="211" t="s">
        <v>4994</v>
      </c>
      <c r="C37" s="211" t="s">
        <v>4995</v>
      </c>
      <c r="D37" s="210"/>
      <c r="F37" s="32" t="s">
        <v>4604</v>
      </c>
      <c r="G37" s="32" t="s">
        <v>1667</v>
      </c>
      <c r="H37" s="32" t="s">
        <v>4996</v>
      </c>
      <c r="J37" s="32" t="s">
        <v>1543</v>
      </c>
      <c r="K37" s="32" t="s">
        <v>352</v>
      </c>
      <c r="U37" s="32" t="s">
        <v>4997</v>
      </c>
      <c r="V37" s="32" t="s">
        <v>4998</v>
      </c>
      <c r="W37" s="32" t="s">
        <v>311</v>
      </c>
      <c r="Y37" s="32" t="s">
        <v>4999</v>
      </c>
      <c r="Z37" s="32" t="s">
        <v>5000</v>
      </c>
      <c r="AA37" s="32" t="s">
        <v>350</v>
      </c>
      <c r="AC37" s="32" t="s">
        <v>5001</v>
      </c>
      <c r="AD37" s="32" t="s">
        <v>5002</v>
      </c>
      <c r="AE37" s="32" t="s">
        <v>387</v>
      </c>
      <c r="AG37" s="32" t="s">
        <v>4981</v>
      </c>
      <c r="AH37" s="32" t="s">
        <v>5003</v>
      </c>
      <c r="AI37" s="32" t="s">
        <v>4617</v>
      </c>
      <c r="AN37" s="250" t="s">
        <v>2369</v>
      </c>
      <c r="AO37" s="68" t="s">
        <v>521</v>
      </c>
      <c r="AT37" s="68" t="s">
        <v>1046</v>
      </c>
      <c r="AU37" s="68" t="s">
        <v>1047</v>
      </c>
      <c r="AV37" s="68"/>
      <c r="AW37" s="68"/>
      <c r="AY37" s="68" t="s">
        <v>13860</v>
      </c>
      <c r="AZ37" s="68" t="s">
        <v>13861</v>
      </c>
      <c r="BB37" s="32" t="s">
        <v>1119</v>
      </c>
      <c r="BC37" s="32" t="s">
        <v>1120</v>
      </c>
      <c r="BH37" s="32" t="s">
        <v>297</v>
      </c>
      <c r="BI37" s="32" t="s">
        <v>1138</v>
      </c>
      <c r="BJ37" s="32" t="s">
        <v>1061</v>
      </c>
    </row>
    <row r="38" spans="1:62" ht="15" customHeight="1" x14ac:dyDescent="0.25">
      <c r="A38" s="32" t="s">
        <v>4602</v>
      </c>
      <c r="B38" s="211" t="s">
        <v>5004</v>
      </c>
      <c r="C38" s="211" t="s">
        <v>5005</v>
      </c>
      <c r="D38" s="210"/>
      <c r="F38" s="32" t="s">
        <v>4604</v>
      </c>
      <c r="G38" s="32" t="s">
        <v>5006</v>
      </c>
      <c r="H38" s="32" t="s">
        <v>5007</v>
      </c>
      <c r="J38" s="32" t="s">
        <v>5008</v>
      </c>
      <c r="K38" s="32" t="s">
        <v>1035</v>
      </c>
      <c r="U38" s="32" t="s">
        <v>5009</v>
      </c>
      <c r="V38" s="32" t="s">
        <v>5010</v>
      </c>
      <c r="W38" s="32" t="s">
        <v>311</v>
      </c>
      <c r="Y38" s="32" t="s">
        <v>4849</v>
      </c>
      <c r="Z38" s="32" t="s">
        <v>5011</v>
      </c>
      <c r="AA38" s="32" t="s">
        <v>350</v>
      </c>
      <c r="AC38" s="32" t="s">
        <v>5012</v>
      </c>
      <c r="AD38" s="32" t="s">
        <v>5013</v>
      </c>
      <c r="AE38" s="32" t="s">
        <v>387</v>
      </c>
      <c r="AG38" s="32" t="s">
        <v>715</v>
      </c>
      <c r="AH38" s="32" t="s">
        <v>5014</v>
      </c>
      <c r="AI38" s="32" t="s">
        <v>4617</v>
      </c>
      <c r="AN38" s="250" t="s">
        <v>612</v>
      </c>
      <c r="AO38" s="68" t="s">
        <v>547</v>
      </c>
      <c r="AT38" s="68" t="s">
        <v>1004</v>
      </c>
      <c r="AU38" s="68" t="s">
        <v>1005</v>
      </c>
      <c r="AV38" s="68"/>
      <c r="AW38" s="68"/>
      <c r="AY38" s="68" t="s">
        <v>13054</v>
      </c>
      <c r="AZ38" s="68" t="s">
        <v>13055</v>
      </c>
      <c r="BB38" s="32" t="s">
        <v>1141</v>
      </c>
      <c r="BC38" s="32" t="s">
        <v>1142</v>
      </c>
      <c r="BH38" s="32" t="s">
        <v>297</v>
      </c>
      <c r="BI38" s="32" t="s">
        <v>1159</v>
      </c>
      <c r="BJ38" s="32" t="s">
        <v>1082</v>
      </c>
    </row>
    <row r="39" spans="1:62" ht="15" customHeight="1" x14ac:dyDescent="0.25">
      <c r="A39" s="32" t="s">
        <v>4602</v>
      </c>
      <c r="B39" s="211" t="s">
        <v>5015</v>
      </c>
      <c r="C39" s="211" t="s">
        <v>5016</v>
      </c>
      <c r="D39" s="210"/>
      <c r="F39" s="32" t="s">
        <v>4604</v>
      </c>
      <c r="G39" s="32" t="s">
        <v>5017</v>
      </c>
      <c r="H39" s="32" t="s">
        <v>5018</v>
      </c>
      <c r="J39" s="32" t="s">
        <v>5019</v>
      </c>
      <c r="K39" s="32" t="s">
        <v>1057</v>
      </c>
      <c r="U39" s="32" t="s">
        <v>5020</v>
      </c>
      <c r="V39" s="32" t="s">
        <v>5021</v>
      </c>
      <c r="W39" s="32" t="s">
        <v>311</v>
      </c>
      <c r="Y39" s="32" t="s">
        <v>5022</v>
      </c>
      <c r="Z39" s="32" t="s">
        <v>5023</v>
      </c>
      <c r="AA39" s="32" t="s">
        <v>350</v>
      </c>
      <c r="AC39" s="32" t="s">
        <v>5024</v>
      </c>
      <c r="AD39" s="32" t="s">
        <v>5025</v>
      </c>
      <c r="AE39" s="32" t="s">
        <v>387</v>
      </c>
      <c r="AG39" s="32" t="s">
        <v>5001</v>
      </c>
      <c r="AH39" s="32" t="s">
        <v>5026</v>
      </c>
      <c r="AI39" s="32" t="s">
        <v>4617</v>
      </c>
      <c r="AN39" s="250" t="s">
        <v>1046</v>
      </c>
      <c r="AO39" s="68" t="s">
        <v>574</v>
      </c>
      <c r="AT39" s="68" t="s">
        <v>897</v>
      </c>
      <c r="AU39" s="68" t="s">
        <v>898</v>
      </c>
      <c r="AV39" s="68"/>
      <c r="AW39" s="68"/>
      <c r="AY39" s="68" t="s">
        <v>13182</v>
      </c>
      <c r="AZ39" s="68" t="s">
        <v>13183</v>
      </c>
      <c r="BB39" s="32" t="s">
        <v>1162</v>
      </c>
      <c r="BC39" s="32" t="s">
        <v>1163</v>
      </c>
      <c r="BH39" s="32" t="s">
        <v>297</v>
      </c>
      <c r="BI39" s="32" t="s">
        <v>1181</v>
      </c>
      <c r="BJ39" s="32" t="s">
        <v>1103</v>
      </c>
    </row>
    <row r="40" spans="1:62" ht="15" customHeight="1" x14ac:dyDescent="0.25">
      <c r="A40" s="32" t="s">
        <v>4602</v>
      </c>
      <c r="B40" s="211" t="s">
        <v>5027</v>
      </c>
      <c r="C40" s="211" t="s">
        <v>5028</v>
      </c>
      <c r="D40" s="210"/>
      <c r="F40" s="32" t="s">
        <v>4604</v>
      </c>
      <c r="G40" s="32" t="s">
        <v>4882</v>
      </c>
      <c r="H40" s="32" t="s">
        <v>5029</v>
      </c>
      <c r="J40" s="32" t="s">
        <v>5030</v>
      </c>
      <c r="K40" s="32" t="s">
        <v>1079</v>
      </c>
      <c r="U40" s="32" t="s">
        <v>5031</v>
      </c>
      <c r="V40" s="32" t="s">
        <v>5032</v>
      </c>
      <c r="W40" s="32" t="s">
        <v>311</v>
      </c>
      <c r="Y40" s="32" t="s">
        <v>4849</v>
      </c>
      <c r="Z40" s="32" t="s">
        <v>5033</v>
      </c>
      <c r="AA40" s="32" t="s">
        <v>350</v>
      </c>
      <c r="AC40" s="32" t="s">
        <v>5034</v>
      </c>
      <c r="AD40" s="32" t="s">
        <v>5035</v>
      </c>
      <c r="AE40" s="32" t="s">
        <v>387</v>
      </c>
      <c r="AG40" s="32" t="s">
        <v>5012</v>
      </c>
      <c r="AH40" s="32" t="s">
        <v>5036</v>
      </c>
      <c r="AI40" s="32" t="s">
        <v>4617</v>
      </c>
      <c r="AN40" s="250" t="s">
        <v>10594</v>
      </c>
      <c r="AO40" s="68" t="s">
        <v>601</v>
      </c>
      <c r="AT40" s="68" t="s">
        <v>872</v>
      </c>
      <c r="AU40" s="68" t="s">
        <v>873</v>
      </c>
      <c r="AV40" s="68"/>
      <c r="AW40" s="68"/>
      <c r="AY40" s="68" t="s">
        <v>13704</v>
      </c>
      <c r="AZ40" s="68" t="s">
        <v>13705</v>
      </c>
      <c r="BB40" s="32" t="s">
        <v>1184</v>
      </c>
      <c r="BC40" s="32" t="s">
        <v>1185</v>
      </c>
      <c r="BH40" s="32" t="s">
        <v>297</v>
      </c>
      <c r="BI40" s="32" t="s">
        <v>1202</v>
      </c>
      <c r="BJ40" s="32" t="s">
        <v>1124</v>
      </c>
    </row>
    <row r="41" spans="1:62" ht="15" customHeight="1" x14ac:dyDescent="0.25">
      <c r="A41" s="32" t="s">
        <v>4602</v>
      </c>
      <c r="B41" s="211" t="s">
        <v>5037</v>
      </c>
      <c r="C41" s="211" t="s">
        <v>5038</v>
      </c>
      <c r="D41" s="210"/>
      <c r="F41" s="32" t="s">
        <v>4604</v>
      </c>
      <c r="G41" s="32" t="s">
        <v>1622</v>
      </c>
      <c r="H41" s="32" t="s">
        <v>5039</v>
      </c>
      <c r="J41" s="32" t="s">
        <v>5040</v>
      </c>
      <c r="K41" s="32" t="s">
        <v>1099</v>
      </c>
      <c r="U41" s="32" t="s">
        <v>5041</v>
      </c>
      <c r="V41" s="32" t="s">
        <v>5042</v>
      </c>
      <c r="W41" s="32" t="s">
        <v>311</v>
      </c>
      <c r="Y41" s="32" t="s">
        <v>4820</v>
      </c>
      <c r="Z41" s="32" t="s">
        <v>5043</v>
      </c>
      <c r="AA41" s="32" t="s">
        <v>350</v>
      </c>
      <c r="AC41" s="32" t="s">
        <v>4861</v>
      </c>
      <c r="AD41" s="32" t="s">
        <v>5044</v>
      </c>
      <c r="AE41" s="32" t="s">
        <v>387</v>
      </c>
      <c r="AG41" s="32" t="s">
        <v>5024</v>
      </c>
      <c r="AH41" s="32" t="s">
        <v>5045</v>
      </c>
      <c r="AI41" s="32" t="s">
        <v>4617</v>
      </c>
      <c r="AN41" s="250" t="s">
        <v>1774</v>
      </c>
      <c r="AO41" s="68" t="s">
        <v>737</v>
      </c>
      <c r="AT41" s="68" t="s">
        <v>941</v>
      </c>
      <c r="AU41" s="68" t="s">
        <v>942</v>
      </c>
      <c r="AV41" s="68"/>
      <c r="AW41" s="68"/>
      <c r="AY41" s="68" t="s">
        <v>13856</v>
      </c>
      <c r="AZ41" s="68" t="s">
        <v>13857</v>
      </c>
      <c r="BB41" s="32" t="s">
        <v>1205</v>
      </c>
      <c r="BC41" s="32" t="s">
        <v>1206</v>
      </c>
      <c r="BH41" s="32" t="s">
        <v>297</v>
      </c>
      <c r="BI41" s="32" t="s">
        <v>1222</v>
      </c>
      <c r="BJ41" s="32" t="s">
        <v>1146</v>
      </c>
    </row>
    <row r="42" spans="1:62" ht="15" customHeight="1" x14ac:dyDescent="0.25">
      <c r="A42" s="32" t="s">
        <v>4602</v>
      </c>
      <c r="B42" s="211" t="s">
        <v>5046</v>
      </c>
      <c r="C42" s="211" t="s">
        <v>5047</v>
      </c>
      <c r="D42" s="210"/>
      <c r="F42" s="32" t="s">
        <v>4604</v>
      </c>
      <c r="G42" s="32" t="s">
        <v>5048</v>
      </c>
      <c r="H42" s="32" t="s">
        <v>5049</v>
      </c>
      <c r="J42" s="32" t="s">
        <v>5050</v>
      </c>
      <c r="K42" s="32" t="s">
        <v>1120</v>
      </c>
      <c r="U42" s="32" t="s">
        <v>5051</v>
      </c>
      <c r="V42" s="32" t="s">
        <v>5052</v>
      </c>
      <c r="W42" s="32" t="s">
        <v>311</v>
      </c>
      <c r="Y42" s="32" t="s">
        <v>4834</v>
      </c>
      <c r="Z42" s="32" t="s">
        <v>5053</v>
      </c>
      <c r="AA42" s="32" t="s">
        <v>350</v>
      </c>
      <c r="AC42" s="32" t="s">
        <v>5054</v>
      </c>
      <c r="AD42" s="32" t="s">
        <v>5055</v>
      </c>
      <c r="AE42" s="32" t="s">
        <v>387</v>
      </c>
      <c r="AG42" s="32" t="s">
        <v>5034</v>
      </c>
      <c r="AH42" s="32" t="s">
        <v>5056</v>
      </c>
      <c r="AI42" s="32" t="s">
        <v>4617</v>
      </c>
      <c r="AN42" s="250" t="s">
        <v>10595</v>
      </c>
      <c r="AO42" s="68" t="s">
        <v>1230</v>
      </c>
      <c r="AT42" s="68" t="s">
        <v>1363</v>
      </c>
      <c r="AU42" s="68" t="s">
        <v>356</v>
      </c>
      <c r="AV42" s="68"/>
      <c r="AW42" s="68"/>
      <c r="AY42" s="68" t="s">
        <v>13282</v>
      </c>
      <c r="AZ42" s="68" t="s">
        <v>13283</v>
      </c>
      <c r="BB42" s="32" t="s">
        <v>1225</v>
      </c>
      <c r="BC42" s="32" t="s">
        <v>1226</v>
      </c>
      <c r="BH42" s="32" t="s">
        <v>297</v>
      </c>
      <c r="BI42" s="32" t="s">
        <v>1243</v>
      </c>
      <c r="BJ42" s="32" t="s">
        <v>1167</v>
      </c>
    </row>
    <row r="43" spans="1:62" ht="15" customHeight="1" x14ac:dyDescent="0.25">
      <c r="A43" s="32" t="s">
        <v>4602</v>
      </c>
      <c r="B43" s="211" t="s">
        <v>5057</v>
      </c>
      <c r="C43" s="211" t="s">
        <v>5058</v>
      </c>
      <c r="D43" s="210"/>
      <c r="F43" s="32" t="s">
        <v>4604</v>
      </c>
      <c r="G43" s="32" t="s">
        <v>5059</v>
      </c>
      <c r="H43" s="32" t="s">
        <v>5060</v>
      </c>
      <c r="J43" s="32" t="s">
        <v>5061</v>
      </c>
      <c r="K43" s="32" t="s">
        <v>1142</v>
      </c>
      <c r="U43" s="32" t="s">
        <v>4903</v>
      </c>
      <c r="V43" s="32" t="s">
        <v>5062</v>
      </c>
      <c r="W43" s="32" t="s">
        <v>311</v>
      </c>
      <c r="Y43" s="32" t="s">
        <v>4847</v>
      </c>
      <c r="Z43" s="32" t="s">
        <v>5063</v>
      </c>
      <c r="AA43" s="32" t="s">
        <v>350</v>
      </c>
      <c r="AC43" s="32" t="s">
        <v>5054</v>
      </c>
      <c r="AD43" s="32" t="s">
        <v>5064</v>
      </c>
      <c r="AE43" s="32" t="s">
        <v>387</v>
      </c>
      <c r="AG43" s="32" t="s">
        <v>4861</v>
      </c>
      <c r="AH43" s="32" t="s">
        <v>5065</v>
      </c>
      <c r="AI43" s="32" t="s">
        <v>4617</v>
      </c>
      <c r="AN43" s="250" t="s">
        <v>3562</v>
      </c>
      <c r="AO43" s="68" t="s">
        <v>1248</v>
      </c>
      <c r="AT43" s="68" t="s">
        <v>1463</v>
      </c>
      <c r="AU43" s="68" t="s">
        <v>1464</v>
      </c>
      <c r="AV43" s="68"/>
      <c r="AW43" s="68"/>
      <c r="AY43" s="68" t="s">
        <v>13798</v>
      </c>
      <c r="AZ43" s="68" t="s">
        <v>13799</v>
      </c>
      <c r="BB43" s="32" t="s">
        <v>1244</v>
      </c>
      <c r="BC43" s="32" t="s">
        <v>1245</v>
      </c>
      <c r="BH43" s="32" t="s">
        <v>297</v>
      </c>
      <c r="BI43" s="32" t="s">
        <v>1261</v>
      </c>
      <c r="BJ43" s="32" t="s">
        <v>1189</v>
      </c>
    </row>
    <row r="44" spans="1:62" ht="15" customHeight="1" x14ac:dyDescent="0.25">
      <c r="A44" s="32" t="s">
        <v>4602</v>
      </c>
      <c r="B44" s="211" t="s">
        <v>5066</v>
      </c>
      <c r="C44" s="211" t="s">
        <v>5067</v>
      </c>
      <c r="D44" s="210"/>
      <c r="F44" s="32" t="s">
        <v>4604</v>
      </c>
      <c r="G44" s="32" t="s">
        <v>5068</v>
      </c>
      <c r="H44" s="32" t="s">
        <v>5069</v>
      </c>
      <c r="J44" s="32" t="s">
        <v>5070</v>
      </c>
      <c r="K44" s="32" t="s">
        <v>5071</v>
      </c>
      <c r="U44" s="32" t="s">
        <v>5072</v>
      </c>
      <c r="V44" s="32" t="s">
        <v>5073</v>
      </c>
      <c r="W44" s="32" t="s">
        <v>311</v>
      </c>
      <c r="Y44" s="32" t="s">
        <v>5074</v>
      </c>
      <c r="Z44" s="32" t="s">
        <v>5075</v>
      </c>
      <c r="AA44" s="32" t="s">
        <v>350</v>
      </c>
      <c r="AC44" s="32" t="s">
        <v>5054</v>
      </c>
      <c r="AD44" s="32" t="s">
        <v>5076</v>
      </c>
      <c r="AE44" s="32" t="s">
        <v>387</v>
      </c>
      <c r="AG44" s="32" t="s">
        <v>5054</v>
      </c>
      <c r="AH44" s="32" t="s">
        <v>5077</v>
      </c>
      <c r="AI44" s="32" t="s">
        <v>4617</v>
      </c>
      <c r="AN44" s="250" t="s">
        <v>10596</v>
      </c>
      <c r="AO44" s="68" t="s">
        <v>1284</v>
      </c>
      <c r="AT44" s="68" t="s">
        <v>1255</v>
      </c>
      <c r="AU44" s="68" t="s">
        <v>1256</v>
      </c>
      <c r="AV44" s="68"/>
      <c r="AW44" s="68"/>
      <c r="AY44" s="68" t="s">
        <v>13522</v>
      </c>
      <c r="AZ44" s="68" t="s">
        <v>13523</v>
      </c>
      <c r="BB44" s="32" t="s">
        <v>1262</v>
      </c>
      <c r="BC44" s="32" t="s">
        <v>1263</v>
      </c>
      <c r="BH44" s="32" t="s">
        <v>297</v>
      </c>
      <c r="BI44" s="32" t="s">
        <v>1278</v>
      </c>
      <c r="BJ44" s="32" t="s">
        <v>1210</v>
      </c>
    </row>
    <row r="45" spans="1:62" ht="15" customHeight="1" x14ac:dyDescent="0.25">
      <c r="A45" s="32" t="s">
        <v>4602</v>
      </c>
      <c r="B45" s="211" t="s">
        <v>5078</v>
      </c>
      <c r="C45" s="211" t="s">
        <v>5079</v>
      </c>
      <c r="D45" s="210"/>
      <c r="F45" s="32" t="s">
        <v>4604</v>
      </c>
      <c r="G45" s="32" t="s">
        <v>5080</v>
      </c>
      <c r="H45" s="32" t="s">
        <v>5081</v>
      </c>
      <c r="J45" s="32" t="s">
        <v>5082</v>
      </c>
      <c r="K45" s="32" t="s">
        <v>5083</v>
      </c>
      <c r="U45" s="32" t="s">
        <v>5084</v>
      </c>
      <c r="V45" s="32" t="s">
        <v>5085</v>
      </c>
      <c r="W45" s="32" t="s">
        <v>311</v>
      </c>
      <c r="Y45" s="32" t="s">
        <v>5086</v>
      </c>
      <c r="Z45" s="32" t="s">
        <v>5087</v>
      </c>
      <c r="AA45" s="32" t="s">
        <v>350</v>
      </c>
      <c r="AC45" s="32" t="s">
        <v>5088</v>
      </c>
      <c r="AD45" s="32" t="s">
        <v>5089</v>
      </c>
      <c r="AE45" s="32" t="s">
        <v>387</v>
      </c>
      <c r="AG45" s="32" t="s">
        <v>5054</v>
      </c>
      <c r="AH45" s="32" t="s">
        <v>5090</v>
      </c>
      <c r="AI45" s="32" t="s">
        <v>4617</v>
      </c>
      <c r="AN45" s="250" t="s">
        <v>10597</v>
      </c>
      <c r="AO45" s="68" t="s">
        <v>1337</v>
      </c>
      <c r="AT45" s="68" t="s">
        <v>1344</v>
      </c>
      <c r="AU45" s="68" t="s">
        <v>1345</v>
      </c>
      <c r="AV45" s="68"/>
      <c r="AW45" s="68"/>
      <c r="AY45" s="68" t="s">
        <v>13214</v>
      </c>
      <c r="AZ45" s="68" t="s">
        <v>13215</v>
      </c>
      <c r="BB45" s="32" t="s">
        <v>1279</v>
      </c>
      <c r="BC45" s="32" t="s">
        <v>1280</v>
      </c>
      <c r="BH45" s="32" t="s">
        <v>297</v>
      </c>
      <c r="BI45" s="32" t="s">
        <v>1296</v>
      </c>
      <c r="BJ45" s="32" t="s">
        <v>1230</v>
      </c>
    </row>
    <row r="46" spans="1:62" ht="15" customHeight="1" x14ac:dyDescent="0.25">
      <c r="A46" s="32" t="s">
        <v>4602</v>
      </c>
      <c r="B46" s="211" t="s">
        <v>5091</v>
      </c>
      <c r="C46" s="211" t="s">
        <v>5092</v>
      </c>
      <c r="D46" s="210"/>
      <c r="F46" s="32" t="s">
        <v>4604</v>
      </c>
      <c r="G46" s="32" t="s">
        <v>1622</v>
      </c>
      <c r="H46" s="32" t="s">
        <v>5093</v>
      </c>
      <c r="J46" s="32" t="s">
        <v>5094</v>
      </c>
      <c r="K46" s="32" t="s">
        <v>5095</v>
      </c>
      <c r="U46" s="32" t="s">
        <v>5096</v>
      </c>
      <c r="V46" s="32" t="s">
        <v>5097</v>
      </c>
      <c r="W46" s="32" t="s">
        <v>311</v>
      </c>
      <c r="Y46" s="32" t="s">
        <v>5098</v>
      </c>
      <c r="Z46" s="32" t="s">
        <v>5099</v>
      </c>
      <c r="AA46" s="32" t="s">
        <v>350</v>
      </c>
      <c r="AC46" s="32" t="s">
        <v>5054</v>
      </c>
      <c r="AD46" s="32" t="s">
        <v>5100</v>
      </c>
      <c r="AE46" s="32" t="s">
        <v>387</v>
      </c>
      <c r="AG46" s="32" t="s">
        <v>5054</v>
      </c>
      <c r="AH46" s="32" t="s">
        <v>5101</v>
      </c>
      <c r="AI46" s="32" t="s">
        <v>4617</v>
      </c>
      <c r="AN46" s="250" t="s">
        <v>10598</v>
      </c>
      <c r="AO46" s="68" t="s">
        <v>1356</v>
      </c>
      <c r="AT46" s="68" t="s">
        <v>1480</v>
      </c>
      <c r="AU46" s="68" t="s">
        <v>1481</v>
      </c>
      <c r="AV46" s="68"/>
      <c r="AW46" s="68"/>
      <c r="AY46" s="68" t="s">
        <v>11431</v>
      </c>
      <c r="AZ46" s="68" t="s">
        <v>11432</v>
      </c>
      <c r="BB46" s="32" t="s">
        <v>1297</v>
      </c>
      <c r="BC46" s="32" t="s">
        <v>1298</v>
      </c>
      <c r="BH46" s="32" t="s">
        <v>297</v>
      </c>
      <c r="BI46" s="32" t="s">
        <v>1313</v>
      </c>
      <c r="BJ46" s="32" t="s">
        <v>1248</v>
      </c>
    </row>
    <row r="47" spans="1:62" ht="15" customHeight="1" x14ac:dyDescent="0.25">
      <c r="A47" s="32" t="s">
        <v>4602</v>
      </c>
      <c r="B47" s="211" t="s">
        <v>5102</v>
      </c>
      <c r="C47" s="211" t="s">
        <v>5103</v>
      </c>
      <c r="D47" s="210"/>
      <c r="F47" s="32" t="s">
        <v>4604</v>
      </c>
      <c r="G47" s="32" t="s">
        <v>5048</v>
      </c>
      <c r="H47" s="32" t="s">
        <v>5104</v>
      </c>
      <c r="J47" s="32" t="s">
        <v>5105</v>
      </c>
      <c r="K47" s="32" t="s">
        <v>5106</v>
      </c>
      <c r="U47" s="32" t="s">
        <v>5107</v>
      </c>
      <c r="V47" s="32" t="s">
        <v>5108</v>
      </c>
      <c r="W47" s="32" t="s">
        <v>311</v>
      </c>
      <c r="Y47" s="32" t="s">
        <v>5109</v>
      </c>
      <c r="Z47" s="32" t="s">
        <v>5110</v>
      </c>
      <c r="AA47" s="32" t="s">
        <v>350</v>
      </c>
      <c r="AC47" s="32" t="s">
        <v>5111</v>
      </c>
      <c r="AD47" s="32" t="s">
        <v>5112</v>
      </c>
      <c r="AE47" s="32" t="s">
        <v>387</v>
      </c>
      <c r="AG47" s="32" t="s">
        <v>5088</v>
      </c>
      <c r="AH47" s="32" t="s">
        <v>5113</v>
      </c>
      <c r="AI47" s="32" t="s">
        <v>4617</v>
      </c>
      <c r="AN47" s="250" t="s">
        <v>10599</v>
      </c>
      <c r="AO47" s="68" t="s">
        <v>1372</v>
      </c>
      <c r="AT47" s="68" t="s">
        <v>1216</v>
      </c>
      <c r="AU47" s="68" t="s">
        <v>1217</v>
      </c>
      <c r="AV47" s="68"/>
      <c r="AW47" s="68"/>
      <c r="AY47" s="68" t="s">
        <v>13520</v>
      </c>
      <c r="AZ47" s="68" t="s">
        <v>13521</v>
      </c>
      <c r="BB47" s="32" t="s">
        <v>1314</v>
      </c>
      <c r="BC47" s="32" t="s">
        <v>1315</v>
      </c>
      <c r="BH47" s="32" t="s">
        <v>297</v>
      </c>
      <c r="BI47" s="32" t="s">
        <v>1332</v>
      </c>
      <c r="BJ47" s="32" t="s">
        <v>1266</v>
      </c>
    </row>
    <row r="48" spans="1:62" ht="15" customHeight="1" x14ac:dyDescent="0.25">
      <c r="A48" s="32" t="s">
        <v>4602</v>
      </c>
      <c r="B48" s="211" t="s">
        <v>5114</v>
      </c>
      <c r="C48" s="211" t="s">
        <v>5115</v>
      </c>
      <c r="D48" s="210"/>
      <c r="F48" s="32" t="s">
        <v>4604</v>
      </c>
      <c r="G48" s="32" t="s">
        <v>4964</v>
      </c>
      <c r="H48" s="32" t="s">
        <v>5116</v>
      </c>
      <c r="J48" s="32" t="s">
        <v>1811</v>
      </c>
      <c r="K48" s="32" t="s">
        <v>389</v>
      </c>
      <c r="U48" s="32" t="s">
        <v>4672</v>
      </c>
      <c r="V48" s="32" t="s">
        <v>5117</v>
      </c>
      <c r="W48" s="32" t="s">
        <v>311</v>
      </c>
      <c r="Y48" s="32" t="s">
        <v>1917</v>
      </c>
      <c r="Z48" s="32" t="s">
        <v>5118</v>
      </c>
      <c r="AA48" s="32" t="s">
        <v>350</v>
      </c>
      <c r="AC48" s="32" t="s">
        <v>4861</v>
      </c>
      <c r="AD48" s="32" t="s">
        <v>5119</v>
      </c>
      <c r="AE48" s="32" t="s">
        <v>387</v>
      </c>
      <c r="AG48" s="32" t="s">
        <v>5054</v>
      </c>
      <c r="AH48" s="32" t="s">
        <v>5120</v>
      </c>
      <c r="AI48" s="32" t="s">
        <v>4617</v>
      </c>
      <c r="AN48" s="250" t="s">
        <v>10594</v>
      </c>
      <c r="AO48" s="68" t="s">
        <v>1389</v>
      </c>
      <c r="AT48" s="68" t="s">
        <v>1396</v>
      </c>
      <c r="AU48" s="68" t="s">
        <v>1397</v>
      </c>
      <c r="AV48" s="68"/>
      <c r="AW48" s="68"/>
      <c r="AY48" s="68" t="s">
        <v>11274</v>
      </c>
      <c r="AZ48" s="68" t="s">
        <v>11275</v>
      </c>
      <c r="BB48" s="32" t="s">
        <v>1333</v>
      </c>
      <c r="BC48" s="32" t="s">
        <v>1334</v>
      </c>
      <c r="BH48" s="32" t="s">
        <v>297</v>
      </c>
      <c r="BI48" s="32" t="s">
        <v>1350</v>
      </c>
      <c r="BJ48" s="32" t="s">
        <v>1284</v>
      </c>
    </row>
    <row r="49" spans="1:62" ht="15" customHeight="1" x14ac:dyDescent="0.25">
      <c r="A49" s="32" t="s">
        <v>4602</v>
      </c>
      <c r="B49" s="211" t="s">
        <v>5121</v>
      </c>
      <c r="C49" s="211" t="s">
        <v>5122</v>
      </c>
      <c r="D49" s="210"/>
      <c r="F49" s="32" t="s">
        <v>4604</v>
      </c>
      <c r="G49" s="32" t="s">
        <v>5123</v>
      </c>
      <c r="H49" s="32" t="s">
        <v>5124</v>
      </c>
      <c r="J49" s="32" t="s">
        <v>5125</v>
      </c>
      <c r="K49" s="32" t="s">
        <v>1163</v>
      </c>
      <c r="Y49" s="32" t="s">
        <v>5126</v>
      </c>
      <c r="Z49" s="32" t="s">
        <v>5127</v>
      </c>
      <c r="AA49" s="32" t="s">
        <v>350</v>
      </c>
      <c r="AC49" s="32" t="s">
        <v>5128</v>
      </c>
      <c r="AD49" s="32" t="s">
        <v>5129</v>
      </c>
      <c r="AE49" s="32" t="s">
        <v>387</v>
      </c>
      <c r="AG49" s="32" t="s">
        <v>5111</v>
      </c>
      <c r="AH49" s="32" t="s">
        <v>5130</v>
      </c>
      <c r="AI49" s="32" t="s">
        <v>4617</v>
      </c>
      <c r="AN49" s="250" t="s">
        <v>3957</v>
      </c>
      <c r="AO49" s="68" t="s">
        <v>1406</v>
      </c>
      <c r="AT49" s="68" t="s">
        <v>1237</v>
      </c>
      <c r="AU49" s="68" t="s">
        <v>1238</v>
      </c>
      <c r="AV49" s="68"/>
      <c r="AW49" s="68"/>
      <c r="AY49" s="68" t="s">
        <v>12782</v>
      </c>
      <c r="AZ49" s="68" t="s">
        <v>12783</v>
      </c>
      <c r="BB49" s="32" t="s">
        <v>1351</v>
      </c>
      <c r="BC49" s="32" t="s">
        <v>1352</v>
      </c>
      <c r="BH49" s="32" t="s">
        <v>297</v>
      </c>
      <c r="BI49" s="32" t="s">
        <v>1368</v>
      </c>
      <c r="BJ49" s="32" t="s">
        <v>1301</v>
      </c>
    </row>
    <row r="50" spans="1:62" ht="15" customHeight="1" x14ac:dyDescent="0.25">
      <c r="A50" s="32" t="s">
        <v>4602</v>
      </c>
      <c r="B50" s="211" t="s">
        <v>5131</v>
      </c>
      <c r="C50" s="211" t="s">
        <v>5132</v>
      </c>
      <c r="D50" s="210"/>
      <c r="F50" s="32" t="s">
        <v>4604</v>
      </c>
      <c r="G50" s="32" t="s">
        <v>5133</v>
      </c>
      <c r="H50" s="32" t="s">
        <v>5134</v>
      </c>
      <c r="J50" s="32" t="s">
        <v>5135</v>
      </c>
      <c r="K50" s="32" t="s">
        <v>5136</v>
      </c>
      <c r="Y50" s="32" t="s">
        <v>5137</v>
      </c>
      <c r="Z50" s="32" t="s">
        <v>5138</v>
      </c>
      <c r="AA50" s="32" t="s">
        <v>350</v>
      </c>
      <c r="AC50" s="32" t="s">
        <v>5139</v>
      </c>
      <c r="AD50" s="32" t="s">
        <v>5140</v>
      </c>
      <c r="AE50" s="32" t="s">
        <v>387</v>
      </c>
      <c r="AG50" s="32" t="s">
        <v>4861</v>
      </c>
      <c r="AH50" s="32" t="s">
        <v>5141</v>
      </c>
      <c r="AI50" s="32" t="s">
        <v>4617</v>
      </c>
      <c r="AN50" s="250" t="s">
        <v>10600</v>
      </c>
      <c r="AO50" s="68" t="s">
        <v>1423</v>
      </c>
      <c r="AT50" s="68" t="s">
        <v>1272</v>
      </c>
      <c r="AU50" s="68" t="s">
        <v>1273</v>
      </c>
      <c r="AV50" s="68"/>
      <c r="AW50" s="68"/>
      <c r="AY50" s="68" t="s">
        <v>13768</v>
      </c>
      <c r="AZ50" s="68" t="s">
        <v>13769</v>
      </c>
      <c r="BB50" s="32" t="s">
        <v>1369</v>
      </c>
      <c r="BC50" s="32" t="s">
        <v>1370</v>
      </c>
      <c r="BH50" s="32" t="s">
        <v>297</v>
      </c>
      <c r="BI50" s="32" t="s">
        <v>1385</v>
      </c>
      <c r="BJ50" s="32" t="s">
        <v>1319</v>
      </c>
    </row>
    <row r="51" spans="1:62" ht="15" customHeight="1" x14ac:dyDescent="0.25">
      <c r="A51" s="32" t="s">
        <v>4602</v>
      </c>
      <c r="B51" s="211" t="s">
        <v>5142</v>
      </c>
      <c r="C51" s="211" t="s">
        <v>5143</v>
      </c>
      <c r="D51" s="210"/>
      <c r="F51" s="32" t="s">
        <v>4604</v>
      </c>
      <c r="G51" s="32" t="s">
        <v>5144</v>
      </c>
      <c r="H51" s="32" t="s">
        <v>5145</v>
      </c>
      <c r="J51" s="32" t="s">
        <v>5146</v>
      </c>
      <c r="K51" s="32" t="s">
        <v>5147</v>
      </c>
      <c r="Y51" s="32" t="s">
        <v>5148</v>
      </c>
      <c r="Z51" s="32" t="s">
        <v>5149</v>
      </c>
      <c r="AA51" s="32" t="s">
        <v>350</v>
      </c>
      <c r="AC51" s="32" t="s">
        <v>5150</v>
      </c>
      <c r="AD51" s="32" t="s">
        <v>5151</v>
      </c>
      <c r="AE51" s="32" t="s">
        <v>387</v>
      </c>
      <c r="AG51" s="32" t="s">
        <v>5152</v>
      </c>
      <c r="AH51" s="32" t="s">
        <v>5153</v>
      </c>
      <c r="AI51" s="32" t="s">
        <v>4617</v>
      </c>
      <c r="AN51" s="250" t="s">
        <v>694</v>
      </c>
      <c r="AO51" s="68" t="s">
        <v>1439</v>
      </c>
      <c r="AT51" s="68" t="s">
        <v>1326</v>
      </c>
      <c r="AU51" s="68" t="s">
        <v>1327</v>
      </c>
      <c r="AV51" s="68"/>
      <c r="AW51" s="68"/>
      <c r="AY51" s="68" t="s">
        <v>13296</v>
      </c>
      <c r="AZ51" s="68" t="s">
        <v>13297</v>
      </c>
      <c r="BB51" s="32" t="s">
        <v>1386</v>
      </c>
      <c r="BC51" s="32" t="s">
        <v>1387</v>
      </c>
      <c r="BH51" s="32" t="s">
        <v>297</v>
      </c>
      <c r="BI51" s="32" t="s">
        <v>1402</v>
      </c>
      <c r="BJ51" s="32" t="s">
        <v>1337</v>
      </c>
    </row>
    <row r="52" spans="1:62" ht="15" customHeight="1" x14ac:dyDescent="0.25">
      <c r="A52" s="32" t="s">
        <v>4602</v>
      </c>
      <c r="B52" s="211" t="s">
        <v>5154</v>
      </c>
      <c r="C52" s="211" t="s">
        <v>5155</v>
      </c>
      <c r="D52" s="210"/>
      <c r="F52" s="32" t="s">
        <v>4604</v>
      </c>
      <c r="G52" s="32" t="s">
        <v>1622</v>
      </c>
      <c r="H52" s="32" t="s">
        <v>5156</v>
      </c>
      <c r="J52" s="32" t="s">
        <v>5157</v>
      </c>
      <c r="K52" s="32" t="s">
        <v>5158</v>
      </c>
      <c r="Y52" s="32" t="s">
        <v>5159</v>
      </c>
      <c r="Z52" s="32" t="s">
        <v>5160</v>
      </c>
      <c r="AA52" s="32" t="s">
        <v>350</v>
      </c>
      <c r="AC52" s="32" t="s">
        <v>5161</v>
      </c>
      <c r="AD52" s="32" t="s">
        <v>5162</v>
      </c>
      <c r="AE52" s="32" t="s">
        <v>387</v>
      </c>
      <c r="AG52" s="32" t="s">
        <v>5163</v>
      </c>
      <c r="AH52" s="32" t="s">
        <v>5164</v>
      </c>
      <c r="AI52" s="32" t="s">
        <v>4617</v>
      </c>
      <c r="AN52" s="250" t="s">
        <v>3654</v>
      </c>
      <c r="AO52" s="68" t="s">
        <v>1456</v>
      </c>
      <c r="AT52" s="68" t="s">
        <v>1413</v>
      </c>
      <c r="AU52" s="68" t="s">
        <v>1414</v>
      </c>
      <c r="AV52" s="68"/>
      <c r="AW52" s="68"/>
      <c r="AY52" s="68" t="s">
        <v>13264</v>
      </c>
      <c r="AZ52" s="68" t="s">
        <v>13265</v>
      </c>
      <c r="BB52" s="32" t="s">
        <v>1403</v>
      </c>
      <c r="BC52" s="32" t="s">
        <v>1404</v>
      </c>
      <c r="BH52" s="32" t="s">
        <v>297</v>
      </c>
      <c r="BI52" s="32" t="s">
        <v>1419</v>
      </c>
      <c r="BJ52" s="32" t="s">
        <v>1356</v>
      </c>
    </row>
    <row r="53" spans="1:62" ht="15" customHeight="1" x14ac:dyDescent="0.25">
      <c r="A53" s="32" t="s">
        <v>4602</v>
      </c>
      <c r="B53" s="211" t="s">
        <v>5165</v>
      </c>
      <c r="C53" s="211" t="s">
        <v>5166</v>
      </c>
      <c r="D53" s="210"/>
      <c r="F53" s="32" t="s">
        <v>4604</v>
      </c>
      <c r="G53" s="32" t="s">
        <v>5167</v>
      </c>
      <c r="H53" s="32" t="s">
        <v>5168</v>
      </c>
      <c r="J53" s="32" t="s">
        <v>5169</v>
      </c>
      <c r="K53" s="32" t="s">
        <v>5170</v>
      </c>
      <c r="Y53" s="32" t="s">
        <v>5171</v>
      </c>
      <c r="Z53" s="32" t="s">
        <v>5172</v>
      </c>
      <c r="AA53" s="32" t="s">
        <v>350</v>
      </c>
      <c r="AC53" s="32" t="s">
        <v>5173</v>
      </c>
      <c r="AD53" s="32" t="s">
        <v>5174</v>
      </c>
      <c r="AE53" s="32" t="s">
        <v>387</v>
      </c>
      <c r="AG53" s="32" t="s">
        <v>5175</v>
      </c>
      <c r="AH53" s="32" t="s">
        <v>5176</v>
      </c>
      <c r="AI53" s="32" t="s">
        <v>4617</v>
      </c>
      <c r="AN53" s="250" t="s">
        <v>10601</v>
      </c>
      <c r="AO53" s="68" t="s">
        <v>1473</v>
      </c>
      <c r="AT53" s="68" t="s">
        <v>1307</v>
      </c>
      <c r="AU53" s="68" t="s">
        <v>1308</v>
      </c>
      <c r="AV53" s="68"/>
      <c r="AW53" s="68"/>
      <c r="AY53" s="68" t="s">
        <v>11232</v>
      </c>
      <c r="AZ53" s="68" t="s">
        <v>11233</v>
      </c>
      <c r="BB53" s="32" t="s">
        <v>1420</v>
      </c>
      <c r="BC53" s="32" t="s">
        <v>1421</v>
      </c>
      <c r="BH53" s="32" t="s">
        <v>297</v>
      </c>
      <c r="BI53" s="32" t="s">
        <v>1435</v>
      </c>
      <c r="BJ53" s="32" t="s">
        <v>1372</v>
      </c>
    </row>
    <row r="54" spans="1:62" ht="15" customHeight="1" x14ac:dyDescent="0.25">
      <c r="A54" s="32" t="s">
        <v>4602</v>
      </c>
      <c r="B54" s="211" t="s">
        <v>5177</v>
      </c>
      <c r="C54" s="211" t="s">
        <v>5178</v>
      </c>
      <c r="D54" s="210"/>
      <c r="F54" s="32" t="s">
        <v>4604</v>
      </c>
      <c r="G54" s="32" t="s">
        <v>5179</v>
      </c>
      <c r="H54" s="32" t="s">
        <v>5180</v>
      </c>
      <c r="J54" s="32" t="s">
        <v>5181</v>
      </c>
      <c r="K54" s="32" t="s">
        <v>5182</v>
      </c>
      <c r="Y54" s="32" t="s">
        <v>1800</v>
      </c>
      <c r="Z54" s="32" t="s">
        <v>5183</v>
      </c>
      <c r="AA54" s="32" t="s">
        <v>350</v>
      </c>
      <c r="AC54" s="32" t="s">
        <v>5184</v>
      </c>
      <c r="AD54" s="32" t="s">
        <v>5185</v>
      </c>
      <c r="AE54" s="32" t="s">
        <v>387</v>
      </c>
      <c r="AG54" s="32" t="s">
        <v>5186</v>
      </c>
      <c r="AH54" s="32" t="s">
        <v>5187</v>
      </c>
      <c r="AI54" s="32" t="s">
        <v>4617</v>
      </c>
      <c r="AN54" s="250" t="s">
        <v>2516</v>
      </c>
      <c r="AO54" s="68" t="s">
        <v>1488</v>
      </c>
      <c r="AT54" s="68" t="s">
        <v>1446</v>
      </c>
      <c r="AU54" s="68" t="s">
        <v>1447</v>
      </c>
      <c r="AV54" s="68"/>
      <c r="AW54" s="68"/>
      <c r="AY54" s="68" t="s">
        <v>11237</v>
      </c>
      <c r="AZ54" s="68" t="s">
        <v>11238</v>
      </c>
      <c r="BB54" s="32" t="s">
        <v>1436</v>
      </c>
      <c r="BC54" s="32" t="s">
        <v>1437</v>
      </c>
      <c r="BH54" s="32" t="s">
        <v>297</v>
      </c>
      <c r="BI54" s="32" t="s">
        <v>1452</v>
      </c>
      <c r="BJ54" s="32" t="s">
        <v>1389</v>
      </c>
    </row>
    <row r="55" spans="1:62" ht="15" customHeight="1" x14ac:dyDescent="0.25">
      <c r="A55" s="32" t="s">
        <v>4602</v>
      </c>
      <c r="B55" s="211" t="s">
        <v>5188</v>
      </c>
      <c r="C55" s="211" t="s">
        <v>5189</v>
      </c>
      <c r="D55" s="210"/>
      <c r="F55" s="32" t="s">
        <v>4604</v>
      </c>
      <c r="G55" s="32" t="s">
        <v>4631</v>
      </c>
      <c r="H55" s="32" t="s">
        <v>5190</v>
      </c>
      <c r="J55" s="32" t="s">
        <v>5191</v>
      </c>
      <c r="K55" s="32" t="s">
        <v>5192</v>
      </c>
      <c r="Y55" s="32" t="s">
        <v>1602</v>
      </c>
      <c r="Z55" s="32" t="s">
        <v>5193</v>
      </c>
      <c r="AA55" s="32" t="s">
        <v>350</v>
      </c>
      <c r="AC55" s="32" t="s">
        <v>5194</v>
      </c>
      <c r="AD55" s="32" t="s">
        <v>5195</v>
      </c>
      <c r="AE55" s="32" t="s">
        <v>387</v>
      </c>
      <c r="AG55" s="32" t="s">
        <v>5139</v>
      </c>
      <c r="AH55" s="32" t="s">
        <v>5196</v>
      </c>
      <c r="AI55" s="32" t="s">
        <v>4617</v>
      </c>
      <c r="AN55" s="250" t="s">
        <v>2014</v>
      </c>
      <c r="AO55" s="68" t="s">
        <v>1503</v>
      </c>
      <c r="AT55" s="68" t="s">
        <v>1495</v>
      </c>
      <c r="AU55" s="68" t="s">
        <v>1496</v>
      </c>
      <c r="AV55" s="68"/>
      <c r="AW55" s="68"/>
      <c r="AY55" s="68" t="s">
        <v>15053</v>
      </c>
      <c r="AZ55" s="68" t="s">
        <v>15054</v>
      </c>
      <c r="BB55" s="32" t="s">
        <v>1453</v>
      </c>
      <c r="BC55" s="32" t="s">
        <v>1454</v>
      </c>
      <c r="BH55" s="32" t="s">
        <v>297</v>
      </c>
      <c r="BI55" s="32" t="s">
        <v>1469</v>
      </c>
      <c r="BJ55" s="32" t="s">
        <v>1406</v>
      </c>
    </row>
    <row r="56" spans="1:62" ht="15" customHeight="1" x14ac:dyDescent="0.25">
      <c r="A56" s="32" t="s">
        <v>4602</v>
      </c>
      <c r="B56" s="211" t="s">
        <v>5197</v>
      </c>
      <c r="C56" s="211" t="s">
        <v>5198</v>
      </c>
      <c r="D56" s="210"/>
      <c r="F56" s="32" t="s">
        <v>4604</v>
      </c>
      <c r="G56" s="32" t="s">
        <v>4643</v>
      </c>
      <c r="H56" s="32" t="s">
        <v>5199</v>
      </c>
      <c r="J56" s="32" t="s">
        <v>5200</v>
      </c>
      <c r="K56" s="32" t="s">
        <v>5201</v>
      </c>
      <c r="Y56" s="32" t="s">
        <v>2024</v>
      </c>
      <c r="Z56" s="32" t="s">
        <v>5202</v>
      </c>
      <c r="AA56" s="32" t="s">
        <v>350</v>
      </c>
      <c r="AC56" s="32" t="s">
        <v>5203</v>
      </c>
      <c r="AD56" s="32" t="s">
        <v>5204</v>
      </c>
      <c r="AE56" s="32" t="s">
        <v>387</v>
      </c>
      <c r="AG56" s="32" t="s">
        <v>5150</v>
      </c>
      <c r="AH56" s="32" t="s">
        <v>5205</v>
      </c>
      <c r="AI56" s="32" t="s">
        <v>4617</v>
      </c>
      <c r="AN56" s="250" t="s">
        <v>10602</v>
      </c>
      <c r="AO56" s="68" t="s">
        <v>1517</v>
      </c>
      <c r="AT56" s="68" t="s">
        <v>1510</v>
      </c>
      <c r="AU56" s="68" t="s">
        <v>1511</v>
      </c>
      <c r="AV56" s="68"/>
      <c r="AW56" s="68"/>
      <c r="AY56" s="68" t="s">
        <v>14321</v>
      </c>
      <c r="AZ56" s="68" t="s">
        <v>14322</v>
      </c>
      <c r="BB56" s="32" t="s">
        <v>1470</v>
      </c>
      <c r="BC56" s="32" t="s">
        <v>1471</v>
      </c>
      <c r="BH56" s="32" t="s">
        <v>297</v>
      </c>
      <c r="BI56" s="32" t="s">
        <v>1484</v>
      </c>
      <c r="BJ56" s="32" t="s">
        <v>1423</v>
      </c>
    </row>
    <row r="57" spans="1:62" ht="15" customHeight="1" x14ac:dyDescent="0.25">
      <c r="A57" s="32" t="s">
        <v>4602</v>
      </c>
      <c r="B57" s="211" t="s">
        <v>5206</v>
      </c>
      <c r="C57" s="211" t="s">
        <v>5207</v>
      </c>
      <c r="D57" s="210"/>
      <c r="F57" s="32" t="s">
        <v>4604</v>
      </c>
      <c r="G57" s="32" t="s">
        <v>2051</v>
      </c>
      <c r="H57" s="32" t="s">
        <v>5208</v>
      </c>
      <c r="J57" s="32" t="s">
        <v>5209</v>
      </c>
      <c r="K57" s="32" t="s">
        <v>5210</v>
      </c>
      <c r="Y57" s="32" t="s">
        <v>5211</v>
      </c>
      <c r="Z57" s="32" t="s">
        <v>5212</v>
      </c>
      <c r="AA57" s="32" t="s">
        <v>350</v>
      </c>
      <c r="AC57" s="32" t="s">
        <v>5213</v>
      </c>
      <c r="AD57" s="32" t="s">
        <v>5214</v>
      </c>
      <c r="AE57" s="32" t="s">
        <v>387</v>
      </c>
      <c r="AG57" s="32" t="s">
        <v>5161</v>
      </c>
      <c r="AH57" s="32" t="s">
        <v>5215</v>
      </c>
      <c r="AI57" s="32" t="s">
        <v>4617</v>
      </c>
      <c r="AN57" s="250" t="s">
        <v>3934</v>
      </c>
      <c r="AO57" s="68" t="s">
        <v>1547</v>
      </c>
      <c r="AT57" s="68" t="s">
        <v>532</v>
      </c>
      <c r="AU57" s="68" t="s">
        <v>533</v>
      </c>
      <c r="AV57" s="68"/>
      <c r="AW57" s="68"/>
      <c r="AY57" s="68" t="s">
        <v>13322</v>
      </c>
      <c r="AZ57" s="68" t="s">
        <v>13323</v>
      </c>
      <c r="BB57" s="32" t="s">
        <v>1485</v>
      </c>
      <c r="BC57" s="32" t="s">
        <v>1486</v>
      </c>
      <c r="BH57" s="32" t="s">
        <v>297</v>
      </c>
      <c r="BI57" s="32" t="s">
        <v>1499</v>
      </c>
      <c r="BJ57" s="32" t="s">
        <v>1439</v>
      </c>
    </row>
    <row r="58" spans="1:62" ht="15" customHeight="1" x14ac:dyDescent="0.25">
      <c r="A58" s="32" t="s">
        <v>4602</v>
      </c>
      <c r="B58" s="211" t="s">
        <v>5216</v>
      </c>
      <c r="C58" s="211" t="s">
        <v>5217</v>
      </c>
      <c r="D58" s="210"/>
      <c r="F58" s="32" t="s">
        <v>4604</v>
      </c>
      <c r="G58" s="32" t="s">
        <v>4667</v>
      </c>
      <c r="H58" s="32" t="s">
        <v>5218</v>
      </c>
      <c r="J58" s="32" t="s">
        <v>5219</v>
      </c>
      <c r="K58" s="32" t="s">
        <v>5220</v>
      </c>
      <c r="Y58" s="32" t="s">
        <v>5221</v>
      </c>
      <c r="Z58" s="32" t="s">
        <v>5222</v>
      </c>
      <c r="AA58" s="32" t="s">
        <v>350</v>
      </c>
      <c r="AC58" s="32" t="s">
        <v>5223</v>
      </c>
      <c r="AD58" s="32" t="s">
        <v>5224</v>
      </c>
      <c r="AE58" s="32" t="s">
        <v>387</v>
      </c>
      <c r="AG58" s="32" t="s">
        <v>5173</v>
      </c>
      <c r="AH58" s="32" t="s">
        <v>5225</v>
      </c>
      <c r="AI58" s="32" t="s">
        <v>4617</v>
      </c>
      <c r="AN58" s="250" t="s">
        <v>4588</v>
      </c>
      <c r="AO58" s="68" t="s">
        <v>1561</v>
      </c>
      <c r="AT58" s="68" t="s">
        <v>1430</v>
      </c>
      <c r="AU58" s="68" t="s">
        <v>393</v>
      </c>
      <c r="AV58" s="68"/>
      <c r="AW58" s="68"/>
      <c r="AY58" s="68" t="s">
        <v>11411</v>
      </c>
      <c r="AZ58" s="68" t="s">
        <v>11412</v>
      </c>
      <c r="BB58" s="32" t="s">
        <v>1500</v>
      </c>
      <c r="BC58" s="32" t="s">
        <v>1501</v>
      </c>
      <c r="BH58" s="32" t="s">
        <v>297</v>
      </c>
      <c r="BI58" s="32" t="s">
        <v>661</v>
      </c>
      <c r="BJ58" s="32" t="s">
        <v>1456</v>
      </c>
    </row>
    <row r="59" spans="1:62" ht="15" customHeight="1" x14ac:dyDescent="0.25">
      <c r="A59" s="32" t="s">
        <v>4602</v>
      </c>
      <c r="B59" s="211" t="s">
        <v>5226</v>
      </c>
      <c r="C59" s="211" t="s">
        <v>5227</v>
      </c>
      <c r="D59" s="210"/>
      <c r="F59" s="32" t="s">
        <v>4604</v>
      </c>
      <c r="G59" s="32" t="s">
        <v>1622</v>
      </c>
      <c r="H59" s="32" t="s">
        <v>5228</v>
      </c>
      <c r="J59" s="32" t="s">
        <v>5229</v>
      </c>
      <c r="K59" s="32" t="s">
        <v>426</v>
      </c>
      <c r="Y59" s="32" t="s">
        <v>5230</v>
      </c>
      <c r="Z59" s="32" t="s">
        <v>5231</v>
      </c>
      <c r="AA59" s="32" t="s">
        <v>350</v>
      </c>
      <c r="AC59" s="32" t="s">
        <v>5232</v>
      </c>
      <c r="AD59" s="32" t="s">
        <v>5233</v>
      </c>
      <c r="AE59" s="32" t="s">
        <v>387</v>
      </c>
      <c r="AG59" s="32" t="s">
        <v>5184</v>
      </c>
      <c r="AH59" s="32" t="s">
        <v>5234</v>
      </c>
      <c r="AI59" s="32" t="s">
        <v>4617</v>
      </c>
      <c r="AN59" s="250" t="s">
        <v>10603</v>
      </c>
      <c r="AO59" s="68" t="s">
        <v>1576</v>
      </c>
      <c r="AT59" s="68" t="s">
        <v>1290</v>
      </c>
      <c r="AU59" s="68" t="s">
        <v>1291</v>
      </c>
      <c r="AV59" s="68"/>
      <c r="AW59" s="68"/>
      <c r="AY59" s="68" t="s">
        <v>13784</v>
      </c>
      <c r="AZ59" s="68" t="s">
        <v>13785</v>
      </c>
      <c r="BB59" s="32" t="s">
        <v>1514</v>
      </c>
      <c r="BC59" s="32" t="s">
        <v>1515</v>
      </c>
      <c r="BH59" s="32" t="s">
        <v>297</v>
      </c>
      <c r="BI59" s="32" t="s">
        <v>1528</v>
      </c>
      <c r="BJ59" s="32" t="s">
        <v>1473</v>
      </c>
    </row>
    <row r="60" spans="1:62" ht="15" customHeight="1" x14ac:dyDescent="0.25">
      <c r="A60" s="32" t="s">
        <v>4602</v>
      </c>
      <c r="B60" s="211" t="s">
        <v>5235</v>
      </c>
      <c r="C60" s="211" t="s">
        <v>5236</v>
      </c>
      <c r="D60" s="210"/>
      <c r="F60" s="32" t="s">
        <v>4604</v>
      </c>
      <c r="G60" s="32" t="s">
        <v>5237</v>
      </c>
      <c r="H60" s="32" t="s">
        <v>5238</v>
      </c>
      <c r="J60" s="32" t="s">
        <v>5239</v>
      </c>
      <c r="K60" s="32" t="s">
        <v>5240</v>
      </c>
      <c r="Y60" s="32" t="s">
        <v>5241</v>
      </c>
      <c r="Z60" s="32" t="s">
        <v>5242</v>
      </c>
      <c r="AA60" s="32" t="s">
        <v>350</v>
      </c>
      <c r="AC60" s="32" t="s">
        <v>5243</v>
      </c>
      <c r="AD60" s="32" t="s">
        <v>5244</v>
      </c>
      <c r="AE60" s="32" t="s">
        <v>387</v>
      </c>
      <c r="AG60" s="32" t="s">
        <v>5194</v>
      </c>
      <c r="AH60" s="32" t="s">
        <v>5245</v>
      </c>
      <c r="AI60" s="32" t="s">
        <v>4617</v>
      </c>
      <c r="AN60" s="250" t="s">
        <v>10604</v>
      </c>
      <c r="AO60" s="68" t="s">
        <v>1591</v>
      </c>
      <c r="AT60" s="68" t="s">
        <v>323</v>
      </c>
      <c r="AU60" s="68" t="s">
        <v>324</v>
      </c>
      <c r="AV60" s="68"/>
      <c r="AW60" s="68"/>
      <c r="AY60" s="68" t="s">
        <v>14272</v>
      </c>
      <c r="AZ60" s="68" t="s">
        <v>14273</v>
      </c>
      <c r="BB60" s="32" t="s">
        <v>1529</v>
      </c>
      <c r="BC60" s="32" t="s">
        <v>1530</v>
      </c>
      <c r="BH60" s="32" t="s">
        <v>297</v>
      </c>
      <c r="BI60" s="32" t="s">
        <v>1543</v>
      </c>
      <c r="BJ60" s="32" t="s">
        <v>1488</v>
      </c>
    </row>
    <row r="61" spans="1:62" ht="15" customHeight="1" x14ac:dyDescent="0.25">
      <c r="A61" s="32" t="s">
        <v>4602</v>
      </c>
      <c r="B61" s="211" t="s">
        <v>5246</v>
      </c>
      <c r="C61" s="211" t="s">
        <v>5247</v>
      </c>
      <c r="D61" s="210"/>
      <c r="F61" s="32" t="s">
        <v>4604</v>
      </c>
      <c r="G61" s="32" t="s">
        <v>2542</v>
      </c>
      <c r="H61" s="32" t="s">
        <v>5248</v>
      </c>
      <c r="J61" s="32" t="s">
        <v>5249</v>
      </c>
      <c r="K61" s="32" t="s">
        <v>5250</v>
      </c>
      <c r="Y61" s="32" t="s">
        <v>5251</v>
      </c>
      <c r="Z61" s="32" t="s">
        <v>5252</v>
      </c>
      <c r="AA61" s="32" t="s">
        <v>350</v>
      </c>
      <c r="AC61" s="32" t="s">
        <v>5253</v>
      </c>
      <c r="AD61" s="32" t="s">
        <v>5254</v>
      </c>
      <c r="AE61" s="32" t="s">
        <v>387</v>
      </c>
      <c r="AG61" s="32" t="s">
        <v>5203</v>
      </c>
      <c r="AH61" s="32" t="s">
        <v>5255</v>
      </c>
      <c r="AI61" s="32" t="s">
        <v>4617</v>
      </c>
      <c r="AN61" s="250" t="s">
        <v>10605</v>
      </c>
      <c r="AO61" s="68" t="s">
        <v>1606</v>
      </c>
      <c r="AT61" s="172"/>
      <c r="AU61" s="172"/>
      <c r="AY61" s="68" t="s">
        <v>12678</v>
      </c>
      <c r="AZ61" s="68" t="s">
        <v>12679</v>
      </c>
      <c r="BB61" s="32" t="s">
        <v>1544</v>
      </c>
      <c r="BC61" s="32" t="s">
        <v>1545</v>
      </c>
      <c r="BH61" s="32" t="s">
        <v>297</v>
      </c>
      <c r="BI61" s="32" t="s">
        <v>1557</v>
      </c>
      <c r="BJ61" s="32" t="s">
        <v>1503</v>
      </c>
    </row>
    <row r="62" spans="1:62" ht="15" customHeight="1" x14ac:dyDescent="0.25">
      <c r="A62" s="32" t="s">
        <v>4602</v>
      </c>
      <c r="B62" s="211" t="s">
        <v>5256</v>
      </c>
      <c r="C62" s="211" t="s">
        <v>5257</v>
      </c>
      <c r="D62" s="210"/>
      <c r="F62" s="32" t="s">
        <v>4604</v>
      </c>
      <c r="G62" s="32" t="s">
        <v>5258</v>
      </c>
      <c r="H62" s="32" t="s">
        <v>5259</v>
      </c>
      <c r="J62" s="32" t="s">
        <v>5260</v>
      </c>
      <c r="K62" s="32" t="s">
        <v>5261</v>
      </c>
      <c r="Y62" s="32" t="s">
        <v>5059</v>
      </c>
      <c r="Z62" s="32" t="s">
        <v>5262</v>
      </c>
      <c r="AA62" s="32" t="s">
        <v>350</v>
      </c>
      <c r="AC62" s="32" t="s">
        <v>5263</v>
      </c>
      <c r="AD62" s="32" t="s">
        <v>5264</v>
      </c>
      <c r="AE62" s="32" t="s">
        <v>387</v>
      </c>
      <c r="AG62" s="32" t="s">
        <v>5213</v>
      </c>
      <c r="AH62" s="32" t="s">
        <v>5265</v>
      </c>
      <c r="AI62" s="32" t="s">
        <v>4617</v>
      </c>
      <c r="AN62" s="250" t="s">
        <v>10606</v>
      </c>
      <c r="AO62" s="68" t="s">
        <v>1651</v>
      </c>
      <c r="AT62" s="68" t="s">
        <v>1539</v>
      </c>
      <c r="AU62" s="68" t="s">
        <v>1540</v>
      </c>
      <c r="AV62" s="68"/>
      <c r="AW62" s="68"/>
      <c r="AY62" s="68" t="s">
        <v>12882</v>
      </c>
      <c r="AZ62" s="68" t="s">
        <v>12883</v>
      </c>
      <c r="BB62" s="32" t="s">
        <v>1558</v>
      </c>
      <c r="BC62" s="32" t="s">
        <v>1559</v>
      </c>
      <c r="BH62" s="32" t="s">
        <v>297</v>
      </c>
      <c r="BI62" s="32" t="s">
        <v>1572</v>
      </c>
      <c r="BJ62" s="32" t="s">
        <v>1517</v>
      </c>
    </row>
    <row r="63" spans="1:62" ht="15" customHeight="1" x14ac:dyDescent="0.25">
      <c r="A63" s="32" t="s">
        <v>4602</v>
      </c>
      <c r="B63" s="211" t="s">
        <v>5266</v>
      </c>
      <c r="C63" s="211" t="s">
        <v>5267</v>
      </c>
      <c r="D63" s="210"/>
      <c r="F63" s="32" t="s">
        <v>4604</v>
      </c>
      <c r="G63" s="32" t="s">
        <v>5268</v>
      </c>
      <c r="H63" s="32" t="s">
        <v>5269</v>
      </c>
      <c r="J63" s="32" t="s">
        <v>5270</v>
      </c>
      <c r="K63" s="32" t="s">
        <v>5271</v>
      </c>
      <c r="Y63" s="32" t="s">
        <v>1622</v>
      </c>
      <c r="Z63" s="32" t="s">
        <v>5272</v>
      </c>
      <c r="AA63" s="32" t="s">
        <v>350</v>
      </c>
      <c r="AC63" s="32" t="s">
        <v>5273</v>
      </c>
      <c r="AD63" s="32" t="s">
        <v>5274</v>
      </c>
      <c r="AE63" s="32" t="s">
        <v>387</v>
      </c>
      <c r="AG63" s="32" t="s">
        <v>5223</v>
      </c>
      <c r="AH63" s="32" t="s">
        <v>5275</v>
      </c>
      <c r="AI63" s="32" t="s">
        <v>4617</v>
      </c>
      <c r="AN63" s="250" t="s">
        <v>10607</v>
      </c>
      <c r="AO63" s="68" t="s">
        <v>1694</v>
      </c>
      <c r="AT63" s="68" t="s">
        <v>1553</v>
      </c>
      <c r="AU63" s="68" t="s">
        <v>1554</v>
      </c>
      <c r="AV63" s="68"/>
      <c r="AW63" s="68"/>
      <c r="AY63" s="68" t="s">
        <v>13276</v>
      </c>
      <c r="AZ63" s="68" t="s">
        <v>13277</v>
      </c>
      <c r="BB63" s="32" t="s">
        <v>1573</v>
      </c>
      <c r="BC63" s="32" t="s">
        <v>1574</v>
      </c>
      <c r="BH63" s="32" t="s">
        <v>297</v>
      </c>
      <c r="BI63" s="32" t="s">
        <v>1587</v>
      </c>
      <c r="BJ63" s="32" t="s">
        <v>1532</v>
      </c>
    </row>
    <row r="64" spans="1:62" ht="15" customHeight="1" x14ac:dyDescent="0.25">
      <c r="A64" s="32" t="s">
        <v>4602</v>
      </c>
      <c r="B64" s="211" t="s">
        <v>5276</v>
      </c>
      <c r="C64" s="211" t="s">
        <v>5277</v>
      </c>
      <c r="D64" s="210"/>
      <c r="F64" s="32" t="s">
        <v>4604</v>
      </c>
      <c r="G64" s="32" t="s">
        <v>5278</v>
      </c>
      <c r="H64" s="32" t="s">
        <v>5279</v>
      </c>
      <c r="J64" s="32" t="s">
        <v>5280</v>
      </c>
      <c r="K64" s="32" t="s">
        <v>5281</v>
      </c>
      <c r="Y64" s="32" t="s">
        <v>4738</v>
      </c>
      <c r="Z64" s="32" t="s">
        <v>5282</v>
      </c>
      <c r="AA64" s="32" t="s">
        <v>350</v>
      </c>
      <c r="AC64" s="32" t="s">
        <v>5283</v>
      </c>
      <c r="AD64" s="32" t="s">
        <v>5284</v>
      </c>
      <c r="AE64" s="32" t="s">
        <v>387</v>
      </c>
      <c r="AG64" s="32" t="s">
        <v>5232</v>
      </c>
      <c r="AH64" s="32" t="s">
        <v>5285</v>
      </c>
      <c r="AI64" s="32" t="s">
        <v>4617</v>
      </c>
      <c r="AN64" s="250" t="s">
        <v>10608</v>
      </c>
      <c r="AO64" s="68" t="s">
        <v>1732</v>
      </c>
      <c r="AT64" s="68" t="s">
        <v>1568</v>
      </c>
      <c r="AU64" s="68" t="s">
        <v>1569</v>
      </c>
      <c r="AV64" s="68"/>
      <c r="AW64" s="68"/>
      <c r="AY64" s="68" t="s">
        <v>13424</v>
      </c>
      <c r="AZ64" s="68" t="s">
        <v>13425</v>
      </c>
      <c r="BB64" s="32" t="s">
        <v>1588</v>
      </c>
      <c r="BC64" s="32" t="s">
        <v>1589</v>
      </c>
      <c r="BH64" s="32" t="s">
        <v>297</v>
      </c>
      <c r="BI64" s="32" t="s">
        <v>1602</v>
      </c>
      <c r="BJ64" s="32" t="s">
        <v>1547</v>
      </c>
    </row>
    <row r="65" spans="1:62" ht="15" customHeight="1" x14ac:dyDescent="0.25">
      <c r="A65" s="32" t="s">
        <v>4602</v>
      </c>
      <c r="B65" s="211" t="s">
        <v>5286</v>
      </c>
      <c r="C65" s="211" t="s">
        <v>5287</v>
      </c>
      <c r="D65" s="210"/>
      <c r="F65" s="32" t="s">
        <v>4604</v>
      </c>
      <c r="G65" s="32" t="s">
        <v>5288</v>
      </c>
      <c r="H65" s="32" t="s">
        <v>5289</v>
      </c>
      <c r="J65" s="32" t="s">
        <v>5290</v>
      </c>
      <c r="K65" s="32" t="s">
        <v>5291</v>
      </c>
      <c r="Y65" s="32" t="s">
        <v>4752</v>
      </c>
      <c r="Z65" s="32" t="s">
        <v>5292</v>
      </c>
      <c r="AA65" s="32" t="s">
        <v>350</v>
      </c>
      <c r="AC65" s="32" t="s">
        <v>5293</v>
      </c>
      <c r="AD65" s="32" t="s">
        <v>5294</v>
      </c>
      <c r="AE65" s="32" t="s">
        <v>387</v>
      </c>
      <c r="AG65" s="32" t="s">
        <v>5243</v>
      </c>
      <c r="AH65" s="32" t="s">
        <v>5295</v>
      </c>
      <c r="AI65" s="32" t="s">
        <v>4617</v>
      </c>
      <c r="AN65" s="250" t="s">
        <v>10609</v>
      </c>
      <c r="AO65" s="68" t="s">
        <v>1745</v>
      </c>
      <c r="AT65" s="68" t="s">
        <v>1583</v>
      </c>
      <c r="AU65" s="68" t="s">
        <v>1584</v>
      </c>
      <c r="AV65" s="68"/>
      <c r="AW65" s="68"/>
      <c r="AY65" s="68" t="s">
        <v>14941</v>
      </c>
      <c r="AZ65" s="68" t="s">
        <v>14942</v>
      </c>
      <c r="BB65" s="32" t="s">
        <v>1603</v>
      </c>
      <c r="BC65" s="32" t="s">
        <v>1604</v>
      </c>
      <c r="BH65" s="32" t="s">
        <v>297</v>
      </c>
      <c r="BI65" s="32" t="s">
        <v>1617</v>
      </c>
      <c r="BJ65" s="32" t="s">
        <v>1561</v>
      </c>
    </row>
    <row r="66" spans="1:62" ht="15" customHeight="1" x14ac:dyDescent="0.25">
      <c r="A66" s="32" t="s">
        <v>4602</v>
      </c>
      <c r="B66" s="211" t="s">
        <v>5296</v>
      </c>
      <c r="C66" s="211" t="s">
        <v>5297</v>
      </c>
      <c r="D66" s="210"/>
      <c r="F66" s="32" t="s">
        <v>4604</v>
      </c>
      <c r="G66" s="32" t="s">
        <v>5298</v>
      </c>
      <c r="H66" s="32" t="s">
        <v>5299</v>
      </c>
      <c r="J66" s="32" t="s">
        <v>5300</v>
      </c>
      <c r="K66" s="32" t="s">
        <v>5301</v>
      </c>
      <c r="Y66" s="32" t="s">
        <v>4763</v>
      </c>
      <c r="Z66" s="32" t="s">
        <v>5302</v>
      </c>
      <c r="AA66" s="32" t="s">
        <v>350</v>
      </c>
      <c r="AC66" s="32" t="s">
        <v>5303</v>
      </c>
      <c r="AD66" s="32" t="s">
        <v>5304</v>
      </c>
      <c r="AE66" s="32" t="s">
        <v>387</v>
      </c>
      <c r="AG66" s="32" t="s">
        <v>5253</v>
      </c>
      <c r="AH66" s="32" t="s">
        <v>5305</v>
      </c>
      <c r="AI66" s="32" t="s">
        <v>4617</v>
      </c>
      <c r="AN66" s="250" t="s">
        <v>10610</v>
      </c>
      <c r="AO66" s="68" t="s">
        <v>1907</v>
      </c>
      <c r="AT66" s="68" t="s">
        <v>1598</v>
      </c>
      <c r="AU66" s="68" t="s">
        <v>1599</v>
      </c>
      <c r="AV66" s="68"/>
      <c r="AW66" s="68"/>
      <c r="AY66" s="68" t="s">
        <v>12343</v>
      </c>
      <c r="AZ66" s="68" t="s">
        <v>12344</v>
      </c>
      <c r="BB66" s="32" t="s">
        <v>1618</v>
      </c>
      <c r="BC66" s="32" t="s">
        <v>1619</v>
      </c>
      <c r="BH66" s="32" t="s">
        <v>297</v>
      </c>
      <c r="BI66" s="32" t="s">
        <v>1632</v>
      </c>
      <c r="BJ66" s="32" t="s">
        <v>1576</v>
      </c>
    </row>
    <row r="67" spans="1:62" ht="15" customHeight="1" x14ac:dyDescent="0.25">
      <c r="A67" s="32" t="s">
        <v>4602</v>
      </c>
      <c r="B67" s="211" t="s">
        <v>5306</v>
      </c>
      <c r="C67" s="211" t="s">
        <v>5307</v>
      </c>
      <c r="D67" s="210"/>
      <c r="F67" s="32" t="s">
        <v>4604</v>
      </c>
      <c r="G67" s="32" t="s">
        <v>5308</v>
      </c>
      <c r="H67" s="32" t="s">
        <v>5309</v>
      </c>
      <c r="J67" s="32" t="s">
        <v>5310</v>
      </c>
      <c r="K67" s="32" t="s">
        <v>5311</v>
      </c>
      <c r="Y67" s="32" t="s">
        <v>5312</v>
      </c>
      <c r="Z67" s="32" t="s">
        <v>5313</v>
      </c>
      <c r="AA67" s="32" t="s">
        <v>350</v>
      </c>
      <c r="AC67" s="32" t="s">
        <v>4966</v>
      </c>
      <c r="AD67" s="32" t="s">
        <v>5314</v>
      </c>
      <c r="AE67" s="32" t="s">
        <v>387</v>
      </c>
      <c r="AG67" s="32" t="s">
        <v>5263</v>
      </c>
      <c r="AH67" s="32" t="s">
        <v>5315</v>
      </c>
      <c r="AI67" s="32" t="s">
        <v>4617</v>
      </c>
      <c r="AN67" s="250" t="s">
        <v>10611</v>
      </c>
      <c r="AO67" s="68" t="s">
        <v>1916</v>
      </c>
      <c r="AT67" s="68" t="s">
        <v>1613</v>
      </c>
      <c r="AU67" s="68" t="s">
        <v>1614</v>
      </c>
      <c r="AV67" s="68"/>
      <c r="AW67" s="68"/>
      <c r="AY67" s="68" t="s">
        <v>14747</v>
      </c>
      <c r="AZ67" s="68" t="s">
        <v>14748</v>
      </c>
      <c r="BB67" s="32" t="s">
        <v>1633</v>
      </c>
      <c r="BC67" s="32" t="s">
        <v>1634</v>
      </c>
      <c r="BH67" s="32" t="s">
        <v>297</v>
      </c>
      <c r="BI67" s="32" t="s">
        <v>1647</v>
      </c>
      <c r="BJ67" s="32" t="s">
        <v>1591</v>
      </c>
    </row>
    <row r="68" spans="1:62" ht="15" customHeight="1" x14ac:dyDescent="0.25">
      <c r="F68" s="32" t="s">
        <v>4604</v>
      </c>
      <c r="G68" s="32" t="s">
        <v>1622</v>
      </c>
      <c r="H68" s="32" t="s">
        <v>5316</v>
      </c>
      <c r="J68" s="32" t="s">
        <v>5317</v>
      </c>
      <c r="K68" s="32" t="s">
        <v>5318</v>
      </c>
      <c r="Y68" s="32" t="s">
        <v>5319</v>
      </c>
      <c r="Z68" s="32" t="s">
        <v>5320</v>
      </c>
      <c r="AA68" s="32" t="s">
        <v>350</v>
      </c>
      <c r="AC68" s="32" t="s">
        <v>5321</v>
      </c>
      <c r="AD68" s="32" t="s">
        <v>5322</v>
      </c>
      <c r="AE68" s="32" t="s">
        <v>387</v>
      </c>
      <c r="AG68" s="32" t="s">
        <v>5273</v>
      </c>
      <c r="AH68" s="32" t="s">
        <v>5323</v>
      </c>
      <c r="AI68" s="32" t="s">
        <v>4617</v>
      </c>
      <c r="AN68" s="250" t="s">
        <v>10612</v>
      </c>
      <c r="AO68" s="68" t="s">
        <v>1952</v>
      </c>
      <c r="AT68" s="68" t="s">
        <v>1628</v>
      </c>
      <c r="AU68" s="68" t="s">
        <v>1629</v>
      </c>
      <c r="AV68" s="68"/>
      <c r="AW68" s="68"/>
      <c r="AY68" s="68" t="s">
        <v>13740</v>
      </c>
      <c r="AZ68" s="68" t="s">
        <v>13741</v>
      </c>
      <c r="BB68" s="32" t="s">
        <v>1648</v>
      </c>
      <c r="BC68" s="32" t="s">
        <v>1649</v>
      </c>
      <c r="BH68" s="32" t="s">
        <v>297</v>
      </c>
      <c r="BI68" s="32" t="s">
        <v>1662</v>
      </c>
      <c r="BJ68" s="32" t="s">
        <v>1606</v>
      </c>
    </row>
    <row r="69" spans="1:62" ht="15" customHeight="1" x14ac:dyDescent="0.25">
      <c r="F69" s="32" t="s">
        <v>4604</v>
      </c>
      <c r="G69" s="32" t="s">
        <v>5324</v>
      </c>
      <c r="H69" s="32" t="s">
        <v>5325</v>
      </c>
      <c r="J69" s="32" t="s">
        <v>5326</v>
      </c>
      <c r="K69" s="32" t="s">
        <v>5327</v>
      </c>
      <c r="Y69" s="32" t="s">
        <v>5328</v>
      </c>
      <c r="Z69" s="32" t="s">
        <v>5329</v>
      </c>
      <c r="AA69" s="32" t="s">
        <v>350</v>
      </c>
      <c r="AC69" s="32" t="s">
        <v>4990</v>
      </c>
      <c r="AD69" s="32" t="s">
        <v>5330</v>
      </c>
      <c r="AE69" s="32" t="s">
        <v>387</v>
      </c>
      <c r="AG69" s="32" t="s">
        <v>5283</v>
      </c>
      <c r="AH69" s="32" t="s">
        <v>5331</v>
      </c>
      <c r="AI69" s="32" t="s">
        <v>4617</v>
      </c>
      <c r="AN69" s="250" t="s">
        <v>3891</v>
      </c>
      <c r="AO69" s="68" t="s">
        <v>1972</v>
      </c>
      <c r="AT69" s="68" t="s">
        <v>1643</v>
      </c>
      <c r="AU69" s="68" t="s">
        <v>1644</v>
      </c>
      <c r="AV69" s="68"/>
      <c r="AW69" s="68"/>
      <c r="AY69" s="68" t="s">
        <v>14140</v>
      </c>
      <c r="AZ69" s="68" t="s">
        <v>14141</v>
      </c>
      <c r="BB69" s="32" t="s">
        <v>1663</v>
      </c>
      <c r="BC69" s="32" t="s">
        <v>1664</v>
      </c>
      <c r="BH69" s="32" t="s">
        <v>297</v>
      </c>
      <c r="BI69" s="32" t="s">
        <v>1677</v>
      </c>
      <c r="BJ69" s="32" t="s">
        <v>1621</v>
      </c>
    </row>
    <row r="70" spans="1:62" ht="15" customHeight="1" x14ac:dyDescent="0.25">
      <c r="F70" s="32" t="s">
        <v>4604</v>
      </c>
      <c r="G70" s="32" t="s">
        <v>5332</v>
      </c>
      <c r="H70" s="32" t="s">
        <v>5333</v>
      </c>
      <c r="J70" s="32" t="s">
        <v>5334</v>
      </c>
      <c r="K70" s="32" t="s">
        <v>463</v>
      </c>
      <c r="Y70" s="32" t="s">
        <v>5335</v>
      </c>
      <c r="Z70" s="32" t="s">
        <v>5336</v>
      </c>
      <c r="AA70" s="32" t="s">
        <v>350</v>
      </c>
      <c r="AC70" s="32" t="s">
        <v>5337</v>
      </c>
      <c r="AD70" s="32" t="s">
        <v>5338</v>
      </c>
      <c r="AE70" s="32" t="s">
        <v>387</v>
      </c>
      <c r="AG70" s="32" t="s">
        <v>5339</v>
      </c>
      <c r="AH70" s="32" t="s">
        <v>5340</v>
      </c>
      <c r="AI70" s="32" t="s">
        <v>4617</v>
      </c>
      <c r="AN70" s="250" t="s">
        <v>10613</v>
      </c>
      <c r="AO70" s="68" t="s">
        <v>6974</v>
      </c>
      <c r="AT70" s="68" t="s">
        <v>1658</v>
      </c>
      <c r="AU70" s="68" t="s">
        <v>1659</v>
      </c>
      <c r="AV70" s="68"/>
      <c r="AW70" s="68"/>
      <c r="AY70" s="68" t="s">
        <v>14595</v>
      </c>
      <c r="AZ70" s="68" t="s">
        <v>14596</v>
      </c>
      <c r="BB70" s="32" t="s">
        <v>1678</v>
      </c>
      <c r="BC70" s="32" t="s">
        <v>1679</v>
      </c>
      <c r="BH70" s="32" t="s">
        <v>297</v>
      </c>
      <c r="BI70" s="32" t="s">
        <v>1692</v>
      </c>
      <c r="BJ70" s="32" t="s">
        <v>1636</v>
      </c>
    </row>
    <row r="71" spans="1:62" ht="15" customHeight="1" x14ac:dyDescent="0.25">
      <c r="F71" s="32" t="s">
        <v>4604</v>
      </c>
      <c r="G71" s="32" t="s">
        <v>5341</v>
      </c>
      <c r="H71" s="32" t="s">
        <v>5342</v>
      </c>
      <c r="J71" s="32" t="s">
        <v>5343</v>
      </c>
      <c r="K71" s="32" t="s">
        <v>5344</v>
      </c>
      <c r="Y71" s="32" t="s">
        <v>4951</v>
      </c>
      <c r="Z71" s="32" t="s">
        <v>5345</v>
      </c>
      <c r="AA71" s="32" t="s">
        <v>350</v>
      </c>
      <c r="AC71" s="32" t="s">
        <v>5346</v>
      </c>
      <c r="AD71" s="32" t="s">
        <v>5347</v>
      </c>
      <c r="AE71" s="32" t="s">
        <v>387</v>
      </c>
      <c r="AG71" s="32" t="s">
        <v>5348</v>
      </c>
      <c r="AH71" s="32" t="s">
        <v>5349</v>
      </c>
      <c r="AI71" s="32" t="s">
        <v>4617</v>
      </c>
      <c r="AN71" s="250" t="s">
        <v>10614</v>
      </c>
      <c r="AO71" s="68" t="s">
        <v>7163</v>
      </c>
      <c r="AT71" s="68" t="s">
        <v>1673</v>
      </c>
      <c r="AU71" s="68" t="s">
        <v>1674</v>
      </c>
      <c r="AV71" s="68"/>
      <c r="AW71" s="68"/>
      <c r="AY71" s="68" t="s">
        <v>13210</v>
      </c>
      <c r="AZ71" s="68" t="s">
        <v>13211</v>
      </c>
      <c r="BH71" s="32" t="s">
        <v>297</v>
      </c>
      <c r="BI71" s="32" t="s">
        <v>1705</v>
      </c>
      <c r="BJ71" s="32" t="s">
        <v>1651</v>
      </c>
    </row>
    <row r="72" spans="1:62" ht="15" customHeight="1" x14ac:dyDescent="0.25">
      <c r="F72" s="32" t="s">
        <v>4604</v>
      </c>
      <c r="G72" s="32" t="s">
        <v>5350</v>
      </c>
      <c r="H72" s="32" t="s">
        <v>5351</v>
      </c>
      <c r="J72" s="32" t="s">
        <v>5352</v>
      </c>
      <c r="K72" s="32" t="s">
        <v>5353</v>
      </c>
      <c r="Y72" s="32" t="s">
        <v>4964</v>
      </c>
      <c r="Z72" s="32" t="s">
        <v>5354</v>
      </c>
      <c r="AA72" s="32" t="s">
        <v>350</v>
      </c>
      <c r="AC72" s="32" t="s">
        <v>5355</v>
      </c>
      <c r="AD72" s="32" t="s">
        <v>5356</v>
      </c>
      <c r="AE72" s="32" t="s">
        <v>387</v>
      </c>
      <c r="AG72" s="32" t="s">
        <v>4966</v>
      </c>
      <c r="AH72" s="32" t="s">
        <v>5357</v>
      </c>
      <c r="AI72" s="32" t="s">
        <v>4617</v>
      </c>
      <c r="AN72" s="250" t="s">
        <v>10615</v>
      </c>
      <c r="AO72" s="68" t="s">
        <v>7536</v>
      </c>
      <c r="AT72" s="68" t="s">
        <v>1688</v>
      </c>
      <c r="AU72" s="68" t="s">
        <v>1689</v>
      </c>
      <c r="AV72" s="68"/>
      <c r="AW72" s="68"/>
      <c r="AY72" s="68" t="s">
        <v>13212</v>
      </c>
      <c r="AZ72" s="68" t="s">
        <v>13213</v>
      </c>
      <c r="BH72" s="32" t="s">
        <v>297</v>
      </c>
      <c r="BI72" s="32" t="s">
        <v>1718</v>
      </c>
      <c r="BJ72" s="32" t="s">
        <v>1666</v>
      </c>
    </row>
    <row r="73" spans="1:62" ht="15" customHeight="1" x14ac:dyDescent="0.25">
      <c r="F73" s="32" t="s">
        <v>4604</v>
      </c>
      <c r="G73" s="32" t="s">
        <v>5358</v>
      </c>
      <c r="H73" s="32" t="s">
        <v>5359</v>
      </c>
      <c r="J73" s="32" t="s">
        <v>5360</v>
      </c>
      <c r="K73" s="32" t="s">
        <v>5361</v>
      </c>
      <c r="Y73" s="32" t="s">
        <v>4978</v>
      </c>
      <c r="Z73" s="32" t="s">
        <v>5362</v>
      </c>
      <c r="AA73" s="32" t="s">
        <v>350</v>
      </c>
      <c r="AC73" s="32" t="s">
        <v>5363</v>
      </c>
      <c r="AD73" s="32" t="s">
        <v>5364</v>
      </c>
      <c r="AE73" s="32" t="s">
        <v>387</v>
      </c>
      <c r="AG73" s="32" t="s">
        <v>5321</v>
      </c>
      <c r="AH73" s="32" t="s">
        <v>5365</v>
      </c>
      <c r="AI73" s="32" t="s">
        <v>4617</v>
      </c>
      <c r="AN73" s="250" t="s">
        <v>10616</v>
      </c>
      <c r="AO73" s="68" t="s">
        <v>7771</v>
      </c>
      <c r="AT73" s="68" t="s">
        <v>1701</v>
      </c>
      <c r="AU73" s="68" t="s">
        <v>1702</v>
      </c>
      <c r="AV73" s="68"/>
      <c r="AW73" s="68"/>
      <c r="AY73" s="68" t="s">
        <v>13218</v>
      </c>
      <c r="AZ73" s="68" t="s">
        <v>13219</v>
      </c>
      <c r="BH73" s="32" t="s">
        <v>297</v>
      </c>
      <c r="BI73" s="32" t="s">
        <v>1730</v>
      </c>
      <c r="BJ73" s="32" t="s">
        <v>1681</v>
      </c>
    </row>
    <row r="74" spans="1:62" ht="15" customHeight="1" x14ac:dyDescent="0.25">
      <c r="F74" s="32" t="s">
        <v>4604</v>
      </c>
      <c r="G74" s="32" t="s">
        <v>4927</v>
      </c>
      <c r="H74" s="32" t="s">
        <v>5366</v>
      </c>
      <c r="J74" s="32" t="s">
        <v>5367</v>
      </c>
      <c r="K74" s="32" t="s">
        <v>5368</v>
      </c>
      <c r="Y74" s="32" t="s">
        <v>4820</v>
      </c>
      <c r="Z74" s="32" t="s">
        <v>5369</v>
      </c>
      <c r="AA74" s="32" t="s">
        <v>350</v>
      </c>
      <c r="AC74" s="32" t="s">
        <v>5370</v>
      </c>
      <c r="AD74" s="32" t="s">
        <v>5371</v>
      </c>
      <c r="AE74" s="32" t="s">
        <v>387</v>
      </c>
      <c r="AG74" s="32" t="s">
        <v>4990</v>
      </c>
      <c r="AH74" s="32" t="s">
        <v>5372</v>
      </c>
      <c r="AI74" s="32" t="s">
        <v>4617</v>
      </c>
      <c r="AN74" s="250" t="s">
        <v>10617</v>
      </c>
      <c r="AO74" s="68" t="s">
        <v>7779</v>
      </c>
      <c r="AT74" s="68" t="s">
        <v>1714</v>
      </c>
      <c r="AU74" s="68" t="s">
        <v>1715</v>
      </c>
      <c r="AV74" s="68"/>
      <c r="AW74" s="68"/>
      <c r="AY74" s="68" t="s">
        <v>13006</v>
      </c>
      <c r="AZ74" s="68" t="s">
        <v>13007</v>
      </c>
      <c r="BH74" s="32" t="s">
        <v>297</v>
      </c>
      <c r="BI74" s="32" t="s">
        <v>1743</v>
      </c>
      <c r="BJ74" s="32" t="s">
        <v>1694</v>
      </c>
    </row>
    <row r="75" spans="1:62" ht="15" customHeight="1" x14ac:dyDescent="0.25">
      <c r="F75" s="32" t="s">
        <v>4604</v>
      </c>
      <c r="G75" s="32" t="s">
        <v>5373</v>
      </c>
      <c r="H75" s="32" t="s">
        <v>5374</v>
      </c>
      <c r="J75" s="32" t="s">
        <v>5375</v>
      </c>
      <c r="K75" s="32" t="s">
        <v>5376</v>
      </c>
      <c r="Y75" s="32" t="s">
        <v>4997</v>
      </c>
      <c r="Z75" s="32" t="s">
        <v>5377</v>
      </c>
      <c r="AA75" s="32" t="s">
        <v>350</v>
      </c>
      <c r="AC75" s="32" t="s">
        <v>5378</v>
      </c>
      <c r="AD75" s="32" t="s">
        <v>5379</v>
      </c>
      <c r="AE75" s="32" t="s">
        <v>387</v>
      </c>
      <c r="AG75" s="32" t="s">
        <v>5337</v>
      </c>
      <c r="AH75" s="32" t="s">
        <v>5380</v>
      </c>
      <c r="AI75" s="32" t="s">
        <v>4617</v>
      </c>
      <c r="AN75" s="250" t="s">
        <v>10618</v>
      </c>
      <c r="AO75" s="68" t="s">
        <v>10619</v>
      </c>
      <c r="AT75" s="68" t="s">
        <v>1726</v>
      </c>
      <c r="AU75" s="68" t="s">
        <v>1727</v>
      </c>
      <c r="AV75" s="68"/>
      <c r="AW75" s="68"/>
      <c r="AY75" s="68" t="s">
        <v>13240</v>
      </c>
      <c r="AZ75" s="68" t="s">
        <v>13241</v>
      </c>
      <c r="BH75" s="32" t="s">
        <v>297</v>
      </c>
      <c r="BI75" s="32" t="s">
        <v>1756</v>
      </c>
      <c r="BJ75" s="32" t="s">
        <v>1707</v>
      </c>
    </row>
    <row r="76" spans="1:62" ht="15" customHeight="1" x14ac:dyDescent="0.25">
      <c r="F76" s="32" t="s">
        <v>4604</v>
      </c>
      <c r="G76" s="32" t="s">
        <v>5381</v>
      </c>
      <c r="H76" s="32" t="s">
        <v>5382</v>
      </c>
      <c r="J76" s="32" t="s">
        <v>5383</v>
      </c>
      <c r="K76" s="32" t="s">
        <v>5384</v>
      </c>
      <c r="Y76" s="32" t="s">
        <v>5009</v>
      </c>
      <c r="Z76" s="32" t="s">
        <v>5385</v>
      </c>
      <c r="AA76" s="32" t="s">
        <v>350</v>
      </c>
      <c r="AC76" s="32" t="s">
        <v>5386</v>
      </c>
      <c r="AD76" s="32" t="s">
        <v>5387</v>
      </c>
      <c r="AE76" s="32" t="s">
        <v>387</v>
      </c>
      <c r="AG76" s="32" t="s">
        <v>5346</v>
      </c>
      <c r="AH76" s="32" t="s">
        <v>5388</v>
      </c>
      <c r="AI76" s="32" t="s">
        <v>4617</v>
      </c>
      <c r="AT76" s="68" t="s">
        <v>1739</v>
      </c>
      <c r="AU76" s="68" t="s">
        <v>1740</v>
      </c>
      <c r="AV76" s="68"/>
      <c r="AW76" s="68"/>
      <c r="AY76" s="68" t="s">
        <v>13422</v>
      </c>
      <c r="AZ76" s="68" t="s">
        <v>13423</v>
      </c>
      <c r="BH76" s="32" t="s">
        <v>297</v>
      </c>
      <c r="BI76" s="32" t="s">
        <v>1767</v>
      </c>
      <c r="BJ76" s="32" t="s">
        <v>1720</v>
      </c>
    </row>
    <row r="77" spans="1:62" ht="15" customHeight="1" x14ac:dyDescent="0.25">
      <c r="F77" s="32" t="s">
        <v>4604</v>
      </c>
      <c r="G77" s="32" t="s">
        <v>5389</v>
      </c>
      <c r="H77" s="32" t="s">
        <v>5390</v>
      </c>
      <c r="J77" s="32" t="s">
        <v>5391</v>
      </c>
      <c r="K77" s="32" t="s">
        <v>5392</v>
      </c>
      <c r="Y77" s="32" t="s">
        <v>5393</v>
      </c>
      <c r="Z77" s="32" t="s">
        <v>5394</v>
      </c>
      <c r="AA77" s="32" t="s">
        <v>350</v>
      </c>
      <c r="AC77" s="32" t="s">
        <v>5395</v>
      </c>
      <c r="AD77" s="32" t="s">
        <v>5396</v>
      </c>
      <c r="AE77" s="32" t="s">
        <v>387</v>
      </c>
      <c r="AG77" s="32" t="s">
        <v>5355</v>
      </c>
      <c r="AH77" s="32" t="s">
        <v>5397</v>
      </c>
      <c r="AI77" s="32" t="s">
        <v>4617</v>
      </c>
      <c r="AT77" s="68" t="s">
        <v>1752</v>
      </c>
      <c r="AU77" s="68" t="s">
        <v>1753</v>
      </c>
      <c r="AV77" s="68"/>
      <c r="AW77" s="68"/>
      <c r="AY77" s="68" t="s">
        <v>13508</v>
      </c>
      <c r="AZ77" s="68" t="s">
        <v>13509</v>
      </c>
      <c r="BH77" s="32" t="s">
        <v>297</v>
      </c>
      <c r="BI77" s="32" t="s">
        <v>1778</v>
      </c>
      <c r="BJ77" s="32" t="s">
        <v>1732</v>
      </c>
    </row>
    <row r="78" spans="1:62" ht="15" customHeight="1" x14ac:dyDescent="0.25">
      <c r="F78" s="32" t="s">
        <v>4604</v>
      </c>
      <c r="G78" s="32" t="s">
        <v>5398</v>
      </c>
      <c r="H78" s="32" t="s">
        <v>5399</v>
      </c>
      <c r="J78" s="32" t="s">
        <v>5400</v>
      </c>
      <c r="K78" s="32" t="s">
        <v>5401</v>
      </c>
      <c r="Y78" s="32" t="s">
        <v>793</v>
      </c>
      <c r="Z78" s="32" t="s">
        <v>5402</v>
      </c>
      <c r="AA78" s="32" t="s">
        <v>350</v>
      </c>
      <c r="AC78" s="32" t="s">
        <v>5403</v>
      </c>
      <c r="AD78" s="32" t="s">
        <v>5404</v>
      </c>
      <c r="AE78" s="32" t="s">
        <v>387</v>
      </c>
      <c r="AG78" s="32" t="s">
        <v>5363</v>
      </c>
      <c r="AH78" s="32" t="s">
        <v>5405</v>
      </c>
      <c r="AI78" s="32" t="s">
        <v>4617</v>
      </c>
      <c r="AT78" s="68" t="s">
        <v>1763</v>
      </c>
      <c r="AU78" s="68" t="s">
        <v>1764</v>
      </c>
      <c r="AV78" s="68"/>
      <c r="AW78" s="68"/>
      <c r="AY78" s="68" t="s">
        <v>13969</v>
      </c>
      <c r="AZ78" s="68" t="s">
        <v>13970</v>
      </c>
      <c r="BH78" s="32" t="s">
        <v>297</v>
      </c>
      <c r="BI78" s="32" t="s">
        <v>1789</v>
      </c>
      <c r="BJ78" s="32" t="s">
        <v>1745</v>
      </c>
    </row>
    <row r="79" spans="1:62" ht="15" customHeight="1" x14ac:dyDescent="0.25">
      <c r="F79" s="32" t="s">
        <v>4604</v>
      </c>
      <c r="G79" s="32" t="s">
        <v>5406</v>
      </c>
      <c r="H79" s="32" t="s">
        <v>5407</v>
      </c>
      <c r="J79" s="32" t="s">
        <v>5408</v>
      </c>
      <c r="K79" s="32" t="s">
        <v>5409</v>
      </c>
      <c r="Y79" s="32" t="s">
        <v>5410</v>
      </c>
      <c r="Z79" s="32" t="s">
        <v>5411</v>
      </c>
      <c r="AA79" s="32" t="s">
        <v>350</v>
      </c>
      <c r="AC79" s="32" t="s">
        <v>5412</v>
      </c>
      <c r="AD79" s="32" t="s">
        <v>5413</v>
      </c>
      <c r="AE79" s="32" t="s">
        <v>387</v>
      </c>
      <c r="AG79" s="32" t="s">
        <v>5370</v>
      </c>
      <c r="AH79" s="32" t="s">
        <v>5414</v>
      </c>
      <c r="AI79" s="32" t="s">
        <v>4617</v>
      </c>
      <c r="AT79" s="68" t="s">
        <v>1774</v>
      </c>
      <c r="AU79" s="68" t="s">
        <v>1775</v>
      </c>
      <c r="AV79" s="68"/>
      <c r="AW79" s="68"/>
      <c r="AY79" s="68" t="s">
        <v>13764</v>
      </c>
      <c r="AZ79" s="68" t="s">
        <v>13765</v>
      </c>
      <c r="BH79" s="32" t="s">
        <v>297</v>
      </c>
      <c r="BI79" s="32" t="s">
        <v>1800</v>
      </c>
      <c r="BJ79" s="32" t="s">
        <v>1758</v>
      </c>
    </row>
    <row r="80" spans="1:62" ht="15" customHeight="1" x14ac:dyDescent="0.25">
      <c r="F80" s="32" t="s">
        <v>4604</v>
      </c>
      <c r="G80" s="32" t="s">
        <v>688</v>
      </c>
      <c r="H80" s="32" t="s">
        <v>5415</v>
      </c>
      <c r="J80" s="32" t="s">
        <v>5416</v>
      </c>
      <c r="K80" s="32" t="s">
        <v>493</v>
      </c>
      <c r="Y80" s="32" t="s">
        <v>1424</v>
      </c>
      <c r="Z80" s="32" t="s">
        <v>5417</v>
      </c>
      <c r="AA80" s="32" t="s">
        <v>350</v>
      </c>
      <c r="AC80" s="32" t="s">
        <v>5418</v>
      </c>
      <c r="AD80" s="32" t="s">
        <v>5419</v>
      </c>
      <c r="AE80" s="32" t="s">
        <v>387</v>
      </c>
      <c r="AG80" s="32" t="s">
        <v>5378</v>
      </c>
      <c r="AH80" s="32" t="s">
        <v>5420</v>
      </c>
      <c r="AI80" s="32" t="s">
        <v>4617</v>
      </c>
      <c r="AT80" s="68" t="s">
        <v>1785</v>
      </c>
      <c r="AU80" s="68" t="s">
        <v>1786</v>
      </c>
      <c r="AV80" s="68"/>
      <c r="AW80" s="68"/>
      <c r="AY80" s="68" t="s">
        <v>13280</v>
      </c>
      <c r="AZ80" s="68" t="s">
        <v>13281</v>
      </c>
      <c r="BH80" s="32" t="s">
        <v>297</v>
      </c>
      <c r="BI80" s="32" t="s">
        <v>1811</v>
      </c>
      <c r="BJ80" s="32" t="s">
        <v>1769</v>
      </c>
    </row>
    <row r="81" spans="6:62" ht="15" customHeight="1" x14ac:dyDescent="0.25">
      <c r="F81" s="32" t="s">
        <v>4604</v>
      </c>
      <c r="G81" s="32" t="s">
        <v>1622</v>
      </c>
      <c r="H81" s="32" t="s">
        <v>5421</v>
      </c>
      <c r="J81" s="32" t="s">
        <v>5422</v>
      </c>
      <c r="K81" s="32" t="s">
        <v>5423</v>
      </c>
      <c r="Y81" s="32" t="s">
        <v>5424</v>
      </c>
      <c r="Z81" s="32" t="s">
        <v>5425</v>
      </c>
      <c r="AA81" s="32" t="s">
        <v>350</v>
      </c>
      <c r="AC81" s="32" t="s">
        <v>5426</v>
      </c>
      <c r="AD81" s="32" t="s">
        <v>5427</v>
      </c>
      <c r="AE81" s="32" t="s">
        <v>387</v>
      </c>
      <c r="AG81" s="32" t="s">
        <v>5386</v>
      </c>
      <c r="AH81" s="32" t="s">
        <v>5428</v>
      </c>
      <c r="AI81" s="32" t="s">
        <v>4617</v>
      </c>
      <c r="AT81" s="68" t="s">
        <v>1796</v>
      </c>
      <c r="AU81" s="68" t="s">
        <v>1797</v>
      </c>
      <c r="AV81" s="68"/>
      <c r="AW81" s="68"/>
      <c r="AY81" s="68" t="s">
        <v>12896</v>
      </c>
      <c r="AZ81" s="68" t="s">
        <v>12897</v>
      </c>
      <c r="BH81" s="32" t="s">
        <v>297</v>
      </c>
      <c r="BI81" s="32" t="s">
        <v>1822</v>
      </c>
      <c r="BJ81" s="32" t="s">
        <v>1780</v>
      </c>
    </row>
    <row r="82" spans="6:62" ht="15" customHeight="1" x14ac:dyDescent="0.25">
      <c r="F82" s="32" t="s">
        <v>4604</v>
      </c>
      <c r="G82" s="32" t="s">
        <v>5429</v>
      </c>
      <c r="H82" s="32" t="s">
        <v>5430</v>
      </c>
      <c r="J82" s="32" t="s">
        <v>5431</v>
      </c>
      <c r="K82" s="32" t="s">
        <v>5432</v>
      </c>
      <c r="Y82" s="32" t="s">
        <v>5433</v>
      </c>
      <c r="Z82" s="32" t="s">
        <v>5434</v>
      </c>
      <c r="AA82" s="32" t="s">
        <v>350</v>
      </c>
      <c r="AC82" s="32" t="s">
        <v>5435</v>
      </c>
      <c r="AD82" s="32" t="s">
        <v>5436</v>
      </c>
      <c r="AE82" s="32" t="s">
        <v>387</v>
      </c>
      <c r="AG82" s="32" t="s">
        <v>5395</v>
      </c>
      <c r="AH82" s="32" t="s">
        <v>5437</v>
      </c>
      <c r="AI82" s="32" t="s">
        <v>4617</v>
      </c>
      <c r="AT82" s="68" t="s">
        <v>1807</v>
      </c>
      <c r="AU82" s="68" t="s">
        <v>1808</v>
      </c>
      <c r="AV82" s="68"/>
      <c r="AW82" s="68"/>
      <c r="AY82" s="68" t="s">
        <v>14717</v>
      </c>
      <c r="AZ82" s="68" t="s">
        <v>14718</v>
      </c>
      <c r="BH82" s="32" t="s">
        <v>297</v>
      </c>
      <c r="BI82" s="32" t="s">
        <v>1833</v>
      </c>
      <c r="BJ82" s="32" t="s">
        <v>1791</v>
      </c>
    </row>
    <row r="83" spans="6:62" ht="15" customHeight="1" x14ac:dyDescent="0.25">
      <c r="F83" s="32" t="s">
        <v>4604</v>
      </c>
      <c r="G83" s="32" t="s">
        <v>5438</v>
      </c>
      <c r="H83" s="32" t="s">
        <v>5439</v>
      </c>
      <c r="J83" s="32" t="s">
        <v>5440</v>
      </c>
      <c r="K83" s="32" t="s">
        <v>5441</v>
      </c>
      <c r="Y83" s="32" t="s">
        <v>2698</v>
      </c>
      <c r="Z83" s="32" t="s">
        <v>5442</v>
      </c>
      <c r="AA83" s="32" t="s">
        <v>350</v>
      </c>
      <c r="AC83" s="32" t="s">
        <v>4820</v>
      </c>
      <c r="AD83" s="32" t="s">
        <v>5443</v>
      </c>
      <c r="AE83" s="32" t="s">
        <v>387</v>
      </c>
      <c r="AG83" s="32" t="s">
        <v>5403</v>
      </c>
      <c r="AH83" s="32" t="s">
        <v>5444</v>
      </c>
      <c r="AI83" s="32" t="s">
        <v>4617</v>
      </c>
      <c r="AT83" s="68" t="s">
        <v>1818</v>
      </c>
      <c r="AU83" s="68" t="s">
        <v>1819</v>
      </c>
      <c r="AV83" s="68"/>
      <c r="AW83" s="68"/>
      <c r="AY83" s="68" t="s">
        <v>13528</v>
      </c>
      <c r="AZ83" s="68" t="s">
        <v>13529</v>
      </c>
      <c r="BH83" s="32" t="s">
        <v>297</v>
      </c>
      <c r="BI83" s="32" t="s">
        <v>1842</v>
      </c>
      <c r="BJ83" s="32" t="s">
        <v>1802</v>
      </c>
    </row>
    <row r="84" spans="6:62" ht="15" customHeight="1" x14ac:dyDescent="0.25">
      <c r="F84" s="32" t="s">
        <v>4604</v>
      </c>
      <c r="G84" s="32" t="s">
        <v>1056</v>
      </c>
      <c r="H84" s="32" t="s">
        <v>5445</v>
      </c>
      <c r="J84" s="32" t="s">
        <v>5446</v>
      </c>
      <c r="K84" s="32" t="s">
        <v>5447</v>
      </c>
      <c r="Y84" s="32" t="s">
        <v>1803</v>
      </c>
      <c r="Z84" s="32" t="s">
        <v>5448</v>
      </c>
      <c r="AA84" s="32" t="s">
        <v>350</v>
      </c>
      <c r="AC84" s="32" t="s">
        <v>4834</v>
      </c>
      <c r="AD84" s="32" t="s">
        <v>5449</v>
      </c>
      <c r="AE84" s="32" t="s">
        <v>387</v>
      </c>
      <c r="AG84" s="32" t="s">
        <v>5412</v>
      </c>
      <c r="AH84" s="32" t="s">
        <v>5450</v>
      </c>
      <c r="AI84" s="32" t="s">
        <v>4617</v>
      </c>
      <c r="AT84" s="68" t="s">
        <v>1829</v>
      </c>
      <c r="AU84" s="68" t="s">
        <v>1830</v>
      </c>
      <c r="AV84" s="68"/>
      <c r="AW84" s="68"/>
      <c r="AY84" s="68" t="s">
        <v>13082</v>
      </c>
      <c r="AZ84" s="68" t="s">
        <v>13083</v>
      </c>
      <c r="BH84" s="32" t="s">
        <v>297</v>
      </c>
      <c r="BI84" s="32" t="s">
        <v>1851</v>
      </c>
      <c r="BJ84" s="32" t="s">
        <v>1813</v>
      </c>
    </row>
    <row r="85" spans="6:62" ht="15" customHeight="1" x14ac:dyDescent="0.25">
      <c r="F85" s="32" t="s">
        <v>4604</v>
      </c>
      <c r="G85" s="32" t="s">
        <v>1078</v>
      </c>
      <c r="H85" s="32" t="s">
        <v>5451</v>
      </c>
      <c r="J85" s="32" t="s">
        <v>5452</v>
      </c>
      <c r="K85" s="32" t="s">
        <v>5453</v>
      </c>
      <c r="Y85" s="32" t="s">
        <v>5454</v>
      </c>
      <c r="Z85" s="32" t="s">
        <v>5455</v>
      </c>
      <c r="AA85" s="32" t="s">
        <v>350</v>
      </c>
      <c r="AC85" s="32" t="s">
        <v>4847</v>
      </c>
      <c r="AD85" s="32" t="s">
        <v>5456</v>
      </c>
      <c r="AE85" s="32" t="s">
        <v>387</v>
      </c>
      <c r="AG85" s="32" t="s">
        <v>5418</v>
      </c>
      <c r="AH85" s="32" t="s">
        <v>5457</v>
      </c>
      <c r="AI85" s="32" t="s">
        <v>4617</v>
      </c>
      <c r="AT85" s="68" t="s">
        <v>1838</v>
      </c>
      <c r="AU85" s="68" t="s">
        <v>1839</v>
      </c>
      <c r="AV85" s="68"/>
      <c r="AW85" s="68"/>
      <c r="AY85" s="68" t="s">
        <v>13086</v>
      </c>
      <c r="AZ85" s="68" t="s">
        <v>13087</v>
      </c>
      <c r="BH85" s="32" t="s">
        <v>297</v>
      </c>
      <c r="BI85" s="32" t="s">
        <v>1860</v>
      </c>
      <c r="BJ85" s="32" t="s">
        <v>1824</v>
      </c>
    </row>
    <row r="86" spans="6:62" ht="15" customHeight="1" x14ac:dyDescent="0.25">
      <c r="F86" s="32" t="s">
        <v>4604</v>
      </c>
      <c r="G86" s="32" t="s">
        <v>4698</v>
      </c>
      <c r="H86" s="32" t="s">
        <v>5458</v>
      </c>
      <c r="J86" s="32" t="s">
        <v>5459</v>
      </c>
      <c r="K86" s="32" t="s">
        <v>5460</v>
      </c>
      <c r="Y86" s="32" t="s">
        <v>5461</v>
      </c>
      <c r="Z86" s="32" t="s">
        <v>5462</v>
      </c>
      <c r="AA86" s="32" t="s">
        <v>350</v>
      </c>
      <c r="AC86" s="32" t="s">
        <v>5463</v>
      </c>
      <c r="AD86" s="32" t="s">
        <v>5464</v>
      </c>
      <c r="AE86" s="32" t="s">
        <v>387</v>
      </c>
      <c r="AG86" s="32" t="s">
        <v>5426</v>
      </c>
      <c r="AH86" s="32" t="s">
        <v>5465</v>
      </c>
      <c r="AI86" s="32" t="s">
        <v>4617</v>
      </c>
      <c r="AT86" s="68" t="s">
        <v>1847</v>
      </c>
      <c r="AU86" s="68" t="s">
        <v>1848</v>
      </c>
      <c r="AV86" s="68"/>
      <c r="AW86" s="68"/>
      <c r="AY86" s="68" t="s">
        <v>11515</v>
      </c>
      <c r="AZ86" s="68" t="s">
        <v>11516</v>
      </c>
      <c r="BH86" s="32" t="s">
        <v>297</v>
      </c>
      <c r="BI86" s="32" t="s">
        <v>1869</v>
      </c>
      <c r="BJ86" s="32" t="s">
        <v>1835</v>
      </c>
    </row>
    <row r="87" spans="6:62" ht="15" customHeight="1" x14ac:dyDescent="0.25">
      <c r="F87" s="32" t="s">
        <v>4604</v>
      </c>
      <c r="G87" s="32" t="s">
        <v>5466</v>
      </c>
      <c r="H87" s="32" t="s">
        <v>5467</v>
      </c>
      <c r="J87" s="32" t="s">
        <v>5468</v>
      </c>
      <c r="K87" s="32" t="s">
        <v>5469</v>
      </c>
      <c r="Y87" s="32" t="s">
        <v>5470</v>
      </c>
      <c r="Z87" s="32" t="s">
        <v>5471</v>
      </c>
      <c r="AA87" s="32" t="s">
        <v>350</v>
      </c>
      <c r="AC87" s="32" t="s">
        <v>5472</v>
      </c>
      <c r="AD87" s="32" t="s">
        <v>5473</v>
      </c>
      <c r="AE87" s="32" t="s">
        <v>387</v>
      </c>
      <c r="AG87" s="32" t="s">
        <v>5435</v>
      </c>
      <c r="AH87" s="32" t="s">
        <v>5474</v>
      </c>
      <c r="AI87" s="32" t="s">
        <v>4617</v>
      </c>
      <c r="AT87" s="68" t="s">
        <v>1856</v>
      </c>
      <c r="AU87" s="68" t="s">
        <v>1857</v>
      </c>
      <c r="AV87" s="68"/>
      <c r="AW87" s="68"/>
      <c r="AY87" s="68" t="s">
        <v>11517</v>
      </c>
      <c r="AZ87" s="68" t="s">
        <v>11518</v>
      </c>
      <c r="BH87" s="32" t="s">
        <v>297</v>
      </c>
      <c r="BI87" s="32" t="s">
        <v>1878</v>
      </c>
      <c r="BJ87" s="32" t="s">
        <v>1844</v>
      </c>
    </row>
    <row r="88" spans="6:62" ht="15" customHeight="1" x14ac:dyDescent="0.25">
      <c r="F88" s="32" t="s">
        <v>4604</v>
      </c>
      <c r="G88" s="32" t="s">
        <v>5475</v>
      </c>
      <c r="H88" s="32" t="s">
        <v>5476</v>
      </c>
      <c r="J88" s="32" t="s">
        <v>5477</v>
      </c>
      <c r="K88" s="32" t="s">
        <v>5478</v>
      </c>
      <c r="Y88" s="32" t="s">
        <v>5479</v>
      </c>
      <c r="Z88" s="32" t="s">
        <v>5480</v>
      </c>
      <c r="AA88" s="32" t="s">
        <v>350</v>
      </c>
      <c r="AC88" s="32" t="s">
        <v>5481</v>
      </c>
      <c r="AD88" s="32" t="s">
        <v>5482</v>
      </c>
      <c r="AE88" s="32" t="s">
        <v>387</v>
      </c>
      <c r="AG88" s="32" t="s">
        <v>4820</v>
      </c>
      <c r="AH88" s="32" t="s">
        <v>5483</v>
      </c>
      <c r="AI88" s="32" t="s">
        <v>4617</v>
      </c>
      <c r="AT88" s="68" t="s">
        <v>1865</v>
      </c>
      <c r="AU88" s="68" t="s">
        <v>1866</v>
      </c>
      <c r="AV88" s="68"/>
      <c r="AW88" s="68"/>
      <c r="AY88" s="68" t="s">
        <v>13852</v>
      </c>
      <c r="AZ88" s="68" t="s">
        <v>13853</v>
      </c>
      <c r="BH88" s="32" t="s">
        <v>297</v>
      </c>
      <c r="BI88" s="32" t="s">
        <v>1887</v>
      </c>
      <c r="BJ88" s="32" t="s">
        <v>1853</v>
      </c>
    </row>
    <row r="89" spans="6:62" ht="15" customHeight="1" x14ac:dyDescent="0.25">
      <c r="F89" s="32" t="s">
        <v>4604</v>
      </c>
      <c r="G89" s="32" t="s">
        <v>5484</v>
      </c>
      <c r="H89" s="32" t="s">
        <v>5485</v>
      </c>
      <c r="J89" s="32" t="s">
        <v>5486</v>
      </c>
      <c r="K89" s="32" t="s">
        <v>5487</v>
      </c>
      <c r="Y89" s="32" t="s">
        <v>5488</v>
      </c>
      <c r="Z89" s="32" t="s">
        <v>5489</v>
      </c>
      <c r="AA89" s="32" t="s">
        <v>350</v>
      </c>
      <c r="AC89" s="32" t="s">
        <v>5490</v>
      </c>
      <c r="AD89" s="32" t="s">
        <v>5491</v>
      </c>
      <c r="AE89" s="32" t="s">
        <v>387</v>
      </c>
      <c r="AG89" s="32" t="s">
        <v>4834</v>
      </c>
      <c r="AH89" s="32" t="s">
        <v>5492</v>
      </c>
      <c r="AI89" s="32" t="s">
        <v>4617</v>
      </c>
      <c r="AT89" s="68" t="s">
        <v>1874</v>
      </c>
      <c r="AU89" s="68" t="s">
        <v>1875</v>
      </c>
      <c r="AV89" s="68"/>
      <c r="AW89" s="68"/>
      <c r="AY89" s="68" t="s">
        <v>13088</v>
      </c>
      <c r="AZ89" s="68" t="s">
        <v>13089</v>
      </c>
      <c r="BH89" s="32" t="s">
        <v>297</v>
      </c>
      <c r="BI89" s="32" t="s">
        <v>1896</v>
      </c>
      <c r="BJ89" s="32" t="s">
        <v>1862</v>
      </c>
    </row>
    <row r="90" spans="6:62" ht="15" customHeight="1" x14ac:dyDescent="0.25">
      <c r="F90" s="32" t="s">
        <v>4604</v>
      </c>
      <c r="G90" s="32" t="s">
        <v>5493</v>
      </c>
      <c r="H90" s="32" t="s">
        <v>5494</v>
      </c>
      <c r="J90" s="32" t="s">
        <v>5495</v>
      </c>
      <c r="K90" s="32" t="s">
        <v>521</v>
      </c>
      <c r="Y90" s="32" t="s">
        <v>5496</v>
      </c>
      <c r="Z90" s="32" t="s">
        <v>5497</v>
      </c>
      <c r="AA90" s="32" t="s">
        <v>350</v>
      </c>
      <c r="AC90" s="32" t="s">
        <v>5498</v>
      </c>
      <c r="AD90" s="32" t="s">
        <v>5499</v>
      </c>
      <c r="AE90" s="32" t="s">
        <v>387</v>
      </c>
      <c r="AG90" s="32" t="s">
        <v>4847</v>
      </c>
      <c r="AH90" s="32" t="s">
        <v>5500</v>
      </c>
      <c r="AI90" s="32" t="s">
        <v>4617</v>
      </c>
      <c r="AT90" s="68" t="s">
        <v>1883</v>
      </c>
      <c r="AU90" s="68" t="s">
        <v>1884</v>
      </c>
      <c r="AV90" s="68"/>
      <c r="AW90" s="68"/>
      <c r="AY90" s="68" t="s">
        <v>13304</v>
      </c>
      <c r="AZ90" s="68" t="s">
        <v>13305</v>
      </c>
      <c r="BH90" s="32" t="s">
        <v>297</v>
      </c>
      <c r="BI90" s="32" t="s">
        <v>1905</v>
      </c>
      <c r="BJ90" s="32" t="s">
        <v>1871</v>
      </c>
    </row>
    <row r="91" spans="6:62" ht="15" customHeight="1" x14ac:dyDescent="0.25">
      <c r="F91" s="32" t="s">
        <v>4604</v>
      </c>
      <c r="G91" s="32" t="s">
        <v>5501</v>
      </c>
      <c r="H91" s="32" t="s">
        <v>5502</v>
      </c>
      <c r="J91" s="32" t="s">
        <v>5503</v>
      </c>
      <c r="K91" s="32" t="s">
        <v>5504</v>
      </c>
      <c r="Y91" s="32" t="s">
        <v>5505</v>
      </c>
      <c r="Z91" s="32" t="s">
        <v>5506</v>
      </c>
      <c r="AA91" s="32" t="s">
        <v>350</v>
      </c>
      <c r="AC91" s="32" t="s">
        <v>5507</v>
      </c>
      <c r="AD91" s="32" t="s">
        <v>5508</v>
      </c>
      <c r="AE91" s="32" t="s">
        <v>387</v>
      </c>
      <c r="AG91" s="32" t="s">
        <v>5463</v>
      </c>
      <c r="AH91" s="32" t="s">
        <v>5509</v>
      </c>
      <c r="AI91" s="32" t="s">
        <v>4617</v>
      </c>
      <c r="AT91" s="68" t="s">
        <v>1892</v>
      </c>
      <c r="AU91" s="68" t="s">
        <v>1893</v>
      </c>
      <c r="AV91" s="68"/>
      <c r="AW91" s="68"/>
      <c r="AY91" s="68" t="s">
        <v>13428</v>
      </c>
      <c r="AZ91" s="68" t="s">
        <v>13429</v>
      </c>
      <c r="BH91" s="32" t="s">
        <v>297</v>
      </c>
      <c r="BI91" s="32" t="s">
        <v>1914</v>
      </c>
      <c r="BJ91" s="32" t="s">
        <v>1880</v>
      </c>
    </row>
    <row r="92" spans="6:62" ht="15" customHeight="1" x14ac:dyDescent="0.25">
      <c r="F92" s="32" t="s">
        <v>4604</v>
      </c>
      <c r="G92" s="32" t="s">
        <v>5510</v>
      </c>
      <c r="H92" s="32" t="s">
        <v>5511</v>
      </c>
      <c r="J92" s="32" t="s">
        <v>5512</v>
      </c>
      <c r="K92" s="32" t="s">
        <v>5513</v>
      </c>
      <c r="Y92" s="32" t="s">
        <v>5514</v>
      </c>
      <c r="Z92" s="32" t="s">
        <v>5515</v>
      </c>
      <c r="AA92" s="32" t="s">
        <v>350</v>
      </c>
      <c r="AC92" s="32" t="s">
        <v>5516</v>
      </c>
      <c r="AD92" s="32" t="s">
        <v>5517</v>
      </c>
      <c r="AE92" s="32" t="s">
        <v>387</v>
      </c>
      <c r="AG92" s="32" t="s">
        <v>5518</v>
      </c>
      <c r="AH92" s="32" t="s">
        <v>5519</v>
      </c>
      <c r="AI92" s="32" t="s">
        <v>4617</v>
      </c>
      <c r="AT92" s="68" t="s">
        <v>1901</v>
      </c>
      <c r="AU92" s="68" t="s">
        <v>1902</v>
      </c>
      <c r="AV92" s="68"/>
      <c r="AW92" s="68"/>
      <c r="AY92" s="68" t="s">
        <v>13430</v>
      </c>
      <c r="AZ92" s="68" t="s">
        <v>13431</v>
      </c>
      <c r="BH92" s="32" t="s">
        <v>297</v>
      </c>
      <c r="BI92" s="32" t="s">
        <v>1923</v>
      </c>
      <c r="BJ92" s="32" t="s">
        <v>1889</v>
      </c>
    </row>
    <row r="93" spans="6:62" ht="15" customHeight="1" x14ac:dyDescent="0.25">
      <c r="F93" s="32" t="s">
        <v>4604</v>
      </c>
      <c r="G93" s="32" t="s">
        <v>5520</v>
      </c>
      <c r="H93" s="32" t="s">
        <v>5521</v>
      </c>
      <c r="J93" s="32" t="s">
        <v>5522</v>
      </c>
      <c r="K93" s="32" t="s">
        <v>5523</v>
      </c>
      <c r="Y93" s="32" t="s">
        <v>5524</v>
      </c>
      <c r="Z93" s="32" t="s">
        <v>5525</v>
      </c>
      <c r="AA93" s="32" t="s">
        <v>350</v>
      </c>
      <c r="AC93" s="32" t="s">
        <v>5526</v>
      </c>
      <c r="AD93" s="32" t="s">
        <v>5527</v>
      </c>
      <c r="AE93" s="32" t="s">
        <v>387</v>
      </c>
      <c r="AG93" s="32" t="s">
        <v>5528</v>
      </c>
      <c r="AH93" s="32" t="s">
        <v>5529</v>
      </c>
      <c r="AI93" s="32" t="s">
        <v>4617</v>
      </c>
      <c r="AT93" s="68" t="s">
        <v>1910</v>
      </c>
      <c r="AU93" s="68" t="s">
        <v>1911</v>
      </c>
      <c r="AV93" s="68"/>
      <c r="AW93" s="68"/>
      <c r="AY93" s="68" t="s">
        <v>14246</v>
      </c>
      <c r="AZ93" s="68" t="s">
        <v>14247</v>
      </c>
      <c r="BH93" s="32" t="s">
        <v>297</v>
      </c>
      <c r="BI93" s="32" t="s">
        <v>1932</v>
      </c>
      <c r="BJ93" s="32" t="s">
        <v>1898</v>
      </c>
    </row>
    <row r="94" spans="6:62" ht="15" customHeight="1" x14ac:dyDescent="0.25">
      <c r="F94" s="32" t="s">
        <v>4604</v>
      </c>
      <c r="G94" s="32" t="s">
        <v>5530</v>
      </c>
      <c r="H94" s="32" t="s">
        <v>5531</v>
      </c>
      <c r="J94" s="32" t="s">
        <v>5532</v>
      </c>
      <c r="K94" s="32" t="s">
        <v>5533</v>
      </c>
      <c r="Y94" s="32" t="s">
        <v>5534</v>
      </c>
      <c r="Z94" s="32" t="s">
        <v>5535</v>
      </c>
      <c r="AA94" s="32" t="s">
        <v>350</v>
      </c>
      <c r="AC94" s="32" t="s">
        <v>5536</v>
      </c>
      <c r="AD94" s="32" t="s">
        <v>5537</v>
      </c>
      <c r="AE94" s="32" t="s">
        <v>387</v>
      </c>
      <c r="AG94" s="32" t="s">
        <v>5538</v>
      </c>
      <c r="AH94" s="32" t="s">
        <v>5539</v>
      </c>
      <c r="AI94" s="32" t="s">
        <v>4617</v>
      </c>
      <c r="AT94" s="68" t="s">
        <v>1919</v>
      </c>
      <c r="AU94" s="68" t="s">
        <v>1920</v>
      </c>
      <c r="AV94" s="68"/>
      <c r="AW94" s="68"/>
      <c r="AY94" s="68" t="s">
        <v>13134</v>
      </c>
      <c r="AZ94" s="68" t="s">
        <v>13135</v>
      </c>
      <c r="BH94" s="32" t="s">
        <v>297</v>
      </c>
      <c r="BI94" s="32" t="s">
        <v>1941</v>
      </c>
      <c r="BJ94" s="32" t="s">
        <v>1907</v>
      </c>
    </row>
    <row r="95" spans="6:62" ht="15" customHeight="1" x14ac:dyDescent="0.25">
      <c r="F95" s="32" t="s">
        <v>4604</v>
      </c>
      <c r="G95" s="32" t="s">
        <v>5540</v>
      </c>
      <c r="H95" s="32" t="s">
        <v>5541</v>
      </c>
      <c r="J95" s="32" t="s">
        <v>5542</v>
      </c>
      <c r="K95" s="32" t="s">
        <v>5543</v>
      </c>
      <c r="Y95" s="32" t="s">
        <v>5544</v>
      </c>
      <c r="Z95" s="32" t="s">
        <v>5545</v>
      </c>
      <c r="AA95" s="32" t="s">
        <v>350</v>
      </c>
      <c r="AC95" s="32" t="s">
        <v>5546</v>
      </c>
      <c r="AD95" s="32" t="s">
        <v>5547</v>
      </c>
      <c r="AE95" s="32" t="s">
        <v>387</v>
      </c>
      <c r="AG95" s="32" t="s">
        <v>5548</v>
      </c>
      <c r="AH95" s="32" t="s">
        <v>5549</v>
      </c>
      <c r="AI95" s="32" t="s">
        <v>4617</v>
      </c>
      <c r="AT95" s="68" t="s">
        <v>1928</v>
      </c>
      <c r="AU95" s="68" t="s">
        <v>1929</v>
      </c>
      <c r="AV95" s="68"/>
      <c r="AW95" s="68"/>
      <c r="AY95" s="68" t="s">
        <v>14852</v>
      </c>
      <c r="AZ95" s="68" t="s">
        <v>14853</v>
      </c>
      <c r="BH95" s="32" t="s">
        <v>297</v>
      </c>
      <c r="BI95" s="32" t="s">
        <v>1950</v>
      </c>
      <c r="BJ95" s="32" t="s">
        <v>1916</v>
      </c>
    </row>
    <row r="96" spans="6:62" ht="15" customHeight="1" x14ac:dyDescent="0.25">
      <c r="F96" s="32" t="s">
        <v>4604</v>
      </c>
      <c r="G96" s="32" t="s">
        <v>1622</v>
      </c>
      <c r="H96" s="32" t="s">
        <v>5550</v>
      </c>
      <c r="J96" s="32" t="s">
        <v>5551</v>
      </c>
      <c r="K96" s="32" t="s">
        <v>5552</v>
      </c>
      <c r="Y96" s="32" t="s">
        <v>5553</v>
      </c>
      <c r="Z96" s="32" t="s">
        <v>5554</v>
      </c>
      <c r="AA96" s="32" t="s">
        <v>350</v>
      </c>
      <c r="AC96" s="32" t="s">
        <v>5555</v>
      </c>
      <c r="AD96" s="32" t="s">
        <v>5556</v>
      </c>
      <c r="AE96" s="32" t="s">
        <v>387</v>
      </c>
      <c r="AG96" s="32" t="s">
        <v>5557</v>
      </c>
      <c r="AH96" s="32" t="s">
        <v>5558</v>
      </c>
      <c r="AI96" s="32" t="s">
        <v>4617</v>
      </c>
      <c r="AT96" s="68" t="s">
        <v>1937</v>
      </c>
      <c r="AU96" s="68" t="s">
        <v>1938</v>
      </c>
      <c r="AV96" s="68"/>
      <c r="AW96" s="68"/>
      <c r="AY96" s="68" t="s">
        <v>13136</v>
      </c>
      <c r="AZ96" s="68" t="s">
        <v>13137</v>
      </c>
      <c r="BH96" s="32" t="s">
        <v>297</v>
      </c>
      <c r="BI96" s="32" t="s">
        <v>1956</v>
      </c>
      <c r="BJ96" s="32" t="s">
        <v>1925</v>
      </c>
    </row>
    <row r="97" spans="6:62" ht="15" customHeight="1" x14ac:dyDescent="0.25">
      <c r="F97" s="32" t="s">
        <v>4604</v>
      </c>
      <c r="G97" s="32" t="s">
        <v>1424</v>
      </c>
      <c r="H97" s="32" t="s">
        <v>5559</v>
      </c>
      <c r="J97" s="32" t="s">
        <v>5560</v>
      </c>
      <c r="K97" s="32" t="s">
        <v>5561</v>
      </c>
      <c r="Y97" s="32" t="s">
        <v>5562</v>
      </c>
      <c r="Z97" s="32" t="s">
        <v>5563</v>
      </c>
      <c r="AA97" s="32" t="s">
        <v>350</v>
      </c>
      <c r="AC97" s="32" t="s">
        <v>5564</v>
      </c>
      <c r="AD97" s="32" t="s">
        <v>5565</v>
      </c>
      <c r="AE97" s="32" t="s">
        <v>387</v>
      </c>
      <c r="AG97" s="32" t="s">
        <v>5481</v>
      </c>
      <c r="AH97" s="32" t="s">
        <v>5566</v>
      </c>
      <c r="AI97" s="32" t="s">
        <v>4617</v>
      </c>
      <c r="AT97" s="68" t="s">
        <v>1946</v>
      </c>
      <c r="AU97" s="68" t="s">
        <v>1947</v>
      </c>
      <c r="AV97" s="68"/>
      <c r="AW97" s="68"/>
      <c r="AY97" s="68" t="s">
        <v>13580</v>
      </c>
      <c r="AZ97" s="68" t="s">
        <v>13581</v>
      </c>
      <c r="BH97" s="32" t="s">
        <v>297</v>
      </c>
      <c r="BI97" s="32" t="s">
        <v>1963</v>
      </c>
      <c r="BJ97" s="32" t="s">
        <v>1934</v>
      </c>
    </row>
    <row r="98" spans="6:62" ht="15" customHeight="1" x14ac:dyDescent="0.25">
      <c r="F98" s="32" t="s">
        <v>4604</v>
      </c>
      <c r="G98" s="32" t="s">
        <v>5567</v>
      </c>
      <c r="H98" s="32" t="s">
        <v>5568</v>
      </c>
      <c r="J98" s="32" t="s">
        <v>5569</v>
      </c>
      <c r="K98" s="32" t="s">
        <v>5570</v>
      </c>
      <c r="Y98" s="32" t="s">
        <v>5571</v>
      </c>
      <c r="Z98" s="32" t="s">
        <v>5572</v>
      </c>
      <c r="AA98" s="32" t="s">
        <v>350</v>
      </c>
      <c r="AC98" s="32" t="s">
        <v>5573</v>
      </c>
      <c r="AD98" s="32" t="s">
        <v>5574</v>
      </c>
      <c r="AE98" s="32" t="s">
        <v>387</v>
      </c>
      <c r="AG98" s="32" t="s">
        <v>5490</v>
      </c>
      <c r="AH98" s="32" t="s">
        <v>5575</v>
      </c>
      <c r="AI98" s="32" t="s">
        <v>4617</v>
      </c>
      <c r="AT98" s="68" t="s">
        <v>1953</v>
      </c>
      <c r="AU98" s="68" t="s">
        <v>586</v>
      </c>
      <c r="AV98" s="68"/>
      <c r="AW98" s="68"/>
      <c r="AY98" s="68" t="s">
        <v>14134</v>
      </c>
      <c r="AZ98" s="68" t="s">
        <v>14135</v>
      </c>
      <c r="BH98" s="32" t="s">
        <v>297</v>
      </c>
      <c r="BI98" s="32" t="s">
        <v>1970</v>
      </c>
      <c r="BJ98" s="32" t="s">
        <v>1943</v>
      </c>
    </row>
    <row r="99" spans="6:62" ht="15" customHeight="1" x14ac:dyDescent="0.25">
      <c r="F99" s="32" t="s">
        <v>4604</v>
      </c>
      <c r="G99" s="32" t="s">
        <v>5576</v>
      </c>
      <c r="H99" s="32" t="s">
        <v>5577</v>
      </c>
      <c r="J99" s="32" t="s">
        <v>5578</v>
      </c>
      <c r="K99" s="32" t="s">
        <v>5579</v>
      </c>
      <c r="Y99" s="32" t="s">
        <v>5580</v>
      </c>
      <c r="Z99" s="32" t="s">
        <v>5581</v>
      </c>
      <c r="AA99" s="32" t="s">
        <v>350</v>
      </c>
      <c r="AC99" s="32" t="s">
        <v>5582</v>
      </c>
      <c r="AD99" s="32" t="s">
        <v>5583</v>
      </c>
      <c r="AE99" s="32" t="s">
        <v>387</v>
      </c>
      <c r="AG99" s="32" t="s">
        <v>5498</v>
      </c>
      <c r="AH99" s="32" t="s">
        <v>5584</v>
      </c>
      <c r="AI99" s="32" t="s">
        <v>4617</v>
      </c>
      <c r="AT99" s="68" t="s">
        <v>1959</v>
      </c>
      <c r="AU99" s="68" t="s">
        <v>1960</v>
      </c>
      <c r="AV99" s="68"/>
      <c r="AW99" s="68"/>
      <c r="AY99" s="68" t="s">
        <v>13272</v>
      </c>
      <c r="AZ99" s="68" t="s">
        <v>13273</v>
      </c>
      <c r="BH99" s="32" t="s">
        <v>297</v>
      </c>
      <c r="BI99" s="32" t="s">
        <v>1976</v>
      </c>
      <c r="BJ99" s="32" t="s">
        <v>1952</v>
      </c>
    </row>
    <row r="100" spans="6:62" ht="15" customHeight="1" x14ac:dyDescent="0.25">
      <c r="F100" s="32" t="s">
        <v>4604</v>
      </c>
      <c r="G100" s="32" t="s">
        <v>5585</v>
      </c>
      <c r="H100" s="32" t="s">
        <v>5586</v>
      </c>
      <c r="J100" s="32" t="s">
        <v>5587</v>
      </c>
      <c r="K100" s="32" t="s">
        <v>5588</v>
      </c>
      <c r="Y100" s="32" t="s">
        <v>5589</v>
      </c>
      <c r="Z100" s="32" t="s">
        <v>5590</v>
      </c>
      <c r="AA100" s="32" t="s">
        <v>350</v>
      </c>
      <c r="AC100" s="32" t="s">
        <v>5591</v>
      </c>
      <c r="AD100" s="32" t="s">
        <v>5592</v>
      </c>
      <c r="AE100" s="32" t="s">
        <v>387</v>
      </c>
      <c r="AG100" s="32" t="s">
        <v>5507</v>
      </c>
      <c r="AH100" s="32" t="s">
        <v>5593</v>
      </c>
      <c r="AI100" s="32" t="s">
        <v>4617</v>
      </c>
      <c r="AT100" s="68" t="s">
        <v>1966</v>
      </c>
      <c r="AU100" s="68" t="s">
        <v>1967</v>
      </c>
      <c r="AV100" s="68"/>
      <c r="AW100" s="68"/>
      <c r="AY100" s="68" t="s">
        <v>13074</v>
      </c>
      <c r="AZ100" s="68" t="s">
        <v>13075</v>
      </c>
      <c r="BH100" s="32" t="s">
        <v>297</v>
      </c>
      <c r="BI100" s="32" t="s">
        <v>1983</v>
      </c>
      <c r="BJ100" s="32" t="s">
        <v>1958</v>
      </c>
    </row>
    <row r="101" spans="6:62" ht="15" customHeight="1" x14ac:dyDescent="0.25">
      <c r="F101" s="32" t="s">
        <v>4604</v>
      </c>
      <c r="G101" s="32" t="s">
        <v>277</v>
      </c>
      <c r="H101" s="32" t="s">
        <v>5594</v>
      </c>
      <c r="J101" s="32" t="s">
        <v>5595</v>
      </c>
      <c r="K101" s="32" t="s">
        <v>547</v>
      </c>
      <c r="Y101" s="32" t="s">
        <v>5596</v>
      </c>
      <c r="Z101" s="32" t="s">
        <v>5597</v>
      </c>
      <c r="AA101" s="32" t="s">
        <v>350</v>
      </c>
      <c r="AC101" s="32" t="s">
        <v>5598</v>
      </c>
      <c r="AD101" s="32" t="s">
        <v>5599</v>
      </c>
      <c r="AE101" s="32" t="s">
        <v>387</v>
      </c>
      <c r="AG101" s="32" t="s">
        <v>5516</v>
      </c>
      <c r="AH101" s="32" t="s">
        <v>5600</v>
      </c>
      <c r="AI101" s="32" t="s">
        <v>4617</v>
      </c>
      <c r="AT101" s="68" t="s">
        <v>1973</v>
      </c>
      <c r="AU101" s="68" t="s">
        <v>551</v>
      </c>
      <c r="AV101" s="68"/>
      <c r="AW101" s="68"/>
      <c r="AY101" s="68" t="s">
        <v>13222</v>
      </c>
      <c r="AZ101" s="68" t="s">
        <v>13223</v>
      </c>
      <c r="BH101" s="32" t="s">
        <v>297</v>
      </c>
      <c r="BI101" s="32" t="s">
        <v>1990</v>
      </c>
      <c r="BJ101" s="32" t="s">
        <v>1965</v>
      </c>
    </row>
    <row r="102" spans="6:62" ht="15" customHeight="1" x14ac:dyDescent="0.25">
      <c r="F102" s="32" t="s">
        <v>4604</v>
      </c>
      <c r="G102" s="32" t="s">
        <v>5601</v>
      </c>
      <c r="H102" s="32" t="s">
        <v>5602</v>
      </c>
      <c r="J102" s="32" t="s">
        <v>5603</v>
      </c>
      <c r="K102" s="32" t="s">
        <v>5604</v>
      </c>
      <c r="Y102" s="32" t="s">
        <v>5605</v>
      </c>
      <c r="Z102" s="32" t="s">
        <v>5606</v>
      </c>
      <c r="AA102" s="32" t="s">
        <v>350</v>
      </c>
      <c r="AC102" s="32" t="s">
        <v>5607</v>
      </c>
      <c r="AD102" s="32" t="s">
        <v>5608</v>
      </c>
      <c r="AE102" s="32" t="s">
        <v>387</v>
      </c>
      <c r="AG102" s="32" t="s">
        <v>5526</v>
      </c>
      <c r="AH102" s="32" t="s">
        <v>5609</v>
      </c>
      <c r="AI102" s="32" t="s">
        <v>4617</v>
      </c>
      <c r="AT102" s="68" t="s">
        <v>1979</v>
      </c>
      <c r="AU102" s="68" t="s">
        <v>1980</v>
      </c>
      <c r="AV102" s="68"/>
      <c r="AW102" s="68"/>
      <c r="AY102" s="68" t="s">
        <v>13014</v>
      </c>
      <c r="AZ102" s="68" t="s">
        <v>13015</v>
      </c>
      <c r="BH102" s="32" t="s">
        <v>297</v>
      </c>
      <c r="BI102" s="32" t="s">
        <v>1997</v>
      </c>
      <c r="BJ102" s="32" t="s">
        <v>1972</v>
      </c>
    </row>
    <row r="103" spans="6:62" ht="15" customHeight="1" x14ac:dyDescent="0.25">
      <c r="F103" s="32" t="s">
        <v>4604</v>
      </c>
      <c r="G103" s="32" t="s">
        <v>4861</v>
      </c>
      <c r="H103" s="32" t="s">
        <v>5610</v>
      </c>
      <c r="J103" s="32" t="s">
        <v>5611</v>
      </c>
      <c r="K103" s="32" t="s">
        <v>5612</v>
      </c>
      <c r="Y103" s="32" t="s">
        <v>5613</v>
      </c>
      <c r="Z103" s="32" t="s">
        <v>5614</v>
      </c>
      <c r="AA103" s="32" t="s">
        <v>350</v>
      </c>
      <c r="AC103" s="32" t="s">
        <v>5615</v>
      </c>
      <c r="AD103" s="32" t="s">
        <v>5616</v>
      </c>
      <c r="AE103" s="32" t="s">
        <v>387</v>
      </c>
      <c r="AG103" s="32" t="s">
        <v>5617</v>
      </c>
      <c r="AH103" s="32" t="s">
        <v>5618</v>
      </c>
      <c r="AI103" s="32" t="s">
        <v>4617</v>
      </c>
      <c r="AT103" s="68" t="s">
        <v>1986</v>
      </c>
      <c r="AU103" s="68" t="s">
        <v>1987</v>
      </c>
      <c r="AV103" s="68"/>
      <c r="AW103" s="68"/>
      <c r="AY103" s="68" t="s">
        <v>14961</v>
      </c>
      <c r="AZ103" s="68" t="s">
        <v>14962</v>
      </c>
      <c r="BH103" s="32" t="s">
        <v>297</v>
      </c>
      <c r="BI103" s="32" t="s">
        <v>2004</v>
      </c>
      <c r="BJ103" s="32" t="s">
        <v>1978</v>
      </c>
    </row>
    <row r="104" spans="6:62" ht="15" customHeight="1" x14ac:dyDescent="0.25">
      <c r="F104" s="32" t="s">
        <v>4604</v>
      </c>
      <c r="G104" s="32" t="s">
        <v>1622</v>
      </c>
      <c r="H104" s="32" t="s">
        <v>5619</v>
      </c>
      <c r="J104" s="32" t="s">
        <v>5620</v>
      </c>
      <c r="K104" s="32" t="s">
        <v>5621</v>
      </c>
      <c r="Y104" s="32" t="s">
        <v>5622</v>
      </c>
      <c r="Z104" s="32" t="s">
        <v>5623</v>
      </c>
      <c r="AA104" s="32" t="s">
        <v>350</v>
      </c>
      <c r="AC104" s="32" t="s">
        <v>5624</v>
      </c>
      <c r="AD104" s="32" t="s">
        <v>5625</v>
      </c>
      <c r="AE104" s="32" t="s">
        <v>387</v>
      </c>
      <c r="AG104" s="32" t="s">
        <v>5626</v>
      </c>
      <c r="AH104" s="32" t="s">
        <v>5627</v>
      </c>
      <c r="AI104" s="32" t="s">
        <v>4617</v>
      </c>
      <c r="AT104" s="68" t="s">
        <v>1993</v>
      </c>
      <c r="AU104" s="68" t="s">
        <v>1994</v>
      </c>
      <c r="AV104" s="68"/>
      <c r="AW104" s="68"/>
      <c r="AY104" s="68" t="s">
        <v>14003</v>
      </c>
      <c r="AZ104" s="68" t="s">
        <v>14004</v>
      </c>
      <c r="BH104" s="32" t="s">
        <v>297</v>
      </c>
      <c r="BI104" s="32" t="s">
        <v>2011</v>
      </c>
      <c r="BJ104" s="32" t="s">
        <v>1985</v>
      </c>
    </row>
    <row r="105" spans="6:62" ht="15" customHeight="1" x14ac:dyDescent="0.25">
      <c r="F105" s="32" t="s">
        <v>4604</v>
      </c>
      <c r="G105" s="32" t="s">
        <v>5628</v>
      </c>
      <c r="H105" s="32" t="s">
        <v>5629</v>
      </c>
      <c r="J105" s="32" t="s">
        <v>5630</v>
      </c>
      <c r="K105" s="32" t="s">
        <v>5631</v>
      </c>
      <c r="Y105" s="32" t="s">
        <v>5632</v>
      </c>
      <c r="Z105" s="32" t="s">
        <v>5633</v>
      </c>
      <c r="AA105" s="32" t="s">
        <v>350</v>
      </c>
      <c r="AC105" s="32" t="s">
        <v>5634</v>
      </c>
      <c r="AD105" s="32" t="s">
        <v>5635</v>
      </c>
      <c r="AE105" s="32" t="s">
        <v>387</v>
      </c>
      <c r="AG105" s="32" t="s">
        <v>5555</v>
      </c>
      <c r="AH105" s="32" t="s">
        <v>5636</v>
      </c>
      <c r="AI105" s="32" t="s">
        <v>4617</v>
      </c>
      <c r="AT105" s="68" t="s">
        <v>2000</v>
      </c>
      <c r="AU105" s="68" t="s">
        <v>2001</v>
      </c>
      <c r="AV105" s="68"/>
      <c r="AW105" s="68"/>
      <c r="AY105" s="68" t="s">
        <v>13582</v>
      </c>
      <c r="AZ105" s="68" t="s">
        <v>13583</v>
      </c>
      <c r="BH105" s="32" t="s">
        <v>297</v>
      </c>
      <c r="BI105" s="32" t="s">
        <v>2017</v>
      </c>
      <c r="BJ105" s="32" t="s">
        <v>1992</v>
      </c>
    </row>
    <row r="106" spans="6:62" ht="15" customHeight="1" x14ac:dyDescent="0.25">
      <c r="F106" s="32" t="s">
        <v>4604</v>
      </c>
      <c r="G106" s="32" t="s">
        <v>5637</v>
      </c>
      <c r="H106" s="32" t="s">
        <v>5638</v>
      </c>
      <c r="J106" s="32" t="s">
        <v>5639</v>
      </c>
      <c r="K106" s="32" t="s">
        <v>5640</v>
      </c>
      <c r="Y106" s="32" t="s">
        <v>5641</v>
      </c>
      <c r="Z106" s="32" t="s">
        <v>5642</v>
      </c>
      <c r="AA106" s="32" t="s">
        <v>350</v>
      </c>
      <c r="AC106" s="32" t="s">
        <v>5643</v>
      </c>
      <c r="AD106" s="32" t="s">
        <v>5644</v>
      </c>
      <c r="AE106" s="32" t="s">
        <v>387</v>
      </c>
      <c r="AG106" s="32" t="s">
        <v>1721</v>
      </c>
      <c r="AH106" s="32" t="s">
        <v>5645</v>
      </c>
      <c r="AI106" s="32" t="s">
        <v>4617</v>
      </c>
      <c r="AT106" s="68" t="s">
        <v>2007</v>
      </c>
      <c r="AU106" s="68" t="s">
        <v>2008</v>
      </c>
      <c r="AV106" s="68"/>
      <c r="AW106" s="68"/>
      <c r="AY106" s="68" t="s">
        <v>13318</v>
      </c>
      <c r="AZ106" s="68" t="s">
        <v>13319</v>
      </c>
      <c r="BH106" s="32" t="s">
        <v>297</v>
      </c>
      <c r="BI106" s="32" t="s">
        <v>2024</v>
      </c>
      <c r="BJ106" s="32" t="s">
        <v>1999</v>
      </c>
    </row>
    <row r="107" spans="6:62" ht="15" customHeight="1" x14ac:dyDescent="0.25">
      <c r="F107" s="32" t="s">
        <v>4604</v>
      </c>
      <c r="G107" s="32" t="s">
        <v>5646</v>
      </c>
      <c r="H107" s="32" t="s">
        <v>5647</v>
      </c>
      <c r="J107" s="32" t="s">
        <v>5648</v>
      </c>
      <c r="K107" s="32" t="s">
        <v>5649</v>
      </c>
      <c r="Y107" s="32" t="s">
        <v>5650</v>
      </c>
      <c r="Z107" s="32" t="s">
        <v>5651</v>
      </c>
      <c r="AA107" s="32" t="s">
        <v>350</v>
      </c>
      <c r="AC107" s="32" t="s">
        <v>5652</v>
      </c>
      <c r="AD107" s="32" t="s">
        <v>5653</v>
      </c>
      <c r="AE107" s="32" t="s">
        <v>387</v>
      </c>
      <c r="AG107" s="32" t="s">
        <v>5654</v>
      </c>
      <c r="AH107" s="32" t="s">
        <v>5655</v>
      </c>
      <c r="AI107" s="32" t="s">
        <v>4617</v>
      </c>
      <c r="AT107" s="68" t="s">
        <v>2014</v>
      </c>
      <c r="AU107" s="68" t="s">
        <v>578</v>
      </c>
      <c r="AV107" s="68"/>
      <c r="AW107" s="68"/>
      <c r="AY107" s="68" t="s">
        <v>13148</v>
      </c>
      <c r="AZ107" s="68" t="s">
        <v>13149</v>
      </c>
      <c r="BH107" s="32" t="s">
        <v>297</v>
      </c>
      <c r="BI107" s="32" t="s">
        <v>2031</v>
      </c>
      <c r="BJ107" s="32" t="s">
        <v>2006</v>
      </c>
    </row>
    <row r="108" spans="6:62" ht="15" customHeight="1" x14ac:dyDescent="0.25">
      <c r="F108" s="32" t="s">
        <v>4604</v>
      </c>
      <c r="G108" s="32" t="s">
        <v>5656</v>
      </c>
      <c r="H108" s="32" t="s">
        <v>5657</v>
      </c>
      <c r="J108" s="32" t="s">
        <v>5658</v>
      </c>
      <c r="K108" s="32" t="s">
        <v>5659</v>
      </c>
      <c r="Y108" s="32" t="s">
        <v>5660</v>
      </c>
      <c r="Z108" s="32" t="s">
        <v>5661</v>
      </c>
      <c r="AA108" s="32" t="s">
        <v>350</v>
      </c>
      <c r="AC108" s="32" t="s">
        <v>5662</v>
      </c>
      <c r="AD108" s="32" t="s">
        <v>5663</v>
      </c>
      <c r="AE108" s="32" t="s">
        <v>387</v>
      </c>
      <c r="AG108" s="32" t="s">
        <v>5664</v>
      </c>
      <c r="AH108" s="32" t="s">
        <v>5665</v>
      </c>
      <c r="AI108" s="32" t="s">
        <v>4617</v>
      </c>
      <c r="AT108" s="68" t="s">
        <v>2020</v>
      </c>
      <c r="AU108" s="68" t="s">
        <v>2021</v>
      </c>
      <c r="AV108" s="68"/>
      <c r="AW108" s="68"/>
      <c r="AY108" s="68" t="s">
        <v>14144</v>
      </c>
      <c r="AZ108" s="68" t="s">
        <v>14145</v>
      </c>
      <c r="BH108" s="32" t="s">
        <v>297</v>
      </c>
      <c r="BI108" s="32" t="s">
        <v>2038</v>
      </c>
      <c r="BJ108" s="32" t="s">
        <v>2013</v>
      </c>
    </row>
    <row r="109" spans="6:62" ht="15" customHeight="1" x14ac:dyDescent="0.25">
      <c r="F109" s="32" t="s">
        <v>4604</v>
      </c>
      <c r="G109" s="32" t="s">
        <v>1622</v>
      </c>
      <c r="H109" s="32" t="s">
        <v>5666</v>
      </c>
      <c r="J109" s="32" t="s">
        <v>5667</v>
      </c>
      <c r="K109" s="32" t="s">
        <v>5668</v>
      </c>
      <c r="Y109" s="32" t="s">
        <v>5669</v>
      </c>
      <c r="Z109" s="32" t="s">
        <v>5670</v>
      </c>
      <c r="AA109" s="32" t="s">
        <v>350</v>
      </c>
      <c r="AC109" s="32" t="s">
        <v>5671</v>
      </c>
      <c r="AD109" s="32" t="s">
        <v>5672</v>
      </c>
      <c r="AE109" s="32" t="s">
        <v>387</v>
      </c>
      <c r="AG109" s="32" t="s">
        <v>5673</v>
      </c>
      <c r="AH109" s="32" t="s">
        <v>5674</v>
      </c>
      <c r="AI109" s="32" t="s">
        <v>4617</v>
      </c>
      <c r="AT109" s="68" t="s">
        <v>2027</v>
      </c>
      <c r="AU109" s="68" t="s">
        <v>2028</v>
      </c>
      <c r="AV109" s="68"/>
      <c r="AW109" s="68"/>
      <c r="AY109" s="68" t="s">
        <v>13708</v>
      </c>
      <c r="AZ109" s="68" t="s">
        <v>13709</v>
      </c>
      <c r="BH109" s="32" t="s">
        <v>297</v>
      </c>
      <c r="BI109" s="32" t="s">
        <v>2045</v>
      </c>
      <c r="BJ109" s="32" t="s">
        <v>2019</v>
      </c>
    </row>
    <row r="110" spans="6:62" ht="15" customHeight="1" x14ac:dyDescent="0.25">
      <c r="F110" s="32" t="s">
        <v>4604</v>
      </c>
      <c r="G110" s="32" t="s">
        <v>3248</v>
      </c>
      <c r="H110" s="32" t="s">
        <v>5675</v>
      </c>
      <c r="J110" s="32" t="s">
        <v>5676</v>
      </c>
      <c r="K110" s="32" t="s">
        <v>5677</v>
      </c>
      <c r="Y110" s="32" t="s">
        <v>5084</v>
      </c>
      <c r="Z110" s="32" t="s">
        <v>5678</v>
      </c>
      <c r="AA110" s="32" t="s">
        <v>350</v>
      </c>
      <c r="AC110" s="32" t="s">
        <v>1622</v>
      </c>
      <c r="AD110" s="32" t="s">
        <v>5679</v>
      </c>
      <c r="AE110" s="32" t="s">
        <v>387</v>
      </c>
      <c r="AG110" s="32" t="s">
        <v>5582</v>
      </c>
      <c r="AH110" s="32" t="s">
        <v>5680</v>
      </c>
      <c r="AI110" s="32" t="s">
        <v>4617</v>
      </c>
      <c r="AT110" s="68" t="s">
        <v>2034</v>
      </c>
      <c r="AU110" s="68" t="s">
        <v>2035</v>
      </c>
      <c r="AV110" s="68"/>
      <c r="AW110" s="68"/>
      <c r="AY110" s="68" t="s">
        <v>12126</v>
      </c>
      <c r="AZ110" s="68" t="s">
        <v>12127</v>
      </c>
      <c r="BH110" s="32" t="s">
        <v>297</v>
      </c>
      <c r="BI110" s="32" t="s">
        <v>2051</v>
      </c>
      <c r="BJ110" s="32" t="s">
        <v>2026</v>
      </c>
    </row>
    <row r="111" spans="6:62" ht="15" customHeight="1" x14ac:dyDescent="0.25">
      <c r="F111" s="32" t="s">
        <v>4604</v>
      </c>
      <c r="G111" s="32" t="s">
        <v>5681</v>
      </c>
      <c r="H111" s="32" t="s">
        <v>5682</v>
      </c>
      <c r="J111" s="32" t="s">
        <v>5683</v>
      </c>
      <c r="K111" s="32" t="s">
        <v>574</v>
      </c>
      <c r="Y111" s="32" t="s">
        <v>5096</v>
      </c>
      <c r="Z111" s="32" t="s">
        <v>5684</v>
      </c>
      <c r="AA111" s="32" t="s">
        <v>350</v>
      </c>
      <c r="AC111" s="32" t="s">
        <v>5685</v>
      </c>
      <c r="AD111" s="32" t="s">
        <v>5686</v>
      </c>
      <c r="AE111" s="32" t="s">
        <v>387</v>
      </c>
      <c r="AG111" s="32" t="s">
        <v>5591</v>
      </c>
      <c r="AH111" s="32" t="s">
        <v>5687</v>
      </c>
      <c r="AI111" s="32" t="s">
        <v>4617</v>
      </c>
      <c r="AT111" s="68" t="s">
        <v>2041</v>
      </c>
      <c r="AU111" s="68" t="s">
        <v>2042</v>
      </c>
      <c r="AV111" s="68"/>
      <c r="AW111" s="68"/>
      <c r="AY111" s="68" t="s">
        <v>14925</v>
      </c>
      <c r="AZ111" s="68" t="s">
        <v>14926</v>
      </c>
      <c r="BH111" s="32" t="s">
        <v>297</v>
      </c>
      <c r="BI111" s="32" t="s">
        <v>2058</v>
      </c>
      <c r="BJ111" s="32" t="s">
        <v>2033</v>
      </c>
    </row>
    <row r="112" spans="6:62" ht="15" customHeight="1" x14ac:dyDescent="0.25">
      <c r="F112" s="32" t="s">
        <v>4604</v>
      </c>
      <c r="G112" s="32" t="s">
        <v>5688</v>
      </c>
      <c r="H112" s="32" t="s">
        <v>5689</v>
      </c>
      <c r="J112" s="32" t="s">
        <v>5690</v>
      </c>
      <c r="K112" s="32" t="s">
        <v>5691</v>
      </c>
      <c r="Y112" s="32" t="s">
        <v>5107</v>
      </c>
      <c r="Z112" s="32" t="s">
        <v>5692</v>
      </c>
      <c r="AA112" s="32" t="s">
        <v>350</v>
      </c>
      <c r="AC112" s="32" t="s">
        <v>5693</v>
      </c>
      <c r="AD112" s="32" t="s">
        <v>5694</v>
      </c>
      <c r="AE112" s="32" t="s">
        <v>387</v>
      </c>
      <c r="AG112" s="32" t="s">
        <v>5598</v>
      </c>
      <c r="AH112" s="32" t="s">
        <v>5695</v>
      </c>
      <c r="AI112" s="32" t="s">
        <v>4617</v>
      </c>
      <c r="AT112" s="68" t="s">
        <v>2048</v>
      </c>
      <c r="AU112" s="68" t="s">
        <v>614</v>
      </c>
      <c r="AV112" s="68"/>
      <c r="AW112" s="68"/>
      <c r="AY112" s="68" t="s">
        <v>13120</v>
      </c>
      <c r="AZ112" s="68" t="s">
        <v>13121</v>
      </c>
      <c r="BH112" s="32" t="s">
        <v>297</v>
      </c>
      <c r="BI112" s="32" t="s">
        <v>2065</v>
      </c>
      <c r="BJ112" s="32" t="s">
        <v>2040</v>
      </c>
    </row>
    <row r="113" spans="6:62" ht="15" customHeight="1" x14ac:dyDescent="0.25">
      <c r="F113" s="32" t="s">
        <v>4604</v>
      </c>
      <c r="G113" s="32" t="s">
        <v>5696</v>
      </c>
      <c r="H113" s="32" t="s">
        <v>5697</v>
      </c>
      <c r="J113" s="32" t="s">
        <v>5698</v>
      </c>
      <c r="K113" s="32" t="s">
        <v>5699</v>
      </c>
      <c r="Y113" s="32" t="s">
        <v>4672</v>
      </c>
      <c r="Z113" s="32" t="s">
        <v>5700</v>
      </c>
      <c r="AA113" s="32" t="s">
        <v>350</v>
      </c>
      <c r="AC113" s="32" t="s">
        <v>5159</v>
      </c>
      <c r="AD113" s="32" t="s">
        <v>5701</v>
      </c>
      <c r="AE113" s="32" t="s">
        <v>387</v>
      </c>
      <c r="AG113" s="32" t="s">
        <v>5607</v>
      </c>
      <c r="AH113" s="32" t="s">
        <v>5702</v>
      </c>
      <c r="AI113" s="32" t="s">
        <v>4617</v>
      </c>
      <c r="AT113" s="68" t="s">
        <v>2054</v>
      </c>
      <c r="AU113" s="68" t="s">
        <v>2055</v>
      </c>
      <c r="AV113" s="68"/>
      <c r="AW113" s="68"/>
      <c r="AY113" s="68" t="s">
        <v>13550</v>
      </c>
      <c r="AZ113" s="68" t="s">
        <v>13551</v>
      </c>
      <c r="BH113" s="32" t="s">
        <v>297</v>
      </c>
      <c r="BI113" s="32" t="s">
        <v>2072</v>
      </c>
      <c r="BJ113" s="32" t="s">
        <v>2047</v>
      </c>
    </row>
    <row r="114" spans="6:62" ht="15" customHeight="1" x14ac:dyDescent="0.25">
      <c r="F114" s="32" t="s">
        <v>4604</v>
      </c>
      <c r="G114" s="32" t="s">
        <v>5703</v>
      </c>
      <c r="H114" s="32" t="s">
        <v>5704</v>
      </c>
      <c r="J114" s="32" t="s">
        <v>5705</v>
      </c>
      <c r="K114" s="32" t="s">
        <v>5706</v>
      </c>
      <c r="AC114" s="32" t="s">
        <v>5707</v>
      </c>
      <c r="AD114" s="32" t="s">
        <v>5708</v>
      </c>
      <c r="AE114" s="32" t="s">
        <v>387</v>
      </c>
      <c r="AG114" s="32" t="s">
        <v>5615</v>
      </c>
      <c r="AH114" s="32" t="s">
        <v>5709</v>
      </c>
      <c r="AI114" s="32" t="s">
        <v>4617</v>
      </c>
      <c r="AT114" s="68" t="s">
        <v>2061</v>
      </c>
      <c r="AU114" s="68" t="s">
        <v>2062</v>
      </c>
      <c r="AV114" s="68"/>
      <c r="AW114" s="68"/>
      <c r="AY114" s="68" t="s">
        <v>14862</v>
      </c>
      <c r="AZ114" s="68" t="s">
        <v>14863</v>
      </c>
      <c r="BH114" s="32" t="s">
        <v>297</v>
      </c>
      <c r="BI114" s="32" t="s">
        <v>2079</v>
      </c>
      <c r="BJ114" s="32" t="s">
        <v>2053</v>
      </c>
    </row>
    <row r="115" spans="6:62" ht="15" customHeight="1" x14ac:dyDescent="0.25">
      <c r="F115" s="32" t="s">
        <v>4604</v>
      </c>
      <c r="G115" s="32" t="s">
        <v>5710</v>
      </c>
      <c r="H115" s="32" t="s">
        <v>5711</v>
      </c>
      <c r="J115" s="32" t="s">
        <v>5712</v>
      </c>
      <c r="K115" s="32" t="s">
        <v>5713</v>
      </c>
      <c r="AC115" s="32" t="s">
        <v>5171</v>
      </c>
      <c r="AD115" s="32" t="s">
        <v>5714</v>
      </c>
      <c r="AE115" s="32" t="s">
        <v>387</v>
      </c>
      <c r="AG115" s="32" t="s">
        <v>5624</v>
      </c>
      <c r="AH115" s="32" t="s">
        <v>5715</v>
      </c>
      <c r="AI115" s="32" t="s">
        <v>4617</v>
      </c>
      <c r="AT115" s="68" t="s">
        <v>2068</v>
      </c>
      <c r="AU115" s="68" t="s">
        <v>2069</v>
      </c>
      <c r="AV115" s="68"/>
      <c r="AW115" s="68"/>
      <c r="AY115" s="68" t="s">
        <v>13906</v>
      </c>
      <c r="AZ115" s="68" t="s">
        <v>13907</v>
      </c>
      <c r="BH115" s="32" t="s">
        <v>297</v>
      </c>
      <c r="BI115" s="32" t="s">
        <v>781</v>
      </c>
      <c r="BJ115" s="32" t="s">
        <v>2060</v>
      </c>
    </row>
    <row r="116" spans="6:62" ht="15" customHeight="1" x14ac:dyDescent="0.25">
      <c r="F116" s="32" t="s">
        <v>4604</v>
      </c>
      <c r="G116" s="32" t="s">
        <v>881</v>
      </c>
      <c r="H116" s="32" t="s">
        <v>5716</v>
      </c>
      <c r="J116" s="32" t="s">
        <v>5717</v>
      </c>
      <c r="K116" s="32" t="s">
        <v>5718</v>
      </c>
      <c r="AC116" s="32" t="s">
        <v>5719</v>
      </c>
      <c r="AD116" s="32" t="s">
        <v>5720</v>
      </c>
      <c r="AE116" s="32" t="s">
        <v>387</v>
      </c>
      <c r="AG116" s="32" t="s">
        <v>5634</v>
      </c>
      <c r="AH116" s="32" t="s">
        <v>5721</v>
      </c>
      <c r="AI116" s="32" t="s">
        <v>4617</v>
      </c>
      <c r="AT116" s="68" t="s">
        <v>2075</v>
      </c>
      <c r="AU116" s="68" t="s">
        <v>2076</v>
      </c>
      <c r="AV116" s="68"/>
      <c r="AW116" s="68"/>
      <c r="AY116" s="68" t="s">
        <v>11158</v>
      </c>
      <c r="AZ116" s="68" t="s">
        <v>11159</v>
      </c>
      <c r="BH116" s="32" t="s">
        <v>297</v>
      </c>
      <c r="BI116" s="32" t="s">
        <v>2091</v>
      </c>
      <c r="BJ116" s="32" t="s">
        <v>2067</v>
      </c>
    </row>
    <row r="117" spans="6:62" ht="15" customHeight="1" x14ac:dyDescent="0.25">
      <c r="F117" s="32" t="s">
        <v>4604</v>
      </c>
      <c r="G117" s="32" t="s">
        <v>5722</v>
      </c>
      <c r="H117" s="32" t="s">
        <v>5723</v>
      </c>
      <c r="J117" s="32" t="s">
        <v>5724</v>
      </c>
      <c r="K117" s="32" t="s">
        <v>5725</v>
      </c>
      <c r="AC117" s="32" t="s">
        <v>5726</v>
      </c>
      <c r="AD117" s="32" t="s">
        <v>5727</v>
      </c>
      <c r="AE117" s="32" t="s">
        <v>387</v>
      </c>
      <c r="AG117" s="32" t="s">
        <v>5643</v>
      </c>
      <c r="AH117" s="32" t="s">
        <v>5728</v>
      </c>
      <c r="AI117" s="32" t="s">
        <v>4617</v>
      </c>
      <c r="AT117" s="68" t="s">
        <v>2082</v>
      </c>
      <c r="AU117" s="68" t="s">
        <v>605</v>
      </c>
      <c r="AV117" s="68"/>
      <c r="AW117" s="68"/>
      <c r="AY117" s="68" t="s">
        <v>13138</v>
      </c>
      <c r="AZ117" s="68" t="s">
        <v>13139</v>
      </c>
      <c r="BH117" s="32" t="s">
        <v>297</v>
      </c>
      <c r="BI117" s="32" t="s">
        <v>2098</v>
      </c>
      <c r="BJ117" s="32" t="s">
        <v>2074</v>
      </c>
    </row>
    <row r="118" spans="6:62" ht="15" customHeight="1" x14ac:dyDescent="0.25">
      <c r="F118" s="32" t="s">
        <v>4604</v>
      </c>
      <c r="G118" s="32" t="s">
        <v>5729</v>
      </c>
      <c r="H118" s="32" t="s">
        <v>5730</v>
      </c>
      <c r="J118" s="32" t="s">
        <v>5731</v>
      </c>
      <c r="K118" s="32" t="s">
        <v>601</v>
      </c>
      <c r="AC118" s="32" t="s">
        <v>1602</v>
      </c>
      <c r="AD118" s="32" t="s">
        <v>5732</v>
      </c>
      <c r="AE118" s="32" t="s">
        <v>387</v>
      </c>
      <c r="AG118" s="32" t="s">
        <v>5652</v>
      </c>
      <c r="AH118" s="32" t="s">
        <v>5733</v>
      </c>
      <c r="AI118" s="32" t="s">
        <v>4617</v>
      </c>
      <c r="AT118" s="68" t="s">
        <v>2087</v>
      </c>
      <c r="AU118" s="68" t="s">
        <v>2088</v>
      </c>
      <c r="AV118" s="68"/>
      <c r="AW118" s="68"/>
      <c r="AY118" s="68" t="s">
        <v>11074</v>
      </c>
      <c r="AZ118" s="68" t="s">
        <v>11075</v>
      </c>
      <c r="BH118" s="32" t="s">
        <v>297</v>
      </c>
      <c r="BI118" s="32" t="s">
        <v>2105</v>
      </c>
      <c r="BJ118" s="32" t="s">
        <v>2081</v>
      </c>
    </row>
    <row r="119" spans="6:62" ht="15" customHeight="1" x14ac:dyDescent="0.25">
      <c r="F119" s="32" t="s">
        <v>4604</v>
      </c>
      <c r="G119" s="32" t="s">
        <v>5734</v>
      </c>
      <c r="H119" s="32" t="s">
        <v>5735</v>
      </c>
      <c r="J119" s="32" t="s">
        <v>5736</v>
      </c>
      <c r="K119" s="32" t="s">
        <v>5737</v>
      </c>
      <c r="AC119" s="32" t="s">
        <v>2024</v>
      </c>
      <c r="AD119" s="32" t="s">
        <v>5738</v>
      </c>
      <c r="AE119" s="32" t="s">
        <v>387</v>
      </c>
      <c r="AG119" s="32" t="s">
        <v>5662</v>
      </c>
      <c r="AH119" s="32" t="s">
        <v>5739</v>
      </c>
      <c r="AI119" s="32" t="s">
        <v>4617</v>
      </c>
      <c r="AT119" s="68" t="s">
        <v>2094</v>
      </c>
      <c r="AU119" s="68" t="s">
        <v>2095</v>
      </c>
      <c r="AV119" s="68"/>
      <c r="AW119" s="68"/>
      <c r="AY119" s="68" t="s">
        <v>14150</v>
      </c>
      <c r="AZ119" s="68" t="s">
        <v>14151</v>
      </c>
      <c r="BH119" s="32" t="s">
        <v>297</v>
      </c>
      <c r="BI119" s="32" t="s">
        <v>2112</v>
      </c>
      <c r="BJ119" s="32" t="s">
        <v>2086</v>
      </c>
    </row>
    <row r="120" spans="6:62" ht="15" customHeight="1" x14ac:dyDescent="0.25">
      <c r="F120" s="32" t="s">
        <v>4604</v>
      </c>
      <c r="G120" s="32" t="s">
        <v>5740</v>
      </c>
      <c r="H120" s="32" t="s">
        <v>5741</v>
      </c>
      <c r="J120" s="32" t="s">
        <v>5742</v>
      </c>
      <c r="K120" s="32" t="s">
        <v>5743</v>
      </c>
      <c r="AC120" s="32" t="s">
        <v>5211</v>
      </c>
      <c r="AD120" s="32" t="s">
        <v>5744</v>
      </c>
      <c r="AE120" s="32" t="s">
        <v>387</v>
      </c>
      <c r="AG120" s="32" t="s">
        <v>5671</v>
      </c>
      <c r="AH120" s="32" t="s">
        <v>5745</v>
      </c>
      <c r="AI120" s="32" t="s">
        <v>4617</v>
      </c>
      <c r="AT120" s="68" t="s">
        <v>2101</v>
      </c>
      <c r="AU120" s="68" t="s">
        <v>2102</v>
      </c>
      <c r="AV120" s="68"/>
      <c r="AW120" s="68"/>
      <c r="AY120" s="68" t="s">
        <v>14132</v>
      </c>
      <c r="AZ120" s="68" t="s">
        <v>14133</v>
      </c>
      <c r="BH120" s="32" t="s">
        <v>297</v>
      </c>
      <c r="BI120" s="32" t="s">
        <v>2119</v>
      </c>
      <c r="BJ120" s="32" t="s">
        <v>2093</v>
      </c>
    </row>
    <row r="121" spans="6:62" ht="15" customHeight="1" x14ac:dyDescent="0.25">
      <c r="F121" s="32" t="s">
        <v>4604</v>
      </c>
      <c r="G121" s="32" t="s">
        <v>5746</v>
      </c>
      <c r="H121" s="32" t="s">
        <v>5747</v>
      </c>
      <c r="J121" s="32" t="s">
        <v>5748</v>
      </c>
      <c r="K121" s="32" t="s">
        <v>5749</v>
      </c>
      <c r="AC121" s="32" t="s">
        <v>5750</v>
      </c>
      <c r="AD121" s="32" t="s">
        <v>5751</v>
      </c>
      <c r="AE121" s="32" t="s">
        <v>387</v>
      </c>
      <c r="AG121" s="32" t="s">
        <v>1622</v>
      </c>
      <c r="AH121" s="32" t="s">
        <v>5752</v>
      </c>
      <c r="AI121" s="32" t="s">
        <v>4617</v>
      </c>
      <c r="AT121" s="68" t="s">
        <v>2108</v>
      </c>
      <c r="AU121" s="68" t="s">
        <v>2109</v>
      </c>
      <c r="AV121" s="68"/>
      <c r="AW121" s="68"/>
      <c r="AY121" s="68" t="s">
        <v>6889</v>
      </c>
      <c r="AZ121" s="68" t="s">
        <v>11386</v>
      </c>
      <c r="BH121" s="32" t="s">
        <v>297</v>
      </c>
      <c r="BI121" s="32" t="s">
        <v>2126</v>
      </c>
      <c r="BJ121" s="32" t="s">
        <v>2100</v>
      </c>
    </row>
    <row r="122" spans="6:62" ht="15" customHeight="1" x14ac:dyDescent="0.25">
      <c r="F122" s="32" t="s">
        <v>4604</v>
      </c>
      <c r="G122" s="32" t="s">
        <v>2542</v>
      </c>
      <c r="H122" s="32" t="s">
        <v>5753</v>
      </c>
      <c r="J122" s="32" t="s">
        <v>5754</v>
      </c>
      <c r="K122" s="32" t="s">
        <v>5755</v>
      </c>
      <c r="AC122" s="32" t="s">
        <v>5221</v>
      </c>
      <c r="AD122" s="32" t="s">
        <v>5756</v>
      </c>
      <c r="AE122" s="32" t="s">
        <v>387</v>
      </c>
      <c r="AG122" s="32" t="s">
        <v>5685</v>
      </c>
      <c r="AH122" s="32" t="s">
        <v>5757</v>
      </c>
      <c r="AI122" s="32" t="s">
        <v>4617</v>
      </c>
      <c r="AT122" s="68" t="s">
        <v>2115</v>
      </c>
      <c r="AU122" s="68" t="s">
        <v>2116</v>
      </c>
      <c r="AV122" s="68"/>
      <c r="AW122" s="68"/>
      <c r="AY122" s="68" t="s">
        <v>11387</v>
      </c>
      <c r="AZ122" s="68" t="s">
        <v>11388</v>
      </c>
      <c r="BH122" s="32" t="s">
        <v>297</v>
      </c>
      <c r="BI122" s="32" t="s">
        <v>2133</v>
      </c>
      <c r="BJ122" s="32" t="s">
        <v>2107</v>
      </c>
    </row>
    <row r="123" spans="6:62" ht="15" customHeight="1" x14ac:dyDescent="0.25">
      <c r="F123" s="32" t="s">
        <v>4604</v>
      </c>
      <c r="G123" s="32" t="s">
        <v>1622</v>
      </c>
      <c r="H123" s="32" t="s">
        <v>5758</v>
      </c>
      <c r="J123" s="32" t="s">
        <v>5759</v>
      </c>
      <c r="K123" s="32" t="s">
        <v>5760</v>
      </c>
      <c r="AC123" s="32" t="s">
        <v>5230</v>
      </c>
      <c r="AD123" s="32" t="s">
        <v>5761</v>
      </c>
      <c r="AE123" s="32" t="s">
        <v>387</v>
      </c>
      <c r="AG123" s="32" t="s">
        <v>5693</v>
      </c>
      <c r="AH123" s="32" t="s">
        <v>5762</v>
      </c>
      <c r="AI123" s="32" t="s">
        <v>4617</v>
      </c>
      <c r="AT123" s="68" t="s">
        <v>2122</v>
      </c>
      <c r="AU123" s="68" t="s">
        <v>2123</v>
      </c>
      <c r="AV123" s="68"/>
      <c r="AW123" s="68"/>
      <c r="AY123" s="68" t="s">
        <v>12586</v>
      </c>
      <c r="AZ123" s="68" t="s">
        <v>12587</v>
      </c>
      <c r="BH123" s="32" t="s">
        <v>297</v>
      </c>
      <c r="BI123" s="32" t="s">
        <v>2140</v>
      </c>
      <c r="BJ123" s="32" t="s">
        <v>2114</v>
      </c>
    </row>
    <row r="124" spans="6:62" ht="15" customHeight="1" x14ac:dyDescent="0.25">
      <c r="F124" s="32" t="s">
        <v>4604</v>
      </c>
      <c r="G124" s="32" t="s">
        <v>5763</v>
      </c>
      <c r="H124" s="32" t="s">
        <v>5764</v>
      </c>
      <c r="J124" s="32" t="s">
        <v>5765</v>
      </c>
      <c r="K124" s="32" t="s">
        <v>5766</v>
      </c>
      <c r="AC124" s="32" t="s">
        <v>5241</v>
      </c>
      <c r="AD124" s="32" t="s">
        <v>5767</v>
      </c>
      <c r="AE124" s="32" t="s">
        <v>387</v>
      </c>
      <c r="AG124" s="32" t="s">
        <v>5159</v>
      </c>
      <c r="AH124" s="32" t="s">
        <v>5768</v>
      </c>
      <c r="AI124" s="32" t="s">
        <v>4617</v>
      </c>
      <c r="AT124" s="68" t="s">
        <v>2129</v>
      </c>
      <c r="AU124" s="68" t="s">
        <v>2130</v>
      </c>
      <c r="AV124" s="68"/>
      <c r="AW124" s="68"/>
      <c r="AY124" s="68" t="s">
        <v>13196</v>
      </c>
      <c r="AZ124" s="68" t="s">
        <v>13197</v>
      </c>
      <c r="BH124" s="32" t="s">
        <v>297</v>
      </c>
      <c r="BI124" s="32" t="s">
        <v>2147</v>
      </c>
      <c r="BJ124" s="32" t="s">
        <v>2121</v>
      </c>
    </row>
    <row r="125" spans="6:62" ht="15" customHeight="1" x14ac:dyDescent="0.25">
      <c r="F125" s="32" t="s">
        <v>4604</v>
      </c>
      <c r="G125" s="32" t="s">
        <v>5769</v>
      </c>
      <c r="H125" s="32" t="s">
        <v>5770</v>
      </c>
      <c r="J125" s="32" t="s">
        <v>5771</v>
      </c>
      <c r="K125" s="32" t="s">
        <v>5772</v>
      </c>
      <c r="AC125" s="32" t="s">
        <v>5251</v>
      </c>
      <c r="AD125" s="32" t="s">
        <v>5773</v>
      </c>
      <c r="AE125" s="32" t="s">
        <v>387</v>
      </c>
      <c r="AG125" s="32" t="s">
        <v>5707</v>
      </c>
      <c r="AH125" s="32" t="s">
        <v>5774</v>
      </c>
      <c r="AI125" s="32" t="s">
        <v>4617</v>
      </c>
      <c r="AT125" s="68" t="s">
        <v>2136</v>
      </c>
      <c r="AU125" s="68" t="s">
        <v>2137</v>
      </c>
      <c r="AV125" s="68"/>
      <c r="AW125" s="68"/>
      <c r="AY125" s="68" t="s">
        <v>13916</v>
      </c>
      <c r="AZ125" s="68" t="s">
        <v>13917</v>
      </c>
      <c r="BH125" s="32" t="s">
        <v>297</v>
      </c>
      <c r="BI125" s="32" t="s">
        <v>2154</v>
      </c>
      <c r="BJ125" s="32" t="s">
        <v>2128</v>
      </c>
    </row>
    <row r="126" spans="6:62" ht="15" customHeight="1" x14ac:dyDescent="0.25">
      <c r="F126" s="32" t="s">
        <v>4604</v>
      </c>
      <c r="G126" s="32" t="s">
        <v>5775</v>
      </c>
      <c r="H126" s="32" t="s">
        <v>5776</v>
      </c>
      <c r="J126" s="32" t="s">
        <v>5777</v>
      </c>
      <c r="K126" s="32" t="s">
        <v>5778</v>
      </c>
      <c r="AC126" s="32" t="s">
        <v>5059</v>
      </c>
      <c r="AD126" s="32" t="s">
        <v>5779</v>
      </c>
      <c r="AE126" s="32" t="s">
        <v>387</v>
      </c>
      <c r="AG126" s="32" t="s">
        <v>5171</v>
      </c>
      <c r="AH126" s="32" t="s">
        <v>5780</v>
      </c>
      <c r="AI126" s="32" t="s">
        <v>4617</v>
      </c>
      <c r="AT126" s="68" t="s">
        <v>2143</v>
      </c>
      <c r="AU126" s="68" t="s">
        <v>2144</v>
      </c>
      <c r="AV126" s="68"/>
      <c r="AW126" s="68"/>
      <c r="AY126" s="68" t="s">
        <v>13914</v>
      </c>
      <c r="AZ126" s="68" t="s">
        <v>13915</v>
      </c>
      <c r="BH126" s="32" t="s">
        <v>297</v>
      </c>
      <c r="BI126" s="32" t="s">
        <v>2160</v>
      </c>
      <c r="BJ126" s="32" t="s">
        <v>2135</v>
      </c>
    </row>
    <row r="127" spans="6:62" ht="15" customHeight="1" x14ac:dyDescent="0.25">
      <c r="F127" s="32" t="s">
        <v>4604</v>
      </c>
      <c r="G127" s="32" t="s">
        <v>5781</v>
      </c>
      <c r="H127" s="32" t="s">
        <v>5782</v>
      </c>
      <c r="J127" s="32" t="s">
        <v>5783</v>
      </c>
      <c r="K127" s="32" t="s">
        <v>5784</v>
      </c>
      <c r="AC127" s="32" t="s">
        <v>1622</v>
      </c>
      <c r="AD127" s="32" t="s">
        <v>5785</v>
      </c>
      <c r="AE127" s="32" t="s">
        <v>387</v>
      </c>
      <c r="AG127" s="32" t="s">
        <v>5719</v>
      </c>
      <c r="AH127" s="32" t="s">
        <v>5786</v>
      </c>
      <c r="AI127" s="32" t="s">
        <v>4617</v>
      </c>
      <c r="AT127" s="68" t="s">
        <v>2150</v>
      </c>
      <c r="AU127" s="68" t="s">
        <v>2151</v>
      </c>
      <c r="AV127" s="68"/>
      <c r="AW127" s="68"/>
      <c r="AY127" s="68" t="s">
        <v>12355</v>
      </c>
      <c r="AZ127" s="68" t="s">
        <v>12356</v>
      </c>
      <c r="BH127" s="32" t="s">
        <v>297</v>
      </c>
      <c r="BI127" s="32" t="s">
        <v>2166</v>
      </c>
      <c r="BJ127" s="32" t="s">
        <v>2142</v>
      </c>
    </row>
    <row r="128" spans="6:62" ht="15" customHeight="1" x14ac:dyDescent="0.25">
      <c r="F128" s="32" t="s">
        <v>4604</v>
      </c>
      <c r="G128" s="32" t="s">
        <v>5787</v>
      </c>
      <c r="H128" s="32" t="s">
        <v>5788</v>
      </c>
      <c r="J128" s="32" t="s">
        <v>5789</v>
      </c>
      <c r="K128" s="32" t="s">
        <v>629</v>
      </c>
      <c r="AC128" s="32" t="s">
        <v>4811</v>
      </c>
      <c r="AD128" s="32" t="s">
        <v>5790</v>
      </c>
      <c r="AE128" s="32" t="s">
        <v>387</v>
      </c>
      <c r="AG128" s="32" t="s">
        <v>1800</v>
      </c>
      <c r="AH128" s="32" t="s">
        <v>5791</v>
      </c>
      <c r="AI128" s="32" t="s">
        <v>4617</v>
      </c>
      <c r="AT128" s="68" t="s">
        <v>2157</v>
      </c>
      <c r="AU128" s="68" t="s">
        <v>660</v>
      </c>
      <c r="AV128" s="68"/>
      <c r="AW128" s="68"/>
      <c r="AY128" s="68" t="s">
        <v>11389</v>
      </c>
      <c r="AZ128" s="68" t="s">
        <v>11390</v>
      </c>
      <c r="BH128" s="32" t="s">
        <v>297</v>
      </c>
      <c r="BI128" s="32" t="s">
        <v>2172</v>
      </c>
      <c r="BJ128" s="32" t="s">
        <v>2149</v>
      </c>
    </row>
    <row r="129" spans="6:62" ht="15" customHeight="1" x14ac:dyDescent="0.25">
      <c r="F129" s="32" t="s">
        <v>4604</v>
      </c>
      <c r="G129" s="32" t="s">
        <v>5792</v>
      </c>
      <c r="H129" s="32" t="s">
        <v>5793</v>
      </c>
      <c r="J129" s="32" t="s">
        <v>5794</v>
      </c>
      <c r="K129" s="32" t="s">
        <v>5795</v>
      </c>
      <c r="AC129" s="32" t="s">
        <v>4824</v>
      </c>
      <c r="AD129" s="32" t="s">
        <v>5796</v>
      </c>
      <c r="AE129" s="32" t="s">
        <v>387</v>
      </c>
      <c r="AG129" s="32" t="s">
        <v>1602</v>
      </c>
      <c r="AH129" s="32" t="s">
        <v>5797</v>
      </c>
      <c r="AI129" s="32" t="s">
        <v>4617</v>
      </c>
      <c r="AT129" s="68" t="s">
        <v>2162</v>
      </c>
      <c r="AU129" s="68" t="s">
        <v>2163</v>
      </c>
      <c r="AV129" s="68"/>
      <c r="AW129" s="68"/>
      <c r="AY129" s="68" t="s">
        <v>12062</v>
      </c>
      <c r="AZ129" s="68" t="s">
        <v>12063</v>
      </c>
      <c r="BH129" s="32" t="s">
        <v>297</v>
      </c>
      <c r="BI129" s="32" t="s">
        <v>2179</v>
      </c>
      <c r="BJ129" s="32" t="s">
        <v>2156</v>
      </c>
    </row>
    <row r="130" spans="6:62" ht="15" customHeight="1" x14ac:dyDescent="0.25">
      <c r="F130" s="32" t="s">
        <v>4604</v>
      </c>
      <c r="G130" s="32" t="s">
        <v>5798</v>
      </c>
      <c r="H130" s="32" t="s">
        <v>5799</v>
      </c>
      <c r="J130" s="32" t="s">
        <v>5800</v>
      </c>
      <c r="K130" s="32" t="s">
        <v>5801</v>
      </c>
      <c r="AC130" s="32" t="s">
        <v>4851</v>
      </c>
      <c r="AD130" s="32" t="s">
        <v>5802</v>
      </c>
      <c r="AE130" s="32" t="s">
        <v>387</v>
      </c>
      <c r="AG130" s="32" t="s">
        <v>2024</v>
      </c>
      <c r="AH130" s="32" t="s">
        <v>5803</v>
      </c>
      <c r="AI130" s="32" t="s">
        <v>4617</v>
      </c>
      <c r="AT130" s="68" t="s">
        <v>2168</v>
      </c>
      <c r="AU130" s="68" t="s">
        <v>2169</v>
      </c>
      <c r="AV130" s="68"/>
      <c r="AW130" s="68"/>
      <c r="AY130" s="68" t="s">
        <v>11391</v>
      </c>
      <c r="AZ130" s="68" t="s">
        <v>11392</v>
      </c>
      <c r="BH130" s="32" t="s">
        <v>297</v>
      </c>
      <c r="BI130" s="32" t="s">
        <v>2186</v>
      </c>
      <c r="BJ130" s="32" t="s">
        <v>2186</v>
      </c>
    </row>
    <row r="131" spans="6:62" ht="15" customHeight="1" x14ac:dyDescent="0.25">
      <c r="F131" s="32" t="s">
        <v>4604</v>
      </c>
      <c r="G131" s="32" t="s">
        <v>5804</v>
      </c>
      <c r="H131" s="32" t="s">
        <v>5805</v>
      </c>
      <c r="J131" s="32" t="s">
        <v>5806</v>
      </c>
      <c r="K131" s="32" t="s">
        <v>5807</v>
      </c>
      <c r="AC131" s="32" t="s">
        <v>4863</v>
      </c>
      <c r="AD131" s="32" t="s">
        <v>5808</v>
      </c>
      <c r="AE131" s="32" t="s">
        <v>387</v>
      </c>
      <c r="AG131" s="32" t="s">
        <v>5211</v>
      </c>
      <c r="AH131" s="32" t="s">
        <v>5809</v>
      </c>
      <c r="AI131" s="32" t="s">
        <v>4617</v>
      </c>
      <c r="AT131" s="68" t="s">
        <v>2175</v>
      </c>
      <c r="AU131" s="68" t="s">
        <v>2176</v>
      </c>
      <c r="AV131" s="68"/>
      <c r="AW131" s="68"/>
      <c r="AY131" s="68" t="s">
        <v>12243</v>
      </c>
      <c r="AZ131" s="68" t="s">
        <v>12244</v>
      </c>
      <c r="BH131" s="32" t="s">
        <v>297</v>
      </c>
      <c r="BI131" s="32" t="s">
        <v>2193</v>
      </c>
      <c r="BJ131" s="32" t="s">
        <v>2193</v>
      </c>
    </row>
    <row r="132" spans="6:62" ht="15" customHeight="1" x14ac:dyDescent="0.25">
      <c r="F132" s="32" t="s">
        <v>4604</v>
      </c>
      <c r="G132" s="32" t="s">
        <v>5810</v>
      </c>
      <c r="H132" s="32" t="s">
        <v>5811</v>
      </c>
      <c r="J132" s="32" t="s">
        <v>5812</v>
      </c>
      <c r="K132" s="32" t="s">
        <v>5813</v>
      </c>
      <c r="AC132" s="32" t="s">
        <v>5312</v>
      </c>
      <c r="AD132" s="32" t="s">
        <v>5814</v>
      </c>
      <c r="AE132" s="32" t="s">
        <v>387</v>
      </c>
      <c r="AG132" s="32" t="s">
        <v>5750</v>
      </c>
      <c r="AH132" s="32" t="s">
        <v>5815</v>
      </c>
      <c r="AI132" s="32" t="s">
        <v>4617</v>
      </c>
      <c r="AT132" s="68" t="s">
        <v>2182</v>
      </c>
      <c r="AU132" s="68" t="s">
        <v>2183</v>
      </c>
      <c r="AV132" s="68"/>
      <c r="AW132" s="68"/>
      <c r="AY132" s="68" t="s">
        <v>12357</v>
      </c>
      <c r="AZ132" s="68" t="s">
        <v>12358</v>
      </c>
      <c r="BH132" s="32" t="s">
        <v>297</v>
      </c>
      <c r="BI132" s="32" t="s">
        <v>2200</v>
      </c>
      <c r="BJ132" s="32" t="s">
        <v>2201</v>
      </c>
    </row>
    <row r="133" spans="6:62" ht="15" customHeight="1" x14ac:dyDescent="0.25">
      <c r="F133" s="32" t="s">
        <v>4604</v>
      </c>
      <c r="G133" s="32" t="s">
        <v>5816</v>
      </c>
      <c r="H133" s="32" t="s">
        <v>5817</v>
      </c>
      <c r="J133" s="32" t="s">
        <v>5818</v>
      </c>
      <c r="K133" s="32" t="s">
        <v>5819</v>
      </c>
      <c r="AC133" s="32" t="s">
        <v>5319</v>
      </c>
      <c r="AD133" s="32" t="s">
        <v>5820</v>
      </c>
      <c r="AE133" s="32" t="s">
        <v>387</v>
      </c>
      <c r="AG133" s="32" t="s">
        <v>5221</v>
      </c>
      <c r="AH133" s="32" t="s">
        <v>5821</v>
      </c>
      <c r="AI133" s="32" t="s">
        <v>4617</v>
      </c>
      <c r="AT133" s="68" t="s">
        <v>2189</v>
      </c>
      <c r="AU133" s="68" t="s">
        <v>2190</v>
      </c>
      <c r="AV133" s="68"/>
      <c r="AW133" s="68"/>
      <c r="AY133" s="68" t="s">
        <v>12359</v>
      </c>
      <c r="AZ133" s="68" t="s">
        <v>12360</v>
      </c>
      <c r="BH133" s="32" t="s">
        <v>297</v>
      </c>
      <c r="BI133" s="32" t="s">
        <v>2208</v>
      </c>
      <c r="BJ133" s="32" t="s">
        <v>2209</v>
      </c>
    </row>
    <row r="134" spans="6:62" ht="15" customHeight="1" x14ac:dyDescent="0.25">
      <c r="F134" s="32" t="s">
        <v>4604</v>
      </c>
      <c r="G134" s="32" t="s">
        <v>5822</v>
      </c>
      <c r="H134" s="32" t="s">
        <v>5823</v>
      </c>
      <c r="J134" s="32" t="s">
        <v>5824</v>
      </c>
      <c r="K134" s="32" t="s">
        <v>5825</v>
      </c>
      <c r="AC134" s="32" t="s">
        <v>5328</v>
      </c>
      <c r="AD134" s="32" t="s">
        <v>5826</v>
      </c>
      <c r="AE134" s="32" t="s">
        <v>387</v>
      </c>
      <c r="AG134" s="32" t="s">
        <v>5230</v>
      </c>
      <c r="AH134" s="32" t="s">
        <v>5827</v>
      </c>
      <c r="AI134" s="32" t="s">
        <v>4617</v>
      </c>
      <c r="AT134" s="68" t="s">
        <v>2196</v>
      </c>
      <c r="AU134" s="68" t="s">
        <v>2197</v>
      </c>
      <c r="AV134" s="68"/>
      <c r="AW134" s="68"/>
      <c r="AY134" s="68" t="s">
        <v>12653</v>
      </c>
      <c r="AZ134" s="68" t="s">
        <v>12654</v>
      </c>
      <c r="BH134" s="32" t="s">
        <v>297</v>
      </c>
      <c r="BI134" s="32" t="s">
        <v>2216</v>
      </c>
      <c r="BJ134" s="32" t="s">
        <v>2217</v>
      </c>
    </row>
    <row r="135" spans="6:62" ht="15" customHeight="1" x14ac:dyDescent="0.25">
      <c r="F135" s="32" t="s">
        <v>4604</v>
      </c>
      <c r="G135" s="32" t="s">
        <v>5828</v>
      </c>
      <c r="H135" s="32" t="s">
        <v>5829</v>
      </c>
      <c r="J135" s="32" t="s">
        <v>5830</v>
      </c>
      <c r="K135" s="32" t="s">
        <v>5831</v>
      </c>
      <c r="AC135" s="32" t="s">
        <v>5335</v>
      </c>
      <c r="AD135" s="32" t="s">
        <v>5832</v>
      </c>
      <c r="AE135" s="32" t="s">
        <v>387</v>
      </c>
      <c r="AG135" s="32" t="s">
        <v>5833</v>
      </c>
      <c r="AH135" s="32" t="s">
        <v>5834</v>
      </c>
      <c r="AI135" s="32" t="s">
        <v>4617</v>
      </c>
      <c r="AT135" s="68" t="s">
        <v>2204</v>
      </c>
      <c r="AU135" s="68" t="s">
        <v>2205</v>
      </c>
      <c r="AV135" s="68"/>
      <c r="AW135" s="68"/>
      <c r="AY135" s="68" t="s">
        <v>13672</v>
      </c>
      <c r="AZ135" s="68" t="s">
        <v>13673</v>
      </c>
      <c r="BH135" s="32" t="s">
        <v>297</v>
      </c>
      <c r="BI135" s="32" t="s">
        <v>2224</v>
      </c>
      <c r="BJ135" s="32" t="s">
        <v>2224</v>
      </c>
    </row>
    <row r="136" spans="6:62" ht="15" customHeight="1" x14ac:dyDescent="0.25">
      <c r="F136" s="32" t="s">
        <v>4604</v>
      </c>
      <c r="G136" s="32" t="s">
        <v>5835</v>
      </c>
      <c r="H136" s="32" t="s">
        <v>5836</v>
      </c>
      <c r="J136" s="32" t="s">
        <v>5837</v>
      </c>
      <c r="K136" s="32" t="s">
        <v>5838</v>
      </c>
      <c r="AC136" s="32" t="s">
        <v>4951</v>
      </c>
      <c r="AD136" s="32" t="s">
        <v>5839</v>
      </c>
      <c r="AE136" s="32" t="s">
        <v>387</v>
      </c>
      <c r="AG136" s="32" t="s">
        <v>5241</v>
      </c>
      <c r="AH136" s="32" t="s">
        <v>5840</v>
      </c>
      <c r="AI136" s="32" t="s">
        <v>4617</v>
      </c>
      <c r="AT136" s="68" t="s">
        <v>2212</v>
      </c>
      <c r="AU136" s="68" t="s">
        <v>2213</v>
      </c>
      <c r="AV136" s="68"/>
      <c r="AW136" s="68"/>
      <c r="AY136" s="68" t="s">
        <v>11240</v>
      </c>
      <c r="AZ136" s="68" t="s">
        <v>11241</v>
      </c>
      <c r="BH136" s="32" t="s">
        <v>297</v>
      </c>
      <c r="BI136" s="32" t="s">
        <v>2231</v>
      </c>
      <c r="BJ136" s="32" t="s">
        <v>2232</v>
      </c>
    </row>
    <row r="137" spans="6:62" ht="15" customHeight="1" x14ac:dyDescent="0.25">
      <c r="F137" s="32" t="s">
        <v>4604</v>
      </c>
      <c r="G137" s="32" t="s">
        <v>5841</v>
      </c>
      <c r="H137" s="32" t="s">
        <v>5842</v>
      </c>
      <c r="J137" s="32" t="s">
        <v>5843</v>
      </c>
      <c r="K137" s="32" t="s">
        <v>5844</v>
      </c>
      <c r="AC137" s="32" t="s">
        <v>4964</v>
      </c>
      <c r="AD137" s="32" t="s">
        <v>5845</v>
      </c>
      <c r="AE137" s="32" t="s">
        <v>387</v>
      </c>
      <c r="AG137" s="32" t="s">
        <v>5251</v>
      </c>
      <c r="AH137" s="32" t="s">
        <v>5846</v>
      </c>
      <c r="AI137" s="32" t="s">
        <v>4617</v>
      </c>
      <c r="AT137" s="68" t="s">
        <v>2220</v>
      </c>
      <c r="AU137" s="68" t="s">
        <v>2221</v>
      </c>
      <c r="AV137" s="68"/>
      <c r="AW137" s="68"/>
      <c r="AY137" s="68" t="s">
        <v>14858</v>
      </c>
      <c r="AZ137" s="68" t="s">
        <v>14859</v>
      </c>
      <c r="BH137" s="32" t="s">
        <v>297</v>
      </c>
      <c r="BI137" s="32" t="s">
        <v>2239</v>
      </c>
      <c r="BJ137" s="32" t="s">
        <v>2240</v>
      </c>
    </row>
    <row r="138" spans="6:62" ht="15" customHeight="1" x14ac:dyDescent="0.25">
      <c r="F138" s="32" t="s">
        <v>4604</v>
      </c>
      <c r="G138" s="32" t="s">
        <v>5847</v>
      </c>
      <c r="H138" s="32" t="s">
        <v>5848</v>
      </c>
      <c r="J138" s="32" t="s">
        <v>5849</v>
      </c>
      <c r="K138" s="32" t="s">
        <v>656</v>
      </c>
      <c r="AC138" s="32" t="s">
        <v>4978</v>
      </c>
      <c r="AD138" s="32" t="s">
        <v>5850</v>
      </c>
      <c r="AE138" s="32" t="s">
        <v>387</v>
      </c>
      <c r="AG138" s="32" t="s">
        <v>5059</v>
      </c>
      <c r="AH138" s="32" t="s">
        <v>5851</v>
      </c>
      <c r="AI138" s="32" t="s">
        <v>4617</v>
      </c>
      <c r="AT138" s="68" t="s">
        <v>2227</v>
      </c>
      <c r="AU138" s="68" t="s">
        <v>2228</v>
      </c>
      <c r="AV138" s="68"/>
      <c r="AW138" s="68"/>
      <c r="AY138" s="68" t="s">
        <v>13792</v>
      </c>
      <c r="AZ138" s="68" t="s">
        <v>13793</v>
      </c>
      <c r="BH138" s="32" t="s">
        <v>297</v>
      </c>
      <c r="BI138" s="32" t="s">
        <v>277</v>
      </c>
      <c r="BJ138" s="32" t="s">
        <v>278</v>
      </c>
    </row>
    <row r="139" spans="6:62" ht="15" customHeight="1" x14ac:dyDescent="0.25">
      <c r="F139" s="32" t="s">
        <v>4604</v>
      </c>
      <c r="G139" s="32" t="s">
        <v>5852</v>
      </c>
      <c r="H139" s="32" t="s">
        <v>5853</v>
      </c>
      <c r="J139" s="32" t="s">
        <v>5854</v>
      </c>
      <c r="K139" s="32" t="s">
        <v>5855</v>
      </c>
      <c r="AC139" s="32" t="s">
        <v>5856</v>
      </c>
      <c r="AD139" s="32" t="s">
        <v>5857</v>
      </c>
      <c r="AE139" s="32" t="s">
        <v>387</v>
      </c>
      <c r="AG139" s="32" t="s">
        <v>1622</v>
      </c>
      <c r="AH139" s="32" t="s">
        <v>5858</v>
      </c>
      <c r="AI139" s="32" t="s">
        <v>4617</v>
      </c>
      <c r="AT139" s="68" t="s">
        <v>2235</v>
      </c>
      <c r="AU139" s="68" t="s">
        <v>2236</v>
      </c>
      <c r="AV139" s="68"/>
      <c r="AW139" s="68"/>
      <c r="AY139" s="68" t="s">
        <v>13646</v>
      </c>
      <c r="AZ139" s="68" t="s">
        <v>13647</v>
      </c>
      <c r="BH139" s="32" t="s">
        <v>297</v>
      </c>
      <c r="BI139" s="32" t="s">
        <v>2253</v>
      </c>
      <c r="BJ139" s="32" t="s">
        <v>2253</v>
      </c>
    </row>
    <row r="140" spans="6:62" ht="15" customHeight="1" x14ac:dyDescent="0.25">
      <c r="F140" s="32" t="s">
        <v>4604</v>
      </c>
      <c r="G140" s="32" t="s">
        <v>1622</v>
      </c>
      <c r="H140" s="32" t="s">
        <v>5859</v>
      </c>
      <c r="J140" s="32" t="s">
        <v>5860</v>
      </c>
      <c r="K140" s="32" t="s">
        <v>5861</v>
      </c>
      <c r="AC140" s="32" t="s">
        <v>4820</v>
      </c>
      <c r="AD140" s="32" t="s">
        <v>5862</v>
      </c>
      <c r="AE140" s="32" t="s">
        <v>387</v>
      </c>
      <c r="AG140" s="32" t="s">
        <v>4811</v>
      </c>
      <c r="AH140" s="32" t="s">
        <v>5863</v>
      </c>
      <c r="AI140" s="32" t="s">
        <v>4617</v>
      </c>
      <c r="AT140" s="68" t="s">
        <v>2243</v>
      </c>
      <c r="AU140" s="68" t="s">
        <v>2244</v>
      </c>
      <c r="AV140" s="68"/>
      <c r="AW140" s="68"/>
      <c r="AY140" s="68" t="s">
        <v>11393</v>
      </c>
      <c r="AZ140" s="68" t="s">
        <v>11394</v>
      </c>
      <c r="BH140" s="32" t="s">
        <v>297</v>
      </c>
      <c r="BI140" s="32" t="s">
        <v>2259</v>
      </c>
      <c r="BJ140" s="32" t="s">
        <v>2259</v>
      </c>
    </row>
    <row r="141" spans="6:62" ht="15" customHeight="1" x14ac:dyDescent="0.25">
      <c r="F141" s="32" t="s">
        <v>4604</v>
      </c>
      <c r="G141" s="32" t="s">
        <v>5864</v>
      </c>
      <c r="H141" s="32" t="s">
        <v>5865</v>
      </c>
      <c r="J141" s="32" t="s">
        <v>5866</v>
      </c>
      <c r="K141" s="32" t="s">
        <v>5867</v>
      </c>
      <c r="AC141" s="32" t="s">
        <v>4997</v>
      </c>
      <c r="AD141" s="32" t="s">
        <v>5868</v>
      </c>
      <c r="AE141" s="32" t="s">
        <v>387</v>
      </c>
      <c r="AG141" s="32" t="s">
        <v>4826</v>
      </c>
      <c r="AH141" s="32" t="s">
        <v>5869</v>
      </c>
      <c r="AI141" s="32" t="s">
        <v>4617</v>
      </c>
      <c r="AT141" s="68" t="s">
        <v>2249</v>
      </c>
      <c r="AU141" s="68" t="s">
        <v>2250</v>
      </c>
      <c r="AV141" s="68"/>
      <c r="AW141" s="68"/>
      <c r="AY141" s="68" t="s">
        <v>14957</v>
      </c>
      <c r="AZ141" s="68" t="s">
        <v>14958</v>
      </c>
      <c r="BH141" s="32" t="s">
        <v>297</v>
      </c>
      <c r="BI141" s="32" t="s">
        <v>2266</v>
      </c>
      <c r="BJ141" s="32" t="s">
        <v>2267</v>
      </c>
    </row>
    <row r="142" spans="6:62" ht="15" customHeight="1" x14ac:dyDescent="0.25">
      <c r="F142" s="32" t="s">
        <v>4604</v>
      </c>
      <c r="G142" s="32" t="s">
        <v>5870</v>
      </c>
      <c r="H142" s="32" t="s">
        <v>5871</v>
      </c>
      <c r="J142" s="32" t="s">
        <v>5872</v>
      </c>
      <c r="K142" s="32" t="s">
        <v>5873</v>
      </c>
      <c r="AC142" s="32" t="s">
        <v>5009</v>
      </c>
      <c r="AD142" s="32" t="s">
        <v>5874</v>
      </c>
      <c r="AE142" s="32" t="s">
        <v>387</v>
      </c>
      <c r="AG142" s="32" t="s">
        <v>4839</v>
      </c>
      <c r="AH142" s="32" t="s">
        <v>5875</v>
      </c>
      <c r="AI142" s="32" t="s">
        <v>4617</v>
      </c>
      <c r="AT142" s="68" t="s">
        <v>2256</v>
      </c>
      <c r="AU142" s="68" t="s">
        <v>741</v>
      </c>
      <c r="AV142" s="68"/>
      <c r="AW142" s="68"/>
      <c r="AY142" s="68" t="s">
        <v>12920</v>
      </c>
      <c r="AZ142" s="68" t="s">
        <v>12921</v>
      </c>
      <c r="BH142" s="32" t="s">
        <v>297</v>
      </c>
      <c r="BI142" s="32" t="s">
        <v>2274</v>
      </c>
      <c r="BJ142" s="32" t="s">
        <v>2275</v>
      </c>
    </row>
    <row r="143" spans="6:62" ht="15" customHeight="1" x14ac:dyDescent="0.25">
      <c r="F143" s="32" t="s">
        <v>4604</v>
      </c>
      <c r="G143" s="32" t="s">
        <v>5876</v>
      </c>
      <c r="H143" s="32" t="s">
        <v>5877</v>
      </c>
      <c r="J143" s="32" t="s">
        <v>5878</v>
      </c>
      <c r="K143" s="32" t="s">
        <v>5879</v>
      </c>
      <c r="AC143" s="32" t="s">
        <v>5393</v>
      </c>
      <c r="AD143" s="32" t="s">
        <v>5880</v>
      </c>
      <c r="AE143" s="32" t="s">
        <v>387</v>
      </c>
      <c r="AG143" s="32" t="s">
        <v>4851</v>
      </c>
      <c r="AH143" s="32" t="s">
        <v>5881</v>
      </c>
      <c r="AI143" s="32" t="s">
        <v>4617</v>
      </c>
      <c r="AT143" s="68" t="s">
        <v>2262</v>
      </c>
      <c r="AU143" s="68" t="s">
        <v>2263</v>
      </c>
      <c r="AV143" s="68"/>
      <c r="AW143" s="68"/>
      <c r="AY143" s="68" t="s">
        <v>12992</v>
      </c>
      <c r="AZ143" s="68" t="s">
        <v>12993</v>
      </c>
      <c r="BH143" s="32" t="s">
        <v>297</v>
      </c>
      <c r="BI143" s="32" t="s">
        <v>1244</v>
      </c>
      <c r="BJ143" s="32" t="s">
        <v>2281</v>
      </c>
    </row>
    <row r="144" spans="6:62" ht="15" customHeight="1" x14ac:dyDescent="0.25">
      <c r="F144" s="32" t="s">
        <v>4604</v>
      </c>
      <c r="G144" s="32" t="s">
        <v>5882</v>
      </c>
      <c r="H144" s="32" t="s">
        <v>5883</v>
      </c>
      <c r="J144" s="32" t="s">
        <v>5884</v>
      </c>
      <c r="K144" s="32" t="s">
        <v>5885</v>
      </c>
      <c r="AC144" s="32" t="s">
        <v>793</v>
      </c>
      <c r="AD144" s="32" t="s">
        <v>5886</v>
      </c>
      <c r="AE144" s="32" t="s">
        <v>387</v>
      </c>
      <c r="AG144" s="32" t="s">
        <v>4863</v>
      </c>
      <c r="AH144" s="32" t="s">
        <v>5887</v>
      </c>
      <c r="AI144" s="32" t="s">
        <v>4617</v>
      </c>
      <c r="AT144" s="68" t="s">
        <v>2270</v>
      </c>
      <c r="AU144" s="68" t="s">
        <v>2271</v>
      </c>
      <c r="AV144" s="68"/>
      <c r="AW144" s="68"/>
      <c r="AY144" s="68" t="s">
        <v>11395</v>
      </c>
      <c r="AZ144" s="68" t="s">
        <v>11396</v>
      </c>
      <c r="BH144" s="32" t="s">
        <v>297</v>
      </c>
      <c r="BI144" s="32" t="s">
        <v>2287</v>
      </c>
      <c r="BJ144" s="32" t="s">
        <v>2288</v>
      </c>
    </row>
    <row r="145" spans="6:62" ht="15" customHeight="1" x14ac:dyDescent="0.25">
      <c r="F145" s="32" t="s">
        <v>4604</v>
      </c>
      <c r="G145" s="32" t="s">
        <v>5888</v>
      </c>
      <c r="H145" s="32" t="s">
        <v>5889</v>
      </c>
      <c r="J145" s="32" t="s">
        <v>5890</v>
      </c>
      <c r="K145" s="32" t="s">
        <v>5891</v>
      </c>
      <c r="AC145" s="32" t="s">
        <v>5892</v>
      </c>
      <c r="AD145" s="32" t="s">
        <v>5893</v>
      </c>
      <c r="AE145" s="32" t="s">
        <v>387</v>
      </c>
      <c r="AG145" s="32" t="s">
        <v>5312</v>
      </c>
      <c r="AH145" s="32" t="s">
        <v>5894</v>
      </c>
      <c r="AI145" s="32" t="s">
        <v>4617</v>
      </c>
      <c r="AT145" s="68" t="s">
        <v>2278</v>
      </c>
      <c r="AU145" s="68" t="s">
        <v>792</v>
      </c>
      <c r="AV145" s="68"/>
      <c r="AW145" s="68"/>
      <c r="AY145" s="68" t="s">
        <v>11443</v>
      </c>
      <c r="AZ145" s="68" t="s">
        <v>11444</v>
      </c>
      <c r="BH145" s="32" t="s">
        <v>297</v>
      </c>
      <c r="BI145" s="32" t="s">
        <v>2295</v>
      </c>
      <c r="BJ145" s="32" t="s">
        <v>2296</v>
      </c>
    </row>
    <row r="146" spans="6:62" ht="15" customHeight="1" x14ac:dyDescent="0.25">
      <c r="F146" s="32" t="s">
        <v>4604</v>
      </c>
      <c r="G146" s="32" t="s">
        <v>5895</v>
      </c>
      <c r="H146" s="32" t="s">
        <v>5896</v>
      </c>
      <c r="J146" s="32" t="s">
        <v>5897</v>
      </c>
      <c r="K146" s="32" t="s">
        <v>5898</v>
      </c>
      <c r="AC146" s="32" t="s">
        <v>5899</v>
      </c>
      <c r="AD146" s="32" t="s">
        <v>5900</v>
      </c>
      <c r="AE146" s="32" t="s">
        <v>387</v>
      </c>
      <c r="AG146" s="32" t="s">
        <v>5319</v>
      </c>
      <c r="AH146" s="32" t="s">
        <v>5901</v>
      </c>
      <c r="AI146" s="32" t="s">
        <v>4617</v>
      </c>
      <c r="AT146" s="68" t="s">
        <v>2284</v>
      </c>
      <c r="AU146" s="68" t="s">
        <v>816</v>
      </c>
      <c r="AV146" s="68"/>
      <c r="AW146" s="68"/>
      <c r="AY146" s="68" t="s">
        <v>12968</v>
      </c>
      <c r="AZ146" s="68" t="s">
        <v>12969</v>
      </c>
      <c r="BH146" s="32" t="s">
        <v>297</v>
      </c>
      <c r="BI146" s="32" t="s">
        <v>2303</v>
      </c>
      <c r="BJ146" s="32" t="s">
        <v>2304</v>
      </c>
    </row>
    <row r="147" spans="6:62" ht="15" customHeight="1" x14ac:dyDescent="0.25">
      <c r="F147" s="32" t="s">
        <v>4604</v>
      </c>
      <c r="G147" s="32" t="s">
        <v>5902</v>
      </c>
      <c r="H147" s="32" t="s">
        <v>5903</v>
      </c>
      <c r="J147" s="32" t="s">
        <v>1767</v>
      </c>
      <c r="K147" s="32" t="s">
        <v>683</v>
      </c>
      <c r="AC147" s="32" t="s">
        <v>5904</v>
      </c>
      <c r="AD147" s="32" t="s">
        <v>5905</v>
      </c>
      <c r="AE147" s="32" t="s">
        <v>387</v>
      </c>
      <c r="AG147" s="32" t="s">
        <v>5328</v>
      </c>
      <c r="AH147" s="32" t="s">
        <v>5906</v>
      </c>
      <c r="AI147" s="32" t="s">
        <v>4617</v>
      </c>
      <c r="AT147" s="68" t="s">
        <v>2291</v>
      </c>
      <c r="AU147" s="68" t="s">
        <v>2292</v>
      </c>
      <c r="AV147" s="68"/>
      <c r="AW147" s="68"/>
      <c r="AY147" s="68" t="s">
        <v>15119</v>
      </c>
      <c r="AZ147" s="68" t="s">
        <v>15120</v>
      </c>
      <c r="BH147" s="32" t="s">
        <v>297</v>
      </c>
      <c r="BI147" s="32" t="s">
        <v>2311</v>
      </c>
      <c r="BJ147" s="32" t="s">
        <v>2312</v>
      </c>
    </row>
    <row r="148" spans="6:62" ht="15" customHeight="1" x14ac:dyDescent="0.25">
      <c r="F148" s="32" t="s">
        <v>4604</v>
      </c>
      <c r="G148" s="32" t="s">
        <v>5907</v>
      </c>
      <c r="H148" s="32" t="s">
        <v>5908</v>
      </c>
      <c r="J148" s="32" t="s">
        <v>5909</v>
      </c>
      <c r="K148" s="32" t="s">
        <v>5910</v>
      </c>
      <c r="AC148" s="32" t="s">
        <v>5911</v>
      </c>
      <c r="AD148" s="32" t="s">
        <v>5912</v>
      </c>
      <c r="AE148" s="32" t="s">
        <v>387</v>
      </c>
      <c r="AG148" s="32" t="s">
        <v>5335</v>
      </c>
      <c r="AH148" s="32" t="s">
        <v>5913</v>
      </c>
      <c r="AI148" s="32" t="s">
        <v>4617</v>
      </c>
      <c r="AT148" s="68" t="s">
        <v>2299</v>
      </c>
      <c r="AU148" s="68" t="s">
        <v>2300</v>
      </c>
      <c r="AV148" s="68"/>
      <c r="AW148" s="68"/>
      <c r="AY148" s="68" t="s">
        <v>15121</v>
      </c>
      <c r="AZ148" s="68" t="s">
        <v>15122</v>
      </c>
      <c r="BH148" s="32" t="s">
        <v>297</v>
      </c>
      <c r="BI148" s="32" t="s">
        <v>2319</v>
      </c>
      <c r="BJ148" s="32" t="s">
        <v>2320</v>
      </c>
    </row>
    <row r="149" spans="6:62" ht="15" customHeight="1" x14ac:dyDescent="0.25">
      <c r="F149" s="32" t="s">
        <v>4604</v>
      </c>
      <c r="G149" s="32" t="s">
        <v>5914</v>
      </c>
      <c r="H149" s="32" t="s">
        <v>5915</v>
      </c>
      <c r="J149" s="32" t="s">
        <v>5916</v>
      </c>
      <c r="K149" s="32" t="s">
        <v>5917</v>
      </c>
      <c r="AC149" s="32" t="s">
        <v>4861</v>
      </c>
      <c r="AD149" s="32" t="s">
        <v>5918</v>
      </c>
      <c r="AE149" s="32" t="s">
        <v>387</v>
      </c>
      <c r="AG149" s="32" t="s">
        <v>4951</v>
      </c>
      <c r="AH149" s="32" t="s">
        <v>5919</v>
      </c>
      <c r="AI149" s="32" t="s">
        <v>4617</v>
      </c>
      <c r="AT149" s="68" t="s">
        <v>2307</v>
      </c>
      <c r="AU149" s="68" t="s">
        <v>2308</v>
      </c>
      <c r="AV149" s="68"/>
      <c r="AW149" s="68"/>
      <c r="AY149" s="68" t="s">
        <v>15125</v>
      </c>
      <c r="AZ149" s="68" t="s">
        <v>15126</v>
      </c>
      <c r="BH149" s="32" t="s">
        <v>297</v>
      </c>
      <c r="BI149" s="32" t="s">
        <v>2327</v>
      </c>
      <c r="BJ149" s="32" t="s">
        <v>2328</v>
      </c>
    </row>
    <row r="150" spans="6:62" ht="15" customHeight="1" x14ac:dyDescent="0.25">
      <c r="F150" s="32" t="s">
        <v>4604</v>
      </c>
      <c r="G150" s="32" t="s">
        <v>5920</v>
      </c>
      <c r="H150" s="32" t="s">
        <v>5921</v>
      </c>
      <c r="J150" s="32" t="s">
        <v>5922</v>
      </c>
      <c r="K150" s="32" t="s">
        <v>5923</v>
      </c>
      <c r="AC150" s="32" t="s">
        <v>5924</v>
      </c>
      <c r="AD150" s="32" t="s">
        <v>5925</v>
      </c>
      <c r="AE150" s="32" t="s">
        <v>387</v>
      </c>
      <c r="AG150" s="32" t="s">
        <v>4964</v>
      </c>
      <c r="AH150" s="32" t="s">
        <v>5926</v>
      </c>
      <c r="AI150" s="32" t="s">
        <v>4617</v>
      </c>
      <c r="AT150" s="68" t="s">
        <v>2315</v>
      </c>
      <c r="AU150" s="68" t="s">
        <v>2316</v>
      </c>
      <c r="AV150" s="68"/>
      <c r="AW150" s="68"/>
      <c r="AY150" s="68" t="s">
        <v>15135</v>
      </c>
      <c r="AZ150" s="68" t="s">
        <v>15136</v>
      </c>
      <c r="BH150" s="32" t="s">
        <v>297</v>
      </c>
      <c r="BI150" s="32" t="s">
        <v>2335</v>
      </c>
      <c r="BJ150" s="32" t="s">
        <v>2336</v>
      </c>
    </row>
    <row r="151" spans="6:62" ht="15" customHeight="1" x14ac:dyDescent="0.25">
      <c r="F151" s="32" t="s">
        <v>4604</v>
      </c>
      <c r="G151" s="32" t="s">
        <v>5927</v>
      </c>
      <c r="H151" s="32" t="s">
        <v>5928</v>
      </c>
      <c r="J151" s="32" t="s">
        <v>5929</v>
      </c>
      <c r="K151" s="32" t="s">
        <v>5930</v>
      </c>
      <c r="AC151" s="32" t="s">
        <v>5931</v>
      </c>
      <c r="AD151" s="32" t="s">
        <v>5932</v>
      </c>
      <c r="AE151" s="32" t="s">
        <v>387</v>
      </c>
      <c r="AG151" s="32" t="s">
        <v>4978</v>
      </c>
      <c r="AH151" s="32" t="s">
        <v>5933</v>
      </c>
      <c r="AI151" s="32" t="s">
        <v>4617</v>
      </c>
      <c r="AT151" s="68" t="s">
        <v>2323</v>
      </c>
      <c r="AU151" s="68" t="s">
        <v>2324</v>
      </c>
      <c r="AV151" s="68"/>
      <c r="AW151" s="68"/>
      <c r="AY151" s="68" t="s">
        <v>15129</v>
      </c>
      <c r="AZ151" s="68" t="s">
        <v>15130</v>
      </c>
      <c r="BH151" s="32" t="s">
        <v>297</v>
      </c>
      <c r="BI151" s="32" t="s">
        <v>2343</v>
      </c>
      <c r="BJ151" s="32" t="s">
        <v>2344</v>
      </c>
    </row>
    <row r="152" spans="6:62" ht="15" customHeight="1" x14ac:dyDescent="0.25">
      <c r="F152" s="32" t="s">
        <v>4604</v>
      </c>
      <c r="G152" s="32" t="s">
        <v>5934</v>
      </c>
      <c r="H152" s="32" t="s">
        <v>5935</v>
      </c>
      <c r="J152" s="32" t="s">
        <v>5936</v>
      </c>
      <c r="K152" s="32" t="s">
        <v>5937</v>
      </c>
      <c r="AC152" s="32" t="s">
        <v>5938</v>
      </c>
      <c r="AD152" s="32" t="s">
        <v>5939</v>
      </c>
      <c r="AE152" s="32" t="s">
        <v>387</v>
      </c>
      <c r="AG152" s="32" t="s">
        <v>5856</v>
      </c>
      <c r="AH152" s="32" t="s">
        <v>5940</v>
      </c>
      <c r="AI152" s="32" t="s">
        <v>4617</v>
      </c>
      <c r="AT152" s="68" t="s">
        <v>2331</v>
      </c>
      <c r="AU152" s="68" t="s">
        <v>2332</v>
      </c>
      <c r="AV152" s="68"/>
      <c r="AW152" s="68"/>
      <c r="AY152" s="68" t="s">
        <v>15127</v>
      </c>
      <c r="AZ152" s="68" t="s">
        <v>15128</v>
      </c>
      <c r="BH152" s="32" t="s">
        <v>297</v>
      </c>
      <c r="BI152" s="32" t="s">
        <v>2351</v>
      </c>
      <c r="BJ152" s="32" t="s">
        <v>2352</v>
      </c>
    </row>
    <row r="153" spans="6:62" ht="15" customHeight="1" x14ac:dyDescent="0.25">
      <c r="F153" s="32" t="s">
        <v>4604</v>
      </c>
      <c r="G153" s="32" t="s">
        <v>5941</v>
      </c>
      <c r="H153" s="32" t="s">
        <v>5942</v>
      </c>
      <c r="J153" s="32" t="s">
        <v>5943</v>
      </c>
      <c r="K153" s="32" t="s">
        <v>5944</v>
      </c>
      <c r="AC153" s="32" t="s">
        <v>5945</v>
      </c>
      <c r="AD153" s="32" t="s">
        <v>5946</v>
      </c>
      <c r="AE153" s="32" t="s">
        <v>387</v>
      </c>
      <c r="AG153" s="32" t="s">
        <v>4820</v>
      </c>
      <c r="AH153" s="32" t="s">
        <v>5947</v>
      </c>
      <c r="AI153" s="32" t="s">
        <v>4617</v>
      </c>
      <c r="AT153" s="68" t="s">
        <v>2339</v>
      </c>
      <c r="AU153" s="68" t="s">
        <v>2340</v>
      </c>
      <c r="AV153" s="68"/>
      <c r="AW153" s="68"/>
      <c r="AY153" s="68" t="s">
        <v>15123</v>
      </c>
      <c r="AZ153" s="68" t="s">
        <v>15124</v>
      </c>
      <c r="BH153" s="32" t="s">
        <v>297</v>
      </c>
      <c r="BI153" s="32" t="s">
        <v>2359</v>
      </c>
      <c r="BJ153" s="32" t="s">
        <v>2360</v>
      </c>
    </row>
    <row r="154" spans="6:62" ht="15" customHeight="1" x14ac:dyDescent="0.25">
      <c r="F154" s="32" t="s">
        <v>4604</v>
      </c>
      <c r="G154" s="32" t="s">
        <v>5948</v>
      </c>
      <c r="H154" s="32" t="s">
        <v>5949</v>
      </c>
      <c r="J154" s="32" t="s">
        <v>5950</v>
      </c>
      <c r="K154" s="32" t="s">
        <v>5951</v>
      </c>
      <c r="AC154" s="32" t="s">
        <v>5952</v>
      </c>
      <c r="AD154" s="32" t="s">
        <v>5953</v>
      </c>
      <c r="AE154" s="32" t="s">
        <v>387</v>
      </c>
      <c r="AG154" s="32" t="s">
        <v>4997</v>
      </c>
      <c r="AH154" s="32" t="s">
        <v>5954</v>
      </c>
      <c r="AI154" s="32" t="s">
        <v>4617</v>
      </c>
      <c r="AT154" s="68" t="s">
        <v>2347</v>
      </c>
      <c r="AU154" s="68" t="s">
        <v>2348</v>
      </c>
      <c r="AV154" s="68"/>
      <c r="AW154" s="68"/>
      <c r="AY154" s="68" t="s">
        <v>15133</v>
      </c>
      <c r="AZ154" s="68" t="s">
        <v>15134</v>
      </c>
      <c r="BH154" s="32" t="s">
        <v>297</v>
      </c>
      <c r="BI154" s="32" t="s">
        <v>2365</v>
      </c>
      <c r="BJ154" s="32" t="s">
        <v>2366</v>
      </c>
    </row>
    <row r="155" spans="6:62" ht="15" customHeight="1" x14ac:dyDescent="0.25">
      <c r="F155" s="32" t="s">
        <v>4604</v>
      </c>
      <c r="G155" s="32" t="s">
        <v>5955</v>
      </c>
      <c r="H155" s="32" t="s">
        <v>5956</v>
      </c>
      <c r="J155" s="32" t="s">
        <v>5957</v>
      </c>
      <c r="K155" s="32" t="s">
        <v>5958</v>
      </c>
      <c r="AC155" s="32" t="s">
        <v>277</v>
      </c>
      <c r="AD155" s="32" t="s">
        <v>5959</v>
      </c>
      <c r="AE155" s="32" t="s">
        <v>387</v>
      </c>
      <c r="AG155" s="32" t="s">
        <v>5009</v>
      </c>
      <c r="AH155" s="32" t="s">
        <v>5960</v>
      </c>
      <c r="AI155" s="32" t="s">
        <v>4617</v>
      </c>
      <c r="AT155" s="68" t="s">
        <v>2355</v>
      </c>
      <c r="AU155" s="68" t="s">
        <v>2356</v>
      </c>
      <c r="AV155" s="68"/>
      <c r="AW155" s="68"/>
      <c r="AY155" s="68" t="s">
        <v>15131</v>
      </c>
      <c r="AZ155" s="68" t="s">
        <v>15132</v>
      </c>
      <c r="BH155" s="32" t="s">
        <v>297</v>
      </c>
      <c r="BI155" s="32" t="s">
        <v>2373</v>
      </c>
      <c r="BJ155" s="32" t="s">
        <v>2374</v>
      </c>
    </row>
    <row r="156" spans="6:62" ht="15" customHeight="1" x14ac:dyDescent="0.25">
      <c r="F156" s="32" t="s">
        <v>4604</v>
      </c>
      <c r="G156" s="32" t="s">
        <v>5961</v>
      </c>
      <c r="H156" s="32" t="s">
        <v>5962</v>
      </c>
      <c r="J156" s="32" t="s">
        <v>702</v>
      </c>
      <c r="K156" s="32" t="s">
        <v>710</v>
      </c>
      <c r="AC156" s="32" t="s">
        <v>1622</v>
      </c>
      <c r="AD156" s="32" t="s">
        <v>5963</v>
      </c>
      <c r="AE156" s="32" t="s">
        <v>387</v>
      </c>
      <c r="AG156" s="32" t="s">
        <v>5393</v>
      </c>
      <c r="AH156" s="32" t="s">
        <v>5964</v>
      </c>
      <c r="AI156" s="32" t="s">
        <v>4617</v>
      </c>
      <c r="AT156" s="68" t="s">
        <v>2362</v>
      </c>
      <c r="AU156" s="68" t="s">
        <v>2174</v>
      </c>
      <c r="AV156" s="68"/>
      <c r="AW156" s="68"/>
      <c r="AY156" s="68" t="s">
        <v>12718</v>
      </c>
      <c r="AZ156" s="68" t="s">
        <v>12719</v>
      </c>
      <c r="BH156" s="32" t="s">
        <v>297</v>
      </c>
      <c r="BI156" s="32" t="s">
        <v>2381</v>
      </c>
      <c r="BJ156" s="32" t="s">
        <v>2382</v>
      </c>
    </row>
    <row r="157" spans="6:62" ht="15" customHeight="1" x14ac:dyDescent="0.25">
      <c r="F157" s="32" t="s">
        <v>4604</v>
      </c>
      <c r="G157" s="32" t="s">
        <v>5965</v>
      </c>
      <c r="H157" s="32" t="s">
        <v>5966</v>
      </c>
      <c r="J157" s="32" t="s">
        <v>5967</v>
      </c>
      <c r="K157" s="32" t="s">
        <v>5968</v>
      </c>
      <c r="AC157" s="32" t="s">
        <v>5969</v>
      </c>
      <c r="AD157" s="32" t="s">
        <v>5970</v>
      </c>
      <c r="AE157" s="32" t="s">
        <v>387</v>
      </c>
      <c r="AG157" s="32" t="s">
        <v>793</v>
      </c>
      <c r="AH157" s="32" t="s">
        <v>5971</v>
      </c>
      <c r="AI157" s="32" t="s">
        <v>4617</v>
      </c>
      <c r="AT157" s="68" t="s">
        <v>2369</v>
      </c>
      <c r="AU157" s="68" t="s">
        <v>2370</v>
      </c>
      <c r="AV157" s="68"/>
      <c r="AW157" s="68"/>
      <c r="AY157" s="68" t="s">
        <v>14649</v>
      </c>
      <c r="AZ157" s="68" t="s">
        <v>14650</v>
      </c>
      <c r="BH157" s="32" t="s">
        <v>297</v>
      </c>
      <c r="BI157" s="32" t="s">
        <v>2389</v>
      </c>
      <c r="BJ157" s="32" t="s">
        <v>2390</v>
      </c>
    </row>
    <row r="158" spans="6:62" ht="15" customHeight="1" x14ac:dyDescent="0.25">
      <c r="F158" s="32" t="s">
        <v>4604</v>
      </c>
      <c r="G158" s="32" t="s">
        <v>5972</v>
      </c>
      <c r="H158" s="32" t="s">
        <v>5973</v>
      </c>
      <c r="J158" s="32" t="s">
        <v>5974</v>
      </c>
      <c r="K158" s="32" t="s">
        <v>5975</v>
      </c>
      <c r="AC158" s="32" t="s">
        <v>5976</v>
      </c>
      <c r="AD158" s="32" t="s">
        <v>5977</v>
      </c>
      <c r="AE158" s="32" t="s">
        <v>387</v>
      </c>
      <c r="AG158" s="32" t="s">
        <v>5892</v>
      </c>
      <c r="AH158" s="32" t="s">
        <v>5978</v>
      </c>
      <c r="AI158" s="32" t="s">
        <v>4617</v>
      </c>
      <c r="AT158" s="68" t="s">
        <v>2377</v>
      </c>
      <c r="AU158" s="68" t="s">
        <v>2378</v>
      </c>
      <c r="AV158" s="68"/>
      <c r="AW158" s="68"/>
      <c r="AY158" s="68" t="s">
        <v>11230</v>
      </c>
      <c r="AZ158" s="68" t="s">
        <v>11231</v>
      </c>
      <c r="BH158" s="32" t="s">
        <v>297</v>
      </c>
      <c r="BI158" s="32" t="s">
        <v>2396</v>
      </c>
      <c r="BJ158" s="32" t="s">
        <v>2397</v>
      </c>
    </row>
    <row r="159" spans="6:62" ht="15" customHeight="1" x14ac:dyDescent="0.25">
      <c r="F159" s="32" t="s">
        <v>4604</v>
      </c>
      <c r="G159" s="32" t="s">
        <v>5979</v>
      </c>
      <c r="H159" s="32" t="s">
        <v>5980</v>
      </c>
      <c r="J159" s="32" t="s">
        <v>5981</v>
      </c>
      <c r="K159" s="32" t="s">
        <v>5982</v>
      </c>
      <c r="AC159" s="32" t="s">
        <v>5433</v>
      </c>
      <c r="AD159" s="32" t="s">
        <v>5983</v>
      </c>
      <c r="AE159" s="32" t="s">
        <v>387</v>
      </c>
      <c r="AG159" s="32" t="s">
        <v>5899</v>
      </c>
      <c r="AH159" s="32" t="s">
        <v>5984</v>
      </c>
      <c r="AI159" s="32" t="s">
        <v>4617</v>
      </c>
      <c r="AT159" s="68" t="s">
        <v>2385</v>
      </c>
      <c r="AU159" s="68" t="s">
        <v>2386</v>
      </c>
      <c r="AV159" s="68"/>
      <c r="AW159" s="68"/>
      <c r="AY159" s="68" t="s">
        <v>11242</v>
      </c>
      <c r="AZ159" s="68" t="s">
        <v>11243</v>
      </c>
      <c r="BH159" s="32" t="s">
        <v>297</v>
      </c>
      <c r="BI159" s="32" t="s">
        <v>2404</v>
      </c>
      <c r="BJ159" s="32" t="s">
        <v>2405</v>
      </c>
    </row>
    <row r="160" spans="6:62" ht="15" customHeight="1" x14ac:dyDescent="0.25">
      <c r="F160" s="32" t="s">
        <v>4604</v>
      </c>
      <c r="G160" s="32" t="s">
        <v>5985</v>
      </c>
      <c r="H160" s="32" t="s">
        <v>5986</v>
      </c>
      <c r="J160" s="32" t="s">
        <v>5987</v>
      </c>
      <c r="K160" s="32" t="s">
        <v>5988</v>
      </c>
      <c r="AC160" s="32" t="s">
        <v>5989</v>
      </c>
      <c r="AD160" s="32" t="s">
        <v>5990</v>
      </c>
      <c r="AE160" s="32" t="s">
        <v>387</v>
      </c>
      <c r="AG160" s="32" t="s">
        <v>5904</v>
      </c>
      <c r="AH160" s="32" t="s">
        <v>5991</v>
      </c>
      <c r="AI160" s="32" t="s">
        <v>4617</v>
      </c>
      <c r="AT160" s="68" t="s">
        <v>2393</v>
      </c>
      <c r="AU160" s="68" t="s">
        <v>2376</v>
      </c>
      <c r="AV160" s="68"/>
      <c r="AW160" s="68"/>
      <c r="AY160" s="68" t="s">
        <v>11244</v>
      </c>
      <c r="AZ160" s="68" t="s">
        <v>11245</v>
      </c>
      <c r="BH160" s="32" t="s">
        <v>297</v>
      </c>
      <c r="BI160" s="32" t="s">
        <v>2412</v>
      </c>
      <c r="BJ160" s="32" t="s">
        <v>2413</v>
      </c>
    </row>
    <row r="161" spans="6:62" ht="15" customHeight="1" x14ac:dyDescent="0.25">
      <c r="F161" s="32" t="s">
        <v>4604</v>
      </c>
      <c r="G161" s="32" t="s">
        <v>5992</v>
      </c>
      <c r="H161" s="32" t="s">
        <v>5993</v>
      </c>
      <c r="J161" s="32" t="s">
        <v>5994</v>
      </c>
      <c r="K161" s="32" t="s">
        <v>5995</v>
      </c>
      <c r="AC161" s="32" t="s">
        <v>5996</v>
      </c>
      <c r="AD161" s="32" t="s">
        <v>5997</v>
      </c>
      <c r="AE161" s="32" t="s">
        <v>387</v>
      </c>
      <c r="AG161" s="32" t="s">
        <v>5911</v>
      </c>
      <c r="AH161" s="32" t="s">
        <v>5998</v>
      </c>
      <c r="AI161" s="32" t="s">
        <v>4617</v>
      </c>
      <c r="AT161" s="68" t="s">
        <v>2400</v>
      </c>
      <c r="AU161" s="68" t="s">
        <v>2401</v>
      </c>
      <c r="AV161" s="68"/>
      <c r="AW161" s="68"/>
      <c r="AY161" s="68" t="s">
        <v>14467</v>
      </c>
      <c r="AZ161" s="68" t="s">
        <v>14468</v>
      </c>
      <c r="BH161" s="32" t="s">
        <v>297</v>
      </c>
      <c r="BI161" s="32" t="s">
        <v>2419</v>
      </c>
      <c r="BJ161" s="32" t="s">
        <v>2420</v>
      </c>
    </row>
    <row r="162" spans="6:62" ht="15" customHeight="1" x14ac:dyDescent="0.25">
      <c r="F162" s="32" t="s">
        <v>4604</v>
      </c>
      <c r="G162" s="32" t="s">
        <v>4745</v>
      </c>
      <c r="H162" s="32" t="s">
        <v>5999</v>
      </c>
      <c r="J162" s="32" t="s">
        <v>6000</v>
      </c>
      <c r="K162" s="32" t="s">
        <v>6001</v>
      </c>
      <c r="AC162" s="32" t="s">
        <v>6002</v>
      </c>
      <c r="AD162" s="32" t="s">
        <v>6003</v>
      </c>
      <c r="AE162" s="32" t="s">
        <v>387</v>
      </c>
      <c r="AG162" s="32" t="s">
        <v>4861</v>
      </c>
      <c r="AH162" s="32" t="s">
        <v>6004</v>
      </c>
      <c r="AI162" s="32" t="s">
        <v>4617</v>
      </c>
      <c r="AT162" s="68" t="s">
        <v>2408</v>
      </c>
      <c r="AU162" s="68" t="s">
        <v>2409</v>
      </c>
      <c r="AV162" s="68"/>
      <c r="AW162" s="68"/>
      <c r="AY162" s="68" t="s">
        <v>14661</v>
      </c>
      <c r="AZ162" s="68" t="s">
        <v>14662</v>
      </c>
      <c r="BH162" s="32" t="s">
        <v>297</v>
      </c>
      <c r="BI162" s="32" t="s">
        <v>2427</v>
      </c>
      <c r="BJ162" s="32" t="s">
        <v>2427</v>
      </c>
    </row>
    <row r="163" spans="6:62" ht="15" customHeight="1" x14ac:dyDescent="0.25">
      <c r="F163" s="32" t="s">
        <v>4604</v>
      </c>
      <c r="G163" s="32" t="s">
        <v>6005</v>
      </c>
      <c r="H163" s="32" t="s">
        <v>6006</v>
      </c>
      <c r="J163" s="32" t="s">
        <v>6007</v>
      </c>
      <c r="K163" s="32" t="s">
        <v>6008</v>
      </c>
      <c r="AC163" s="32" t="s">
        <v>6009</v>
      </c>
      <c r="AD163" s="32" t="s">
        <v>6010</v>
      </c>
      <c r="AE163" s="32" t="s">
        <v>387</v>
      </c>
      <c r="AG163" s="32" t="s">
        <v>5924</v>
      </c>
      <c r="AH163" s="32" t="s">
        <v>6011</v>
      </c>
      <c r="AI163" s="32" t="s">
        <v>4617</v>
      </c>
      <c r="AT163" s="68" t="s">
        <v>2416</v>
      </c>
      <c r="AU163" s="68" t="s">
        <v>2384</v>
      </c>
      <c r="AV163" s="68"/>
      <c r="AW163" s="68"/>
      <c r="AY163" s="68" t="s">
        <v>14279</v>
      </c>
      <c r="AZ163" s="68" t="s">
        <v>14280</v>
      </c>
      <c r="BH163" s="32" t="s">
        <v>297</v>
      </c>
      <c r="BI163" s="32" t="s">
        <v>634</v>
      </c>
      <c r="BJ163" s="32" t="s">
        <v>635</v>
      </c>
    </row>
    <row r="164" spans="6:62" ht="15" customHeight="1" x14ac:dyDescent="0.25">
      <c r="F164" s="32" t="s">
        <v>4604</v>
      </c>
      <c r="G164" s="32" t="s">
        <v>1622</v>
      </c>
      <c r="H164" s="32" t="s">
        <v>6012</v>
      </c>
      <c r="J164" s="32" t="s">
        <v>6013</v>
      </c>
      <c r="K164" s="32" t="s">
        <v>6014</v>
      </c>
      <c r="AC164" s="32" t="s">
        <v>6015</v>
      </c>
      <c r="AD164" s="32" t="s">
        <v>6016</v>
      </c>
      <c r="AE164" s="32" t="s">
        <v>387</v>
      </c>
      <c r="AG164" s="32" t="s">
        <v>5931</v>
      </c>
      <c r="AH164" s="32" t="s">
        <v>6017</v>
      </c>
      <c r="AI164" s="32" t="s">
        <v>4617</v>
      </c>
      <c r="AT164" s="68" t="s">
        <v>2423</v>
      </c>
      <c r="AU164" s="68" t="s">
        <v>2424</v>
      </c>
      <c r="AV164" s="68"/>
      <c r="AW164" s="68"/>
      <c r="AY164" s="68" t="s">
        <v>12786</v>
      </c>
      <c r="AZ164" s="68" t="s">
        <v>12787</v>
      </c>
      <c r="BH164" s="32" t="s">
        <v>297</v>
      </c>
      <c r="BI164" s="32" t="s">
        <v>662</v>
      </c>
      <c r="BJ164" s="32" t="s">
        <v>662</v>
      </c>
    </row>
    <row r="165" spans="6:62" ht="15" customHeight="1" x14ac:dyDescent="0.25">
      <c r="F165" s="32" t="s">
        <v>4604</v>
      </c>
      <c r="G165" s="32" t="s">
        <v>6018</v>
      </c>
      <c r="H165" s="32" t="s">
        <v>6019</v>
      </c>
      <c r="J165" s="32" t="s">
        <v>6020</v>
      </c>
      <c r="K165" s="32" t="s">
        <v>737</v>
      </c>
      <c r="AC165" s="32" t="s">
        <v>6021</v>
      </c>
      <c r="AD165" s="32" t="s">
        <v>6022</v>
      </c>
      <c r="AE165" s="32" t="s">
        <v>387</v>
      </c>
      <c r="AG165" s="32" t="s">
        <v>6023</v>
      </c>
      <c r="AH165" s="32" t="s">
        <v>6024</v>
      </c>
      <c r="AI165" s="32" t="s">
        <v>4617</v>
      </c>
      <c r="AT165" s="68" t="s">
        <v>2430</v>
      </c>
      <c r="AU165" s="68" t="s">
        <v>2392</v>
      </c>
      <c r="AV165" s="68"/>
      <c r="AW165" s="68"/>
      <c r="AY165" s="68" t="s">
        <v>12788</v>
      </c>
      <c r="AZ165" s="68" t="s">
        <v>12789</v>
      </c>
      <c r="BH165" s="32" t="s">
        <v>297</v>
      </c>
      <c r="BI165" s="32" t="s">
        <v>2445</v>
      </c>
      <c r="BJ165" s="32" t="s">
        <v>2446</v>
      </c>
    </row>
    <row r="166" spans="6:62" ht="15" customHeight="1" x14ac:dyDescent="0.25">
      <c r="F166" s="32" t="s">
        <v>4604</v>
      </c>
      <c r="G166" s="32" t="s">
        <v>6025</v>
      </c>
      <c r="H166" s="32" t="s">
        <v>6026</v>
      </c>
      <c r="J166" s="32" t="s">
        <v>6027</v>
      </c>
      <c r="K166" s="32" t="s">
        <v>6028</v>
      </c>
      <c r="AC166" s="32" t="s">
        <v>6029</v>
      </c>
      <c r="AD166" s="32" t="s">
        <v>6030</v>
      </c>
      <c r="AE166" s="32" t="s">
        <v>387</v>
      </c>
      <c r="AG166" s="32" t="s">
        <v>6031</v>
      </c>
      <c r="AH166" s="32" t="s">
        <v>6032</v>
      </c>
      <c r="AI166" s="32" t="s">
        <v>4617</v>
      </c>
      <c r="AT166" s="68" t="s">
        <v>2435</v>
      </c>
      <c r="AU166" s="68" t="s">
        <v>2436</v>
      </c>
      <c r="AV166" s="68"/>
      <c r="AW166" s="68"/>
      <c r="AY166" s="68" t="s">
        <v>12790</v>
      </c>
      <c r="AZ166" s="68" t="s">
        <v>12791</v>
      </c>
      <c r="BH166" s="32" t="s">
        <v>297</v>
      </c>
      <c r="BI166" s="32" t="s">
        <v>2453</v>
      </c>
      <c r="BJ166" s="32" t="s">
        <v>2453</v>
      </c>
    </row>
    <row r="167" spans="6:62" ht="15" customHeight="1" x14ac:dyDescent="0.25">
      <c r="F167" s="32" t="s">
        <v>4604</v>
      </c>
      <c r="G167" s="32" t="s">
        <v>6033</v>
      </c>
      <c r="H167" s="32" t="s">
        <v>6034</v>
      </c>
      <c r="J167" s="32" t="s">
        <v>6035</v>
      </c>
      <c r="K167" s="32" t="s">
        <v>6036</v>
      </c>
      <c r="AC167" s="32" t="s">
        <v>6037</v>
      </c>
      <c r="AD167" s="32" t="s">
        <v>6038</v>
      </c>
      <c r="AE167" s="32" t="s">
        <v>387</v>
      </c>
      <c r="AG167" s="32" t="s">
        <v>5938</v>
      </c>
      <c r="AH167" s="32" t="s">
        <v>6039</v>
      </c>
      <c r="AI167" s="32" t="s">
        <v>4617</v>
      </c>
      <c r="AT167" s="68" t="s">
        <v>2441</v>
      </c>
      <c r="AU167" s="68" t="s">
        <v>2442</v>
      </c>
      <c r="AV167" s="68"/>
      <c r="AW167" s="68"/>
      <c r="AY167" s="68" t="s">
        <v>12792</v>
      </c>
      <c r="AZ167" s="68" t="s">
        <v>12793</v>
      </c>
      <c r="BH167" s="32" t="s">
        <v>297</v>
      </c>
      <c r="BI167" s="32" t="s">
        <v>2460</v>
      </c>
      <c r="BJ167" s="32" t="s">
        <v>2460</v>
      </c>
    </row>
    <row r="168" spans="6:62" ht="15" customHeight="1" x14ac:dyDescent="0.25">
      <c r="F168" s="32" t="s">
        <v>4604</v>
      </c>
      <c r="G168" s="32" t="s">
        <v>6040</v>
      </c>
      <c r="H168" s="32" t="s">
        <v>6041</v>
      </c>
      <c r="J168" s="32" t="s">
        <v>6042</v>
      </c>
      <c r="K168" s="32" t="s">
        <v>6043</v>
      </c>
      <c r="AC168" s="32" t="s">
        <v>6044</v>
      </c>
      <c r="AD168" s="32" t="s">
        <v>6045</v>
      </c>
      <c r="AE168" s="32" t="s">
        <v>387</v>
      </c>
      <c r="AG168" s="32" t="s">
        <v>6046</v>
      </c>
      <c r="AH168" s="32" t="s">
        <v>6047</v>
      </c>
      <c r="AI168" s="32" t="s">
        <v>4617</v>
      </c>
      <c r="AT168" s="68" t="s">
        <v>2449</v>
      </c>
      <c r="AU168" s="68" t="s">
        <v>2450</v>
      </c>
      <c r="AV168" s="68"/>
      <c r="AW168" s="68"/>
      <c r="AY168" s="68" t="s">
        <v>13989</v>
      </c>
      <c r="AZ168" s="68" t="s">
        <v>13990</v>
      </c>
      <c r="BH168" s="32" t="s">
        <v>297</v>
      </c>
      <c r="BI168" s="32" t="s">
        <v>2467</v>
      </c>
      <c r="BJ168" s="32" t="s">
        <v>2468</v>
      </c>
    </row>
    <row r="169" spans="6:62" ht="15" customHeight="1" x14ac:dyDescent="0.25">
      <c r="F169" s="32" t="s">
        <v>4604</v>
      </c>
      <c r="G169" s="32" t="s">
        <v>6048</v>
      </c>
      <c r="H169" s="32" t="s">
        <v>6049</v>
      </c>
      <c r="J169" s="32" t="s">
        <v>6050</v>
      </c>
      <c r="K169" s="32" t="s">
        <v>6051</v>
      </c>
      <c r="AC169" s="32" t="s">
        <v>6052</v>
      </c>
      <c r="AD169" s="32" t="s">
        <v>6053</v>
      </c>
      <c r="AE169" s="32" t="s">
        <v>387</v>
      </c>
      <c r="AG169" s="32" t="s">
        <v>6054</v>
      </c>
      <c r="AH169" s="32" t="s">
        <v>6055</v>
      </c>
      <c r="AI169" s="32" t="s">
        <v>4617</v>
      </c>
      <c r="AT169" s="68" t="s">
        <v>2456</v>
      </c>
      <c r="AU169" s="68" t="s">
        <v>2457</v>
      </c>
      <c r="AV169" s="68"/>
      <c r="AW169" s="68"/>
      <c r="AY169" s="68" t="s">
        <v>14527</v>
      </c>
      <c r="AZ169" s="68" t="s">
        <v>14528</v>
      </c>
      <c r="BH169" s="32" t="s">
        <v>297</v>
      </c>
      <c r="BI169" s="32" t="s">
        <v>2475</v>
      </c>
      <c r="BJ169" s="32" t="s">
        <v>2476</v>
      </c>
    </row>
    <row r="170" spans="6:62" ht="15" customHeight="1" x14ac:dyDescent="0.25">
      <c r="F170" s="32" t="s">
        <v>4604</v>
      </c>
      <c r="G170" s="32" t="s">
        <v>6056</v>
      </c>
      <c r="H170" s="32" t="s">
        <v>6057</v>
      </c>
      <c r="J170" s="32" t="s">
        <v>6058</v>
      </c>
      <c r="K170" s="32" t="s">
        <v>6059</v>
      </c>
      <c r="AC170" s="32" t="s">
        <v>6060</v>
      </c>
      <c r="AD170" s="32" t="s">
        <v>6061</v>
      </c>
      <c r="AE170" s="32" t="s">
        <v>387</v>
      </c>
      <c r="AG170" s="32" t="s">
        <v>4907</v>
      </c>
      <c r="AH170" s="32" t="s">
        <v>6062</v>
      </c>
      <c r="AI170" s="32" t="s">
        <v>4617</v>
      </c>
      <c r="AT170" s="68" t="s">
        <v>2463</v>
      </c>
      <c r="AU170" s="68" t="s">
        <v>2464</v>
      </c>
      <c r="AV170" s="68"/>
      <c r="AW170" s="68"/>
      <c r="AY170" s="68" t="s">
        <v>11899</v>
      </c>
      <c r="AZ170" s="68" t="s">
        <v>11900</v>
      </c>
      <c r="BH170" s="32" t="s">
        <v>297</v>
      </c>
      <c r="BI170" s="32" t="s">
        <v>2483</v>
      </c>
      <c r="BJ170" s="32" t="s">
        <v>2484</v>
      </c>
    </row>
    <row r="171" spans="6:62" ht="15" customHeight="1" x14ac:dyDescent="0.25">
      <c r="F171" s="32" t="s">
        <v>4604</v>
      </c>
      <c r="G171" s="32" t="s">
        <v>6063</v>
      </c>
      <c r="H171" s="32" t="s">
        <v>6064</v>
      </c>
      <c r="J171" s="32" t="s">
        <v>6065</v>
      </c>
      <c r="K171" s="32" t="s">
        <v>6066</v>
      </c>
      <c r="AC171" s="32" t="s">
        <v>6067</v>
      </c>
      <c r="AD171" s="32" t="s">
        <v>6068</v>
      </c>
      <c r="AE171" s="32" t="s">
        <v>387</v>
      </c>
      <c r="AG171" s="32" t="s">
        <v>2051</v>
      </c>
      <c r="AH171" s="32" t="s">
        <v>6069</v>
      </c>
      <c r="AI171" s="32" t="s">
        <v>4617</v>
      </c>
      <c r="AT171" s="68" t="s">
        <v>2471</v>
      </c>
      <c r="AU171" s="68" t="s">
        <v>2472</v>
      </c>
      <c r="AV171" s="68"/>
      <c r="AW171" s="68"/>
      <c r="AY171" s="68" t="s">
        <v>11843</v>
      </c>
      <c r="AZ171" s="68" t="s">
        <v>11844</v>
      </c>
      <c r="BH171" s="32" t="s">
        <v>297</v>
      </c>
      <c r="BI171" s="32" t="s">
        <v>2491</v>
      </c>
      <c r="BJ171" s="32" t="s">
        <v>2492</v>
      </c>
    </row>
    <row r="172" spans="6:62" ht="15" customHeight="1" x14ac:dyDescent="0.25">
      <c r="F172" s="32" t="s">
        <v>4604</v>
      </c>
      <c r="G172" s="32" t="s">
        <v>6070</v>
      </c>
      <c r="H172" s="32" t="s">
        <v>6071</v>
      </c>
      <c r="J172" s="32" t="s">
        <v>6072</v>
      </c>
      <c r="K172" s="32" t="s">
        <v>6073</v>
      </c>
      <c r="AC172" s="32" t="s">
        <v>6074</v>
      </c>
      <c r="AD172" s="32" t="s">
        <v>6075</v>
      </c>
      <c r="AE172" s="32" t="s">
        <v>387</v>
      </c>
      <c r="AG172" s="32" t="s">
        <v>5952</v>
      </c>
      <c r="AH172" s="32" t="s">
        <v>6076</v>
      </c>
      <c r="AI172" s="32" t="s">
        <v>4617</v>
      </c>
      <c r="AT172" s="68" t="s">
        <v>2479</v>
      </c>
      <c r="AU172" s="68" t="s">
        <v>2480</v>
      </c>
      <c r="AV172" s="68"/>
      <c r="AW172" s="68"/>
      <c r="AY172" s="68" t="s">
        <v>14907</v>
      </c>
      <c r="AZ172" s="68" t="s">
        <v>14908</v>
      </c>
      <c r="BH172" s="32" t="s">
        <v>297</v>
      </c>
      <c r="BI172" s="32" t="s">
        <v>2499</v>
      </c>
      <c r="BJ172" s="32" t="s">
        <v>2499</v>
      </c>
    </row>
    <row r="173" spans="6:62" ht="15" customHeight="1" x14ac:dyDescent="0.25">
      <c r="F173" s="32" t="s">
        <v>4604</v>
      </c>
      <c r="G173" s="32" t="s">
        <v>6077</v>
      </c>
      <c r="H173" s="32" t="s">
        <v>6078</v>
      </c>
      <c r="J173" s="32" t="s">
        <v>6079</v>
      </c>
      <c r="K173" s="32" t="s">
        <v>6080</v>
      </c>
      <c r="AC173" s="32" t="s">
        <v>6081</v>
      </c>
      <c r="AD173" s="32" t="s">
        <v>6082</v>
      </c>
      <c r="AE173" s="32" t="s">
        <v>387</v>
      </c>
      <c r="AG173" s="32" t="s">
        <v>4907</v>
      </c>
      <c r="AH173" s="32" t="s">
        <v>6083</v>
      </c>
      <c r="AI173" s="32" t="s">
        <v>4617</v>
      </c>
      <c r="AT173" s="68" t="s">
        <v>2487</v>
      </c>
      <c r="AU173" s="68" t="s">
        <v>2488</v>
      </c>
      <c r="AV173" s="68"/>
      <c r="AW173" s="68"/>
      <c r="AY173" s="68" t="s">
        <v>11845</v>
      </c>
      <c r="AZ173" s="68" t="s">
        <v>11846</v>
      </c>
      <c r="BH173" s="32" t="s">
        <v>297</v>
      </c>
      <c r="BI173" s="32" t="s">
        <v>793</v>
      </c>
      <c r="BJ173" s="32" t="s">
        <v>793</v>
      </c>
    </row>
    <row r="174" spans="6:62" ht="15" customHeight="1" x14ac:dyDescent="0.25">
      <c r="F174" s="32" t="s">
        <v>4604</v>
      </c>
      <c r="G174" s="32" t="s">
        <v>6084</v>
      </c>
      <c r="H174" s="32" t="s">
        <v>6085</v>
      </c>
      <c r="J174" s="32" t="s">
        <v>1278</v>
      </c>
      <c r="K174" s="32" t="s">
        <v>763</v>
      </c>
      <c r="AC174" s="32" t="s">
        <v>6086</v>
      </c>
      <c r="AD174" s="32" t="s">
        <v>6087</v>
      </c>
      <c r="AE174" s="32" t="s">
        <v>387</v>
      </c>
      <c r="AG174" s="32" t="s">
        <v>2051</v>
      </c>
      <c r="AH174" s="32" t="s">
        <v>6088</v>
      </c>
      <c r="AI174" s="32" t="s">
        <v>4617</v>
      </c>
      <c r="AT174" s="68" t="s">
        <v>2495</v>
      </c>
      <c r="AU174" s="68" t="s">
        <v>2496</v>
      </c>
      <c r="AV174" s="68"/>
      <c r="AW174" s="68"/>
      <c r="AY174" s="68" t="s">
        <v>15066</v>
      </c>
      <c r="AZ174" s="68" t="s">
        <v>15067</v>
      </c>
      <c r="BH174" s="32" t="s">
        <v>297</v>
      </c>
      <c r="BI174" s="32" t="s">
        <v>2512</v>
      </c>
      <c r="BJ174" s="32" t="s">
        <v>2513</v>
      </c>
    </row>
    <row r="175" spans="6:62" ht="15" customHeight="1" x14ac:dyDescent="0.25">
      <c r="F175" s="32" t="s">
        <v>4604</v>
      </c>
      <c r="G175" s="32" t="s">
        <v>6089</v>
      </c>
      <c r="H175" s="32" t="s">
        <v>6090</v>
      </c>
      <c r="J175" s="32" t="s">
        <v>6091</v>
      </c>
      <c r="K175" s="32" t="s">
        <v>6092</v>
      </c>
      <c r="AC175" s="32" t="s">
        <v>6093</v>
      </c>
      <c r="AD175" s="32" t="s">
        <v>6094</v>
      </c>
      <c r="AE175" s="32" t="s">
        <v>387</v>
      </c>
      <c r="AG175" s="32" t="s">
        <v>1622</v>
      </c>
      <c r="AH175" s="32" t="s">
        <v>6095</v>
      </c>
      <c r="AI175" s="32" t="s">
        <v>4617</v>
      </c>
      <c r="AT175" s="68" t="s">
        <v>2502</v>
      </c>
      <c r="AU175" s="68" t="s">
        <v>2503</v>
      </c>
      <c r="AV175" s="68"/>
      <c r="AW175" s="68"/>
      <c r="AY175" s="68" t="s">
        <v>11847</v>
      </c>
      <c r="AZ175" s="68" t="s">
        <v>11848</v>
      </c>
      <c r="BH175" s="32" t="s">
        <v>297</v>
      </c>
      <c r="BI175" s="32" t="s">
        <v>2520</v>
      </c>
      <c r="BJ175" s="32" t="s">
        <v>2520</v>
      </c>
    </row>
    <row r="176" spans="6:62" ht="15" customHeight="1" x14ac:dyDescent="0.25">
      <c r="F176" s="32" t="s">
        <v>4604</v>
      </c>
      <c r="G176" s="32" t="s">
        <v>6096</v>
      </c>
      <c r="H176" s="32" t="s">
        <v>6097</v>
      </c>
      <c r="J176" s="32" t="s">
        <v>6098</v>
      </c>
      <c r="K176" s="32" t="s">
        <v>6099</v>
      </c>
      <c r="AC176" s="32" t="s">
        <v>6100</v>
      </c>
      <c r="AD176" s="32" t="s">
        <v>6101</v>
      </c>
      <c r="AE176" s="32" t="s">
        <v>387</v>
      </c>
      <c r="AG176" s="32" t="s">
        <v>5969</v>
      </c>
      <c r="AH176" s="32" t="s">
        <v>6102</v>
      </c>
      <c r="AI176" s="32" t="s">
        <v>4617</v>
      </c>
      <c r="AT176" s="68" t="s">
        <v>2508</v>
      </c>
      <c r="AU176" s="68" t="s">
        <v>2509</v>
      </c>
      <c r="AV176" s="68"/>
      <c r="AW176" s="68"/>
      <c r="AY176" s="68" t="s">
        <v>14525</v>
      </c>
      <c r="AZ176" s="68" t="s">
        <v>14526</v>
      </c>
      <c r="BH176" s="32" t="s">
        <v>297</v>
      </c>
      <c r="BI176" s="32" t="s">
        <v>2526</v>
      </c>
      <c r="BJ176" s="32" t="s">
        <v>2527</v>
      </c>
    </row>
    <row r="177" spans="6:62" ht="15" customHeight="1" x14ac:dyDescent="0.25">
      <c r="F177" s="32" t="s">
        <v>4604</v>
      </c>
      <c r="G177" s="32" t="s">
        <v>6103</v>
      </c>
      <c r="H177" s="32" t="s">
        <v>6104</v>
      </c>
      <c r="J177" s="32" t="s">
        <v>6105</v>
      </c>
      <c r="K177" s="32" t="s">
        <v>6106</v>
      </c>
      <c r="AC177" s="32" t="s">
        <v>6107</v>
      </c>
      <c r="AD177" s="32" t="s">
        <v>6108</v>
      </c>
      <c r="AE177" s="32" t="s">
        <v>387</v>
      </c>
      <c r="AG177" s="32" t="s">
        <v>5976</v>
      </c>
      <c r="AH177" s="32" t="s">
        <v>6109</v>
      </c>
      <c r="AI177" s="32" t="s">
        <v>4617</v>
      </c>
      <c r="AT177" s="68" t="s">
        <v>2516</v>
      </c>
      <c r="AU177" s="68" t="s">
        <v>2517</v>
      </c>
      <c r="AV177" s="68"/>
      <c r="AW177" s="68"/>
      <c r="AY177" s="68" t="s">
        <v>11851</v>
      </c>
      <c r="AZ177" s="68" t="s">
        <v>11852</v>
      </c>
      <c r="BH177" s="32" t="s">
        <v>297</v>
      </c>
      <c r="BI177" s="32" t="s">
        <v>2534</v>
      </c>
      <c r="BJ177" s="32" t="s">
        <v>2535</v>
      </c>
    </row>
    <row r="178" spans="6:62" ht="15" customHeight="1" x14ac:dyDescent="0.25">
      <c r="F178" s="32" t="s">
        <v>4604</v>
      </c>
      <c r="G178" s="32" t="s">
        <v>6110</v>
      </c>
      <c r="H178" s="32" t="s">
        <v>6111</v>
      </c>
      <c r="J178" s="32" t="s">
        <v>6112</v>
      </c>
      <c r="K178" s="32" t="s">
        <v>6113</v>
      </c>
      <c r="AC178" s="32" t="s">
        <v>6114</v>
      </c>
      <c r="AD178" s="32" t="s">
        <v>6115</v>
      </c>
      <c r="AE178" s="32" t="s">
        <v>387</v>
      </c>
      <c r="AG178" s="32" t="s">
        <v>5433</v>
      </c>
      <c r="AH178" s="32" t="s">
        <v>6116</v>
      </c>
      <c r="AI178" s="32" t="s">
        <v>4617</v>
      </c>
      <c r="AT178" s="68" t="s">
        <v>2523</v>
      </c>
      <c r="AU178" s="68" t="s">
        <v>890</v>
      </c>
      <c r="AV178" s="68"/>
      <c r="AW178" s="68"/>
      <c r="AY178" s="68" t="s">
        <v>14909</v>
      </c>
      <c r="AZ178" s="68" t="s">
        <v>14910</v>
      </c>
      <c r="BH178" s="32" t="s">
        <v>297</v>
      </c>
      <c r="BI178" s="32" t="s">
        <v>2542</v>
      </c>
      <c r="BJ178" s="32" t="s">
        <v>2543</v>
      </c>
    </row>
    <row r="179" spans="6:62" ht="15" customHeight="1" x14ac:dyDescent="0.25">
      <c r="F179" s="32" t="s">
        <v>4604</v>
      </c>
      <c r="G179" s="32" t="s">
        <v>6117</v>
      </c>
      <c r="H179" s="32" t="s">
        <v>6118</v>
      </c>
      <c r="J179" s="32" t="s">
        <v>6119</v>
      </c>
      <c r="K179" s="32" t="s">
        <v>6120</v>
      </c>
      <c r="AC179" s="32" t="s">
        <v>6121</v>
      </c>
      <c r="AD179" s="32" t="s">
        <v>6122</v>
      </c>
      <c r="AE179" s="32" t="s">
        <v>387</v>
      </c>
      <c r="AG179" s="32" t="s">
        <v>5989</v>
      </c>
      <c r="AH179" s="32" t="s">
        <v>6123</v>
      </c>
      <c r="AI179" s="32" t="s">
        <v>4617</v>
      </c>
      <c r="AT179" s="68" t="s">
        <v>2530</v>
      </c>
      <c r="AU179" s="68" t="s">
        <v>2531</v>
      </c>
      <c r="AV179" s="68"/>
      <c r="AW179" s="68"/>
      <c r="AY179" s="68" t="s">
        <v>11849</v>
      </c>
      <c r="AZ179" s="68" t="s">
        <v>11850</v>
      </c>
      <c r="BH179" s="32" t="s">
        <v>297</v>
      </c>
      <c r="BI179" s="32" t="s">
        <v>2550</v>
      </c>
      <c r="BJ179" s="32" t="s">
        <v>2551</v>
      </c>
    </row>
    <row r="180" spans="6:62" ht="15" customHeight="1" x14ac:dyDescent="0.25">
      <c r="F180" s="32" t="s">
        <v>4604</v>
      </c>
      <c r="G180" s="32" t="s">
        <v>6124</v>
      </c>
      <c r="H180" s="32" t="s">
        <v>6125</v>
      </c>
      <c r="J180" s="32" t="s">
        <v>6126</v>
      </c>
      <c r="K180" s="32" t="s">
        <v>788</v>
      </c>
      <c r="AC180" s="32" t="s">
        <v>5488</v>
      </c>
      <c r="AD180" s="32" t="s">
        <v>6127</v>
      </c>
      <c r="AE180" s="32" t="s">
        <v>387</v>
      </c>
      <c r="AG180" s="32" t="s">
        <v>5996</v>
      </c>
      <c r="AH180" s="32" t="s">
        <v>6128</v>
      </c>
      <c r="AI180" s="32" t="s">
        <v>4617</v>
      </c>
      <c r="AT180" s="68" t="s">
        <v>2538</v>
      </c>
      <c r="AU180" s="68" t="s">
        <v>2539</v>
      </c>
      <c r="AV180" s="68"/>
      <c r="AW180" s="68"/>
      <c r="AY180" s="68" t="s">
        <v>14417</v>
      </c>
      <c r="AZ180" s="68" t="s">
        <v>14418</v>
      </c>
      <c r="BH180" s="32" t="s">
        <v>297</v>
      </c>
      <c r="BI180" s="32" t="s">
        <v>2558</v>
      </c>
      <c r="BJ180" s="32" t="s">
        <v>2559</v>
      </c>
    </row>
    <row r="181" spans="6:62" ht="15" customHeight="1" x14ac:dyDescent="0.25">
      <c r="F181" s="32" t="s">
        <v>4604</v>
      </c>
      <c r="G181" s="32" t="s">
        <v>6129</v>
      </c>
      <c r="H181" s="32" t="s">
        <v>6130</v>
      </c>
      <c r="J181" s="32" t="s">
        <v>6131</v>
      </c>
      <c r="K181" s="32" t="s">
        <v>6132</v>
      </c>
      <c r="AC181" s="32" t="s">
        <v>5496</v>
      </c>
      <c r="AD181" s="32" t="s">
        <v>6133</v>
      </c>
      <c r="AE181" s="32" t="s">
        <v>387</v>
      </c>
      <c r="AG181" s="32" t="s">
        <v>6002</v>
      </c>
      <c r="AH181" s="32" t="s">
        <v>6134</v>
      </c>
      <c r="AI181" s="32" t="s">
        <v>4617</v>
      </c>
      <c r="AT181" s="68" t="s">
        <v>2546</v>
      </c>
      <c r="AU181" s="68" t="s">
        <v>2547</v>
      </c>
      <c r="AV181" s="68"/>
      <c r="AW181" s="68"/>
      <c r="AY181" s="68" t="s">
        <v>12064</v>
      </c>
      <c r="AZ181" s="68" t="s">
        <v>12065</v>
      </c>
      <c r="BH181" s="32" t="s">
        <v>297</v>
      </c>
      <c r="BI181" s="32" t="s">
        <v>2566</v>
      </c>
      <c r="BJ181" s="32" t="s">
        <v>2567</v>
      </c>
    </row>
    <row r="182" spans="6:62" ht="15" customHeight="1" x14ac:dyDescent="0.25">
      <c r="F182" s="32" t="s">
        <v>4604</v>
      </c>
      <c r="G182" s="32" t="s">
        <v>6135</v>
      </c>
      <c r="H182" s="32" t="s">
        <v>6136</v>
      </c>
      <c r="J182" s="32" t="s">
        <v>6137</v>
      </c>
      <c r="K182" s="32" t="s">
        <v>6138</v>
      </c>
      <c r="AC182" s="32" t="s">
        <v>5505</v>
      </c>
      <c r="AD182" s="32" t="s">
        <v>6139</v>
      </c>
      <c r="AE182" s="32" t="s">
        <v>387</v>
      </c>
      <c r="AG182" s="32" t="s">
        <v>6009</v>
      </c>
      <c r="AH182" s="32" t="s">
        <v>6140</v>
      </c>
      <c r="AI182" s="32" t="s">
        <v>4617</v>
      </c>
      <c r="AT182" s="68" t="s">
        <v>2554</v>
      </c>
      <c r="AU182" s="68" t="s">
        <v>2555</v>
      </c>
      <c r="AV182" s="68"/>
      <c r="AW182" s="68"/>
      <c r="AY182" s="68" t="s">
        <v>13616</v>
      </c>
      <c r="AZ182" s="68" t="s">
        <v>13617</v>
      </c>
      <c r="BH182" s="32" t="s">
        <v>297</v>
      </c>
      <c r="BI182" s="32" t="s">
        <v>2574</v>
      </c>
      <c r="BJ182" s="32" t="s">
        <v>2575</v>
      </c>
    </row>
    <row r="183" spans="6:62" ht="15" customHeight="1" x14ac:dyDescent="0.25">
      <c r="F183" s="32" t="s">
        <v>4604</v>
      </c>
      <c r="G183" s="32" t="s">
        <v>6141</v>
      </c>
      <c r="H183" s="32" t="s">
        <v>6142</v>
      </c>
      <c r="J183" s="32" t="s">
        <v>6143</v>
      </c>
      <c r="K183" s="32" t="s">
        <v>6144</v>
      </c>
      <c r="AC183" s="32" t="s">
        <v>6145</v>
      </c>
      <c r="AD183" s="32" t="s">
        <v>6146</v>
      </c>
      <c r="AE183" s="32" t="s">
        <v>387</v>
      </c>
      <c r="AG183" s="32" t="s">
        <v>6015</v>
      </c>
      <c r="AH183" s="32" t="s">
        <v>6147</v>
      </c>
      <c r="AI183" s="32" t="s">
        <v>4617</v>
      </c>
      <c r="AT183" s="68" t="s">
        <v>2562</v>
      </c>
      <c r="AU183" s="68" t="s">
        <v>2563</v>
      </c>
      <c r="AV183" s="68"/>
      <c r="AW183" s="68"/>
      <c r="AY183" s="68" t="s">
        <v>13616</v>
      </c>
      <c r="AZ183" s="68" t="s">
        <v>13619</v>
      </c>
      <c r="BH183" s="32" t="s">
        <v>297</v>
      </c>
      <c r="BI183" s="32" t="s">
        <v>2582</v>
      </c>
      <c r="BJ183" s="32" t="s">
        <v>2583</v>
      </c>
    </row>
    <row r="184" spans="6:62" ht="15" customHeight="1" x14ac:dyDescent="0.25">
      <c r="F184" s="32" t="s">
        <v>4604</v>
      </c>
      <c r="G184" s="32" t="s">
        <v>6148</v>
      </c>
      <c r="H184" s="32" t="s">
        <v>6149</v>
      </c>
      <c r="J184" s="32" t="s">
        <v>6150</v>
      </c>
      <c r="K184" s="32" t="s">
        <v>812</v>
      </c>
      <c r="AC184" s="32" t="s">
        <v>5514</v>
      </c>
      <c r="AD184" s="32" t="s">
        <v>6151</v>
      </c>
      <c r="AE184" s="32" t="s">
        <v>387</v>
      </c>
      <c r="AG184" s="32" t="s">
        <v>1485</v>
      </c>
      <c r="AH184" s="32" t="s">
        <v>6152</v>
      </c>
      <c r="AI184" s="32" t="s">
        <v>4617</v>
      </c>
      <c r="AT184" s="68" t="s">
        <v>2570</v>
      </c>
      <c r="AU184" s="68" t="s">
        <v>2571</v>
      </c>
      <c r="AV184" s="68"/>
      <c r="AW184" s="68"/>
      <c r="AY184" s="68" t="s">
        <v>13614</v>
      </c>
      <c r="AZ184" s="68" t="s">
        <v>13615</v>
      </c>
      <c r="BH184" s="32" t="s">
        <v>297</v>
      </c>
      <c r="BI184" s="32" t="s">
        <v>2590</v>
      </c>
      <c r="BJ184" s="32" t="s">
        <v>2590</v>
      </c>
    </row>
    <row r="185" spans="6:62" ht="15" customHeight="1" x14ac:dyDescent="0.25">
      <c r="F185" s="32" t="s">
        <v>4604</v>
      </c>
      <c r="G185" s="32" t="s">
        <v>1622</v>
      </c>
      <c r="H185" s="32" t="s">
        <v>6153</v>
      </c>
      <c r="J185" s="32" t="s">
        <v>6154</v>
      </c>
      <c r="K185" s="32" t="s">
        <v>6155</v>
      </c>
      <c r="AC185" s="32" t="s">
        <v>5524</v>
      </c>
      <c r="AD185" s="32" t="s">
        <v>6156</v>
      </c>
      <c r="AE185" s="32" t="s">
        <v>387</v>
      </c>
      <c r="AG185" s="32" t="s">
        <v>6029</v>
      </c>
      <c r="AH185" s="32" t="s">
        <v>6157</v>
      </c>
      <c r="AI185" s="32" t="s">
        <v>4617</v>
      </c>
      <c r="AT185" s="68" t="s">
        <v>2578</v>
      </c>
      <c r="AU185" s="68" t="s">
        <v>2579</v>
      </c>
      <c r="AV185" s="68"/>
      <c r="AW185" s="68"/>
      <c r="AY185" s="68" t="s">
        <v>13614</v>
      </c>
      <c r="AZ185" s="68" t="s">
        <v>13618</v>
      </c>
      <c r="BH185" s="32" t="s">
        <v>297</v>
      </c>
      <c r="BI185" s="32" t="s">
        <v>2597</v>
      </c>
      <c r="BJ185" s="32" t="s">
        <v>2597</v>
      </c>
    </row>
    <row r="186" spans="6:62" ht="15" customHeight="1" x14ac:dyDescent="0.25">
      <c r="F186" s="32" t="s">
        <v>4604</v>
      </c>
      <c r="G186" s="32" t="s">
        <v>6158</v>
      </c>
      <c r="H186" s="32" t="s">
        <v>6159</v>
      </c>
      <c r="J186" s="32" t="s">
        <v>6160</v>
      </c>
      <c r="K186" s="32" t="s">
        <v>6161</v>
      </c>
      <c r="AC186" s="32" t="s">
        <v>5534</v>
      </c>
      <c r="AD186" s="32" t="s">
        <v>6162</v>
      </c>
      <c r="AE186" s="32" t="s">
        <v>387</v>
      </c>
      <c r="AG186" s="32" t="s">
        <v>6163</v>
      </c>
      <c r="AH186" s="32" t="s">
        <v>6164</v>
      </c>
      <c r="AI186" s="32" t="s">
        <v>4617</v>
      </c>
      <c r="AT186" s="68" t="s">
        <v>2586</v>
      </c>
      <c r="AU186" s="68" t="s">
        <v>2587</v>
      </c>
      <c r="AV186" s="68"/>
      <c r="AW186" s="68"/>
      <c r="AY186" s="68" t="s">
        <v>14427</v>
      </c>
      <c r="AZ186" s="68" t="s">
        <v>14428</v>
      </c>
      <c r="BH186" s="32" t="s">
        <v>297</v>
      </c>
      <c r="BI186" s="32" t="s">
        <v>2604</v>
      </c>
      <c r="BJ186" s="32" t="s">
        <v>2605</v>
      </c>
    </row>
    <row r="187" spans="6:62" ht="15" customHeight="1" x14ac:dyDescent="0.25">
      <c r="F187" s="32" t="s">
        <v>4604</v>
      </c>
      <c r="G187" s="32" t="s">
        <v>6165</v>
      </c>
      <c r="H187" s="32" t="s">
        <v>6166</v>
      </c>
      <c r="J187" s="32" t="s">
        <v>6167</v>
      </c>
      <c r="K187" s="32" t="s">
        <v>6168</v>
      </c>
      <c r="AC187" s="32" t="s">
        <v>5544</v>
      </c>
      <c r="AD187" s="32" t="s">
        <v>6169</v>
      </c>
      <c r="AE187" s="32" t="s">
        <v>387</v>
      </c>
      <c r="AG187" s="32" t="s">
        <v>6170</v>
      </c>
      <c r="AH187" s="32" t="s">
        <v>6171</v>
      </c>
      <c r="AI187" s="32" t="s">
        <v>4617</v>
      </c>
      <c r="AT187" s="68" t="s">
        <v>2593</v>
      </c>
      <c r="AU187" s="68" t="s">
        <v>2594</v>
      </c>
      <c r="AV187" s="68"/>
      <c r="AW187" s="68"/>
      <c r="AY187" s="68" t="s">
        <v>13376</v>
      </c>
      <c r="AZ187" s="68" t="s">
        <v>13377</v>
      </c>
      <c r="BH187" s="32" t="s">
        <v>297</v>
      </c>
      <c r="BI187" s="32" t="s">
        <v>2612</v>
      </c>
      <c r="BJ187" s="32" t="s">
        <v>2613</v>
      </c>
    </row>
    <row r="188" spans="6:62" ht="15" customHeight="1" x14ac:dyDescent="0.25">
      <c r="F188" s="32" t="s">
        <v>4604</v>
      </c>
      <c r="G188" s="32" t="s">
        <v>6172</v>
      </c>
      <c r="H188" s="32" t="s">
        <v>6173</v>
      </c>
      <c r="J188" s="32" t="s">
        <v>6174</v>
      </c>
      <c r="K188" s="32" t="s">
        <v>1146</v>
      </c>
      <c r="AC188" s="32" t="s">
        <v>6175</v>
      </c>
      <c r="AD188" s="32" t="s">
        <v>6176</v>
      </c>
      <c r="AE188" s="32" t="s">
        <v>387</v>
      </c>
      <c r="AG188" s="32" t="s">
        <v>6177</v>
      </c>
      <c r="AH188" s="32" t="s">
        <v>6178</v>
      </c>
      <c r="AI188" s="32" t="s">
        <v>4617</v>
      </c>
      <c r="AT188" s="68" t="s">
        <v>2600</v>
      </c>
      <c r="AU188" s="68" t="s">
        <v>2601</v>
      </c>
      <c r="AV188" s="68"/>
      <c r="AW188" s="68"/>
      <c r="AY188" s="68" t="s">
        <v>13592</v>
      </c>
      <c r="AZ188" s="68" t="s">
        <v>13593</v>
      </c>
      <c r="BH188" s="32" t="s">
        <v>297</v>
      </c>
      <c r="BI188" s="32" t="s">
        <v>2620</v>
      </c>
      <c r="BJ188" s="32" t="s">
        <v>2621</v>
      </c>
    </row>
    <row r="189" spans="6:62" ht="15" customHeight="1" x14ac:dyDescent="0.25">
      <c r="F189" s="32" t="s">
        <v>4604</v>
      </c>
      <c r="G189" s="32" t="s">
        <v>6179</v>
      </c>
      <c r="H189" s="32" t="s">
        <v>6180</v>
      </c>
      <c r="J189" s="32" t="s">
        <v>6181</v>
      </c>
      <c r="K189" s="32" t="s">
        <v>6182</v>
      </c>
      <c r="AC189" s="32" t="s">
        <v>6183</v>
      </c>
      <c r="AD189" s="32" t="s">
        <v>6184</v>
      </c>
      <c r="AE189" s="32" t="s">
        <v>387</v>
      </c>
      <c r="AG189" s="32" t="s">
        <v>6044</v>
      </c>
      <c r="AH189" s="32" t="s">
        <v>6185</v>
      </c>
      <c r="AI189" s="32" t="s">
        <v>4617</v>
      </c>
      <c r="AT189" s="68" t="s">
        <v>2608</v>
      </c>
      <c r="AU189" s="68" t="s">
        <v>2609</v>
      </c>
      <c r="AV189" s="68"/>
      <c r="AW189" s="68"/>
      <c r="AY189" s="68" t="s">
        <v>13198</v>
      </c>
      <c r="AZ189" s="68" t="s">
        <v>13199</v>
      </c>
      <c r="BH189" s="32" t="s">
        <v>297</v>
      </c>
      <c r="BI189" s="32" t="s">
        <v>1424</v>
      </c>
      <c r="BJ189" s="32" t="s">
        <v>1425</v>
      </c>
    </row>
    <row r="190" spans="6:62" ht="15" customHeight="1" x14ac:dyDescent="0.25">
      <c r="F190" s="32" t="s">
        <v>4604</v>
      </c>
      <c r="G190" s="32" t="s">
        <v>6186</v>
      </c>
      <c r="H190" s="32" t="s">
        <v>6187</v>
      </c>
      <c r="J190" s="32" t="s">
        <v>6188</v>
      </c>
      <c r="K190" s="32" t="s">
        <v>6189</v>
      </c>
      <c r="AC190" s="32" t="s">
        <v>6190</v>
      </c>
      <c r="AD190" s="32" t="s">
        <v>6191</v>
      </c>
      <c r="AE190" s="32" t="s">
        <v>387</v>
      </c>
      <c r="AG190" s="32" t="s">
        <v>6052</v>
      </c>
      <c r="AH190" s="32" t="s">
        <v>6192</v>
      </c>
      <c r="AI190" s="32" t="s">
        <v>4617</v>
      </c>
      <c r="AT190" s="68" t="s">
        <v>2616</v>
      </c>
      <c r="AU190" s="68" t="s">
        <v>2617</v>
      </c>
      <c r="AV190" s="68"/>
      <c r="AW190" s="68"/>
      <c r="AY190" s="68" t="s">
        <v>11397</v>
      </c>
      <c r="AZ190" s="68" t="s">
        <v>11398</v>
      </c>
      <c r="BH190" s="32" t="s">
        <v>297</v>
      </c>
      <c r="BI190" s="32" t="s">
        <v>2633</v>
      </c>
      <c r="BJ190" s="32" t="s">
        <v>2633</v>
      </c>
    </row>
    <row r="191" spans="6:62" ht="15" customHeight="1" x14ac:dyDescent="0.25">
      <c r="F191" s="32" t="s">
        <v>4604</v>
      </c>
      <c r="G191" s="32" t="s">
        <v>6193</v>
      </c>
      <c r="H191" s="32" t="s">
        <v>6194</v>
      </c>
      <c r="J191" s="32" t="s">
        <v>6195</v>
      </c>
      <c r="K191" s="32" t="s">
        <v>6196</v>
      </c>
      <c r="AC191" s="32" t="s">
        <v>6197</v>
      </c>
      <c r="AD191" s="32" t="s">
        <v>6198</v>
      </c>
      <c r="AE191" s="32" t="s">
        <v>387</v>
      </c>
      <c r="AG191" s="32" t="s">
        <v>6060</v>
      </c>
      <c r="AH191" s="32" t="s">
        <v>6199</v>
      </c>
      <c r="AI191" s="32" t="s">
        <v>4617</v>
      </c>
      <c r="AT191" s="68" t="s">
        <v>2624</v>
      </c>
      <c r="AU191" s="68" t="s">
        <v>2625</v>
      </c>
      <c r="AV191" s="68"/>
      <c r="AW191" s="68"/>
      <c r="AY191" s="68" t="s">
        <v>11399</v>
      </c>
      <c r="AZ191" s="68" t="s">
        <v>11400</v>
      </c>
      <c r="BH191" s="32" t="s">
        <v>297</v>
      </c>
      <c r="BI191" s="32" t="s">
        <v>2639</v>
      </c>
      <c r="BJ191" s="32" t="s">
        <v>2639</v>
      </c>
    </row>
    <row r="192" spans="6:62" ht="15" customHeight="1" x14ac:dyDescent="0.25">
      <c r="F192" s="32" t="s">
        <v>4604</v>
      </c>
      <c r="G192" s="32" t="s">
        <v>6200</v>
      </c>
      <c r="H192" s="32" t="s">
        <v>6201</v>
      </c>
      <c r="J192" s="32" t="s">
        <v>6202</v>
      </c>
      <c r="K192" s="32" t="s">
        <v>6203</v>
      </c>
      <c r="AC192" s="32" t="s">
        <v>6204</v>
      </c>
      <c r="AD192" s="32" t="s">
        <v>6205</v>
      </c>
      <c r="AE192" s="32" t="s">
        <v>387</v>
      </c>
      <c r="AG192" s="32" t="s">
        <v>6067</v>
      </c>
      <c r="AH192" s="32" t="s">
        <v>6206</v>
      </c>
      <c r="AI192" s="32" t="s">
        <v>4617</v>
      </c>
      <c r="AT192" s="68" t="s">
        <v>2630</v>
      </c>
      <c r="AU192" s="68" t="s">
        <v>288</v>
      </c>
      <c r="AV192" s="68"/>
      <c r="AW192" s="68"/>
      <c r="AY192" s="68" t="s">
        <v>11401</v>
      </c>
      <c r="AZ192" s="68" t="s">
        <v>11402</v>
      </c>
      <c r="BH192" s="32" t="s">
        <v>297</v>
      </c>
      <c r="BI192" s="32" t="s">
        <v>2645</v>
      </c>
      <c r="BJ192" s="32" t="s">
        <v>2645</v>
      </c>
    </row>
    <row r="193" spans="6:62" ht="15" customHeight="1" x14ac:dyDescent="0.25">
      <c r="F193" s="32" t="s">
        <v>4604</v>
      </c>
      <c r="G193" s="32" t="s">
        <v>6207</v>
      </c>
      <c r="H193" s="32" t="s">
        <v>6208</v>
      </c>
      <c r="J193" s="32" t="s">
        <v>6209</v>
      </c>
      <c r="K193" s="32" t="s">
        <v>6210</v>
      </c>
      <c r="AC193" s="32" t="s">
        <v>6211</v>
      </c>
      <c r="AD193" s="32" t="s">
        <v>6212</v>
      </c>
      <c r="AE193" s="32" t="s">
        <v>387</v>
      </c>
      <c r="AG193" s="32" t="s">
        <v>6074</v>
      </c>
      <c r="AH193" s="32" t="s">
        <v>6213</v>
      </c>
      <c r="AI193" s="32" t="s">
        <v>4617</v>
      </c>
      <c r="AT193" s="68" t="s">
        <v>2636</v>
      </c>
      <c r="AU193" s="68" t="s">
        <v>328</v>
      </c>
      <c r="AV193" s="68"/>
      <c r="AW193" s="68"/>
      <c r="AY193" s="68" t="s">
        <v>12365</v>
      </c>
      <c r="AZ193" s="68" t="s">
        <v>12366</v>
      </c>
      <c r="BH193" s="32" t="s">
        <v>297</v>
      </c>
      <c r="BI193" s="32" t="s">
        <v>2651</v>
      </c>
      <c r="BJ193" s="32" t="s">
        <v>2652</v>
      </c>
    </row>
    <row r="194" spans="6:62" ht="15" customHeight="1" x14ac:dyDescent="0.25">
      <c r="F194" s="32" t="s">
        <v>4604</v>
      </c>
      <c r="G194" s="32" t="s">
        <v>6214</v>
      </c>
      <c r="H194" s="32" t="s">
        <v>6215</v>
      </c>
      <c r="J194" s="32" t="s">
        <v>6216</v>
      </c>
      <c r="K194" s="32" t="s">
        <v>6217</v>
      </c>
      <c r="AC194" s="32" t="s">
        <v>6218</v>
      </c>
      <c r="AD194" s="32" t="s">
        <v>6219</v>
      </c>
      <c r="AE194" s="32" t="s">
        <v>387</v>
      </c>
      <c r="AG194" s="32" t="s">
        <v>6081</v>
      </c>
      <c r="AH194" s="32" t="s">
        <v>6220</v>
      </c>
      <c r="AI194" s="32" t="s">
        <v>4617</v>
      </c>
      <c r="AT194" s="68" t="s">
        <v>2642</v>
      </c>
      <c r="AU194" s="68" t="s">
        <v>366</v>
      </c>
      <c r="AV194" s="68"/>
      <c r="AW194" s="68"/>
      <c r="AY194" s="68" t="s">
        <v>13202</v>
      </c>
      <c r="AZ194" s="68" t="s">
        <v>13203</v>
      </c>
      <c r="BH194" s="32" t="s">
        <v>297</v>
      </c>
      <c r="BI194" s="32" t="s">
        <v>2658</v>
      </c>
      <c r="BJ194" s="32" t="s">
        <v>2659</v>
      </c>
    </row>
    <row r="195" spans="6:62" ht="15" customHeight="1" x14ac:dyDescent="0.25">
      <c r="F195" s="32" t="s">
        <v>4604</v>
      </c>
      <c r="G195" s="32" t="s">
        <v>6221</v>
      </c>
      <c r="H195" s="32" t="s">
        <v>6222</v>
      </c>
      <c r="J195" s="32" t="s">
        <v>6223</v>
      </c>
      <c r="K195" s="32" t="s">
        <v>6224</v>
      </c>
      <c r="AC195" s="32" t="s">
        <v>5589</v>
      </c>
      <c r="AD195" s="32" t="s">
        <v>6225</v>
      </c>
      <c r="AE195" s="32" t="s">
        <v>387</v>
      </c>
      <c r="AG195" s="32" t="s">
        <v>6086</v>
      </c>
      <c r="AH195" s="32" t="s">
        <v>6226</v>
      </c>
      <c r="AI195" s="32" t="s">
        <v>4617</v>
      </c>
      <c r="AT195" s="68" t="s">
        <v>2648</v>
      </c>
      <c r="AU195" s="68" t="s">
        <v>404</v>
      </c>
      <c r="AV195" s="68"/>
      <c r="AW195" s="68"/>
      <c r="AY195" s="68" t="s">
        <v>13204</v>
      </c>
      <c r="AZ195" s="68" t="s">
        <v>13205</v>
      </c>
      <c r="BH195" s="32" t="s">
        <v>297</v>
      </c>
      <c r="BI195" s="32" t="s">
        <v>1721</v>
      </c>
      <c r="BJ195" s="32" t="s">
        <v>1721</v>
      </c>
    </row>
    <row r="196" spans="6:62" ht="15" customHeight="1" x14ac:dyDescent="0.25">
      <c r="F196" s="32" t="s">
        <v>4604</v>
      </c>
      <c r="G196" s="32" t="s">
        <v>6227</v>
      </c>
      <c r="H196" s="32" t="s">
        <v>6228</v>
      </c>
      <c r="J196" s="32" t="s">
        <v>6229</v>
      </c>
      <c r="K196" s="32" t="s">
        <v>6230</v>
      </c>
      <c r="AC196" s="32" t="s">
        <v>6231</v>
      </c>
      <c r="AD196" s="32" t="s">
        <v>6232</v>
      </c>
      <c r="AE196" s="32" t="s">
        <v>387</v>
      </c>
      <c r="AG196" s="32" t="s">
        <v>6093</v>
      </c>
      <c r="AH196" s="32" t="s">
        <v>6233</v>
      </c>
      <c r="AI196" s="32" t="s">
        <v>4617</v>
      </c>
      <c r="AT196" s="68" t="s">
        <v>2655</v>
      </c>
      <c r="AU196" s="68" t="s">
        <v>441</v>
      </c>
      <c r="AV196" s="68"/>
      <c r="AW196" s="68"/>
      <c r="AY196" s="68" t="s">
        <v>12994</v>
      </c>
      <c r="AZ196" s="68" t="s">
        <v>12995</v>
      </c>
      <c r="BH196" s="32" t="s">
        <v>297</v>
      </c>
      <c r="BI196" s="32" t="s">
        <v>2670</v>
      </c>
      <c r="BJ196" s="32" t="s">
        <v>2671</v>
      </c>
    </row>
    <row r="197" spans="6:62" ht="15" customHeight="1" x14ac:dyDescent="0.25">
      <c r="F197" s="32" t="s">
        <v>4604</v>
      </c>
      <c r="G197" s="32" t="s">
        <v>6234</v>
      </c>
      <c r="H197" s="32" t="s">
        <v>6235</v>
      </c>
      <c r="J197" s="32" t="s">
        <v>6236</v>
      </c>
      <c r="K197" s="32" t="s">
        <v>6237</v>
      </c>
      <c r="AC197" s="32" t="s">
        <v>4735</v>
      </c>
      <c r="AD197" s="32" t="s">
        <v>6238</v>
      </c>
      <c r="AE197" s="32" t="s">
        <v>387</v>
      </c>
      <c r="AG197" s="32" t="s">
        <v>6100</v>
      </c>
      <c r="AH197" s="32" t="s">
        <v>6239</v>
      </c>
      <c r="AI197" s="32" t="s">
        <v>4617</v>
      </c>
      <c r="AT197" s="68" t="s">
        <v>2662</v>
      </c>
      <c r="AU197" s="68" t="s">
        <v>508</v>
      </c>
      <c r="AV197" s="68"/>
      <c r="AW197" s="68"/>
      <c r="AY197" s="68" t="s">
        <v>12367</v>
      </c>
      <c r="AZ197" s="68" t="s">
        <v>12368</v>
      </c>
      <c r="BH197" s="32" t="s">
        <v>297</v>
      </c>
      <c r="BI197" s="32" t="s">
        <v>2677</v>
      </c>
      <c r="BJ197" s="32" t="s">
        <v>2678</v>
      </c>
    </row>
    <row r="198" spans="6:62" ht="15" customHeight="1" x14ac:dyDescent="0.25">
      <c r="F198" s="32" t="s">
        <v>4604</v>
      </c>
      <c r="G198" s="32" t="s">
        <v>1622</v>
      </c>
      <c r="H198" s="32" t="s">
        <v>6240</v>
      </c>
      <c r="J198" s="32" t="s">
        <v>6241</v>
      </c>
      <c r="K198" s="32" t="s">
        <v>1167</v>
      </c>
      <c r="AC198" s="32" t="s">
        <v>6231</v>
      </c>
      <c r="AD198" s="32" t="s">
        <v>6242</v>
      </c>
      <c r="AE198" s="32" t="s">
        <v>387</v>
      </c>
      <c r="AG198" s="32" t="s">
        <v>6107</v>
      </c>
      <c r="AH198" s="32" t="s">
        <v>6243</v>
      </c>
      <c r="AI198" s="32" t="s">
        <v>4617</v>
      </c>
      <c r="AT198" s="68" t="s">
        <v>2667</v>
      </c>
      <c r="AU198" s="68" t="s">
        <v>535</v>
      </c>
      <c r="AV198" s="68"/>
      <c r="AW198" s="68"/>
      <c r="AY198" s="68" t="s">
        <v>12066</v>
      </c>
      <c r="AZ198" s="68" t="s">
        <v>12067</v>
      </c>
      <c r="BH198" s="32" t="s">
        <v>297</v>
      </c>
      <c r="BI198" s="32" t="s">
        <v>2684</v>
      </c>
      <c r="BJ198" s="32" t="s">
        <v>2685</v>
      </c>
    </row>
    <row r="199" spans="6:62" ht="15" customHeight="1" x14ac:dyDescent="0.25">
      <c r="J199" s="32" t="s">
        <v>6244</v>
      </c>
      <c r="K199" s="32" t="s">
        <v>6245</v>
      </c>
      <c r="AC199" s="32" t="s">
        <v>6231</v>
      </c>
      <c r="AD199" s="32" t="s">
        <v>6246</v>
      </c>
      <c r="AE199" s="32" t="s">
        <v>387</v>
      </c>
      <c r="AG199" s="32" t="s">
        <v>6114</v>
      </c>
      <c r="AH199" s="32" t="s">
        <v>6247</v>
      </c>
      <c r="AI199" s="32" t="s">
        <v>4617</v>
      </c>
      <c r="AT199" s="68" t="s">
        <v>2674</v>
      </c>
      <c r="AU199" s="68" t="s">
        <v>561</v>
      </c>
      <c r="AV199" s="68"/>
      <c r="AW199" s="68"/>
      <c r="AY199" s="68" t="s">
        <v>13200</v>
      </c>
      <c r="AZ199" s="68" t="s">
        <v>13201</v>
      </c>
      <c r="BH199" s="32" t="s">
        <v>297</v>
      </c>
      <c r="BI199" s="32" t="s">
        <v>2691</v>
      </c>
      <c r="BJ199" s="32" t="s">
        <v>2692</v>
      </c>
    </row>
    <row r="200" spans="6:62" ht="15" customHeight="1" x14ac:dyDescent="0.25">
      <c r="J200" s="32" t="s">
        <v>6248</v>
      </c>
      <c r="K200" s="32" t="s">
        <v>6249</v>
      </c>
      <c r="AC200" s="32" t="s">
        <v>4735</v>
      </c>
      <c r="AD200" s="32" t="s">
        <v>6250</v>
      </c>
      <c r="AE200" s="32" t="s">
        <v>387</v>
      </c>
      <c r="AG200" s="32" t="s">
        <v>6121</v>
      </c>
      <c r="AH200" s="32" t="s">
        <v>6251</v>
      </c>
      <c r="AI200" s="32" t="s">
        <v>4617</v>
      </c>
      <c r="AT200" s="68" t="s">
        <v>2681</v>
      </c>
      <c r="AU200" s="68" t="s">
        <v>588</v>
      </c>
      <c r="AV200" s="68"/>
      <c r="AW200" s="68"/>
      <c r="AY200" s="68" t="s">
        <v>12369</v>
      </c>
      <c r="AZ200" s="68" t="s">
        <v>12370</v>
      </c>
      <c r="BH200" s="32" t="s">
        <v>297</v>
      </c>
      <c r="BI200" s="32" t="s">
        <v>2698</v>
      </c>
      <c r="BJ200" s="32" t="s">
        <v>2699</v>
      </c>
    </row>
    <row r="201" spans="6:62" ht="15" customHeight="1" x14ac:dyDescent="0.25">
      <c r="J201" s="32" t="s">
        <v>6252</v>
      </c>
      <c r="K201" s="32" t="s">
        <v>6253</v>
      </c>
      <c r="AC201" s="32" t="s">
        <v>6254</v>
      </c>
      <c r="AD201" s="32" t="s">
        <v>6255</v>
      </c>
      <c r="AE201" s="32" t="s">
        <v>387</v>
      </c>
      <c r="AG201" s="32" t="s">
        <v>5488</v>
      </c>
      <c r="AH201" s="32" t="s">
        <v>6256</v>
      </c>
      <c r="AI201" s="32" t="s">
        <v>4617</v>
      </c>
      <c r="AT201" s="68" t="s">
        <v>2688</v>
      </c>
      <c r="AU201" s="68" t="s">
        <v>616</v>
      </c>
      <c r="AV201" s="68"/>
      <c r="AW201" s="68"/>
      <c r="AY201" s="68" t="s">
        <v>14130</v>
      </c>
      <c r="AZ201" s="68" t="s">
        <v>14131</v>
      </c>
      <c r="BH201" s="32" t="s">
        <v>297</v>
      </c>
      <c r="BI201" s="32" t="s">
        <v>373</v>
      </c>
      <c r="BJ201" s="32" t="s">
        <v>2705</v>
      </c>
    </row>
    <row r="202" spans="6:62" ht="15" customHeight="1" x14ac:dyDescent="0.25">
      <c r="J202" s="32" t="s">
        <v>6257</v>
      </c>
      <c r="K202" s="32" t="s">
        <v>6258</v>
      </c>
      <c r="AC202" s="32" t="s">
        <v>5622</v>
      </c>
      <c r="AD202" s="32" t="s">
        <v>6259</v>
      </c>
      <c r="AE202" s="32" t="s">
        <v>387</v>
      </c>
      <c r="AG202" s="32" t="s">
        <v>5496</v>
      </c>
      <c r="AH202" s="32" t="s">
        <v>6260</v>
      </c>
      <c r="AI202" s="32" t="s">
        <v>4617</v>
      </c>
      <c r="AT202" s="68" t="s">
        <v>2695</v>
      </c>
      <c r="AU202" s="68" t="s">
        <v>643</v>
      </c>
      <c r="AV202" s="68"/>
      <c r="AW202" s="68"/>
      <c r="AY202" s="68" t="s">
        <v>14981</v>
      </c>
      <c r="AZ202" s="68" t="s">
        <v>14982</v>
      </c>
      <c r="BH202" s="32" t="s">
        <v>297</v>
      </c>
      <c r="BI202" s="32" t="s">
        <v>2711</v>
      </c>
      <c r="BJ202" s="32" t="s">
        <v>2711</v>
      </c>
    </row>
    <row r="203" spans="6:62" ht="15" customHeight="1" x14ac:dyDescent="0.25">
      <c r="J203" s="32" t="s">
        <v>6261</v>
      </c>
      <c r="K203" s="32" t="s">
        <v>6262</v>
      </c>
      <c r="AC203" s="32" t="s">
        <v>6263</v>
      </c>
      <c r="AD203" s="32" t="s">
        <v>6264</v>
      </c>
      <c r="AE203" s="32" t="s">
        <v>387</v>
      </c>
      <c r="AG203" s="32" t="s">
        <v>5505</v>
      </c>
      <c r="AH203" s="32" t="s">
        <v>6265</v>
      </c>
      <c r="AI203" s="32" t="s">
        <v>4617</v>
      </c>
      <c r="AT203" s="68" t="s">
        <v>2702</v>
      </c>
      <c r="AU203" s="68" t="s">
        <v>670</v>
      </c>
      <c r="AV203" s="68"/>
      <c r="AW203" s="68"/>
      <c r="AY203" s="68" t="s">
        <v>13260</v>
      </c>
      <c r="AZ203" s="68" t="s">
        <v>13261</v>
      </c>
      <c r="BH203" s="32" t="s">
        <v>297</v>
      </c>
      <c r="BI203" s="32" t="s">
        <v>2717</v>
      </c>
      <c r="BJ203" s="32" t="s">
        <v>2718</v>
      </c>
    </row>
    <row r="204" spans="6:62" ht="15" customHeight="1" x14ac:dyDescent="0.25">
      <c r="J204" s="32" t="s">
        <v>6266</v>
      </c>
      <c r="K204" s="32" t="s">
        <v>6267</v>
      </c>
      <c r="AC204" s="32" t="s">
        <v>6268</v>
      </c>
      <c r="AD204" s="32" t="s">
        <v>6269</v>
      </c>
      <c r="AE204" s="32" t="s">
        <v>387</v>
      </c>
      <c r="AG204" s="32" t="s">
        <v>6145</v>
      </c>
      <c r="AH204" s="32" t="s">
        <v>6270</v>
      </c>
      <c r="AI204" s="32" t="s">
        <v>4617</v>
      </c>
      <c r="AT204" s="68" t="s">
        <v>2708</v>
      </c>
      <c r="AU204" s="68" t="s">
        <v>697</v>
      </c>
      <c r="AV204" s="68"/>
      <c r="AW204" s="68"/>
      <c r="AY204" s="68" t="s">
        <v>12926</v>
      </c>
      <c r="AZ204" s="68" t="s">
        <v>12927</v>
      </c>
      <c r="BH204" s="32" t="s">
        <v>297</v>
      </c>
      <c r="BI204" s="32" t="s">
        <v>1918</v>
      </c>
      <c r="BJ204" s="32" t="s">
        <v>1918</v>
      </c>
    </row>
    <row r="205" spans="6:62" ht="15" customHeight="1" x14ac:dyDescent="0.25">
      <c r="J205" s="32" t="s">
        <v>6271</v>
      </c>
      <c r="K205" s="32" t="s">
        <v>6272</v>
      </c>
      <c r="AC205" s="32" t="s">
        <v>6273</v>
      </c>
      <c r="AD205" s="32" t="s">
        <v>6274</v>
      </c>
      <c r="AE205" s="32" t="s">
        <v>387</v>
      </c>
      <c r="AG205" s="32" t="s">
        <v>5514</v>
      </c>
      <c r="AH205" s="32" t="s">
        <v>6275</v>
      </c>
      <c r="AI205" s="32" t="s">
        <v>4617</v>
      </c>
      <c r="AT205" s="68" t="s">
        <v>2714</v>
      </c>
      <c r="AU205" s="68" t="s">
        <v>724</v>
      </c>
      <c r="AV205" s="68"/>
      <c r="AW205" s="68"/>
      <c r="AY205" s="68" t="s">
        <v>13262</v>
      </c>
      <c r="AZ205" s="68" t="s">
        <v>13263</v>
      </c>
      <c r="BH205" s="32" t="s">
        <v>297</v>
      </c>
      <c r="BI205" s="32" t="s">
        <v>2731</v>
      </c>
      <c r="BJ205" s="32" t="s">
        <v>2732</v>
      </c>
    </row>
    <row r="206" spans="6:62" ht="15" customHeight="1" x14ac:dyDescent="0.25">
      <c r="J206" s="32" t="s">
        <v>6276</v>
      </c>
      <c r="K206" s="32" t="s">
        <v>6277</v>
      </c>
      <c r="AC206" s="32" t="s">
        <v>6278</v>
      </c>
      <c r="AD206" s="32" t="s">
        <v>6279</v>
      </c>
      <c r="AE206" s="32" t="s">
        <v>387</v>
      </c>
      <c r="AG206" s="32" t="s">
        <v>5524</v>
      </c>
      <c r="AH206" s="32" t="s">
        <v>6280</v>
      </c>
      <c r="AI206" s="32" t="s">
        <v>4617</v>
      </c>
      <c r="AT206" s="68" t="s">
        <v>2721</v>
      </c>
      <c r="AU206" s="68" t="s">
        <v>2722</v>
      </c>
      <c r="AV206" s="68"/>
      <c r="AW206" s="68"/>
      <c r="AY206" s="68" t="s">
        <v>11853</v>
      </c>
      <c r="AZ206" s="68" t="s">
        <v>11854</v>
      </c>
      <c r="BH206" s="32" t="s">
        <v>297</v>
      </c>
      <c r="BI206" s="32" t="s">
        <v>2739</v>
      </c>
      <c r="BJ206" s="32" t="s">
        <v>2739</v>
      </c>
    </row>
    <row r="207" spans="6:62" ht="15" customHeight="1" x14ac:dyDescent="0.25">
      <c r="J207" s="32" t="s">
        <v>6281</v>
      </c>
      <c r="K207" s="32" t="s">
        <v>6282</v>
      </c>
      <c r="AC207" s="32" t="s">
        <v>5641</v>
      </c>
      <c r="AD207" s="32" t="s">
        <v>6283</v>
      </c>
      <c r="AE207" s="32" t="s">
        <v>387</v>
      </c>
      <c r="AG207" s="32" t="s">
        <v>5534</v>
      </c>
      <c r="AH207" s="32" t="s">
        <v>6284</v>
      </c>
      <c r="AI207" s="32" t="s">
        <v>4617</v>
      </c>
      <c r="AT207" s="68" t="s">
        <v>2727</v>
      </c>
      <c r="AU207" s="68" t="s">
        <v>2728</v>
      </c>
      <c r="AV207" s="68"/>
      <c r="AW207" s="68"/>
      <c r="AY207" s="68" t="s">
        <v>11855</v>
      </c>
      <c r="AZ207" s="68" t="s">
        <v>11856</v>
      </c>
    </row>
    <row r="208" spans="6:62" ht="15" customHeight="1" x14ac:dyDescent="0.25">
      <c r="J208" s="32" t="s">
        <v>6285</v>
      </c>
      <c r="K208" s="32" t="s">
        <v>6286</v>
      </c>
      <c r="AC208" s="32" t="s">
        <v>5650</v>
      </c>
      <c r="AD208" s="32" t="s">
        <v>6287</v>
      </c>
      <c r="AE208" s="32" t="s">
        <v>387</v>
      </c>
      <c r="AG208" s="32" t="s">
        <v>5544</v>
      </c>
      <c r="AH208" s="32" t="s">
        <v>6288</v>
      </c>
      <c r="AI208" s="32" t="s">
        <v>4617</v>
      </c>
      <c r="AT208" s="68" t="s">
        <v>2735</v>
      </c>
      <c r="AU208" s="68" t="s">
        <v>2736</v>
      </c>
      <c r="AV208" s="68"/>
      <c r="AW208" s="68"/>
      <c r="AY208" s="68" t="s">
        <v>11923</v>
      </c>
      <c r="AZ208" s="68" t="s">
        <v>11924</v>
      </c>
    </row>
    <row r="209" spans="10:52" ht="15" customHeight="1" x14ac:dyDescent="0.25">
      <c r="J209" s="32" t="s">
        <v>6289</v>
      </c>
      <c r="K209" s="32" t="s">
        <v>1189</v>
      </c>
      <c r="AC209" s="32" t="s">
        <v>5660</v>
      </c>
      <c r="AD209" s="32" t="s">
        <v>6290</v>
      </c>
      <c r="AE209" s="32" t="s">
        <v>387</v>
      </c>
      <c r="AG209" s="32" t="s">
        <v>6175</v>
      </c>
      <c r="AH209" s="32" t="s">
        <v>6291</v>
      </c>
      <c r="AI209" s="32" t="s">
        <v>4617</v>
      </c>
      <c r="AT209" s="68" t="s">
        <v>2742</v>
      </c>
      <c r="AU209" s="68" t="s">
        <v>2743</v>
      </c>
      <c r="AV209" s="68"/>
      <c r="AW209" s="68"/>
      <c r="AY209" s="68" t="s">
        <v>11859</v>
      </c>
      <c r="AZ209" s="68" t="s">
        <v>11860</v>
      </c>
    </row>
    <row r="210" spans="10:52" ht="15" customHeight="1" x14ac:dyDescent="0.25">
      <c r="J210" s="32" t="s">
        <v>6292</v>
      </c>
      <c r="K210" s="32" t="s">
        <v>6293</v>
      </c>
      <c r="AC210" s="32" t="s">
        <v>6294</v>
      </c>
      <c r="AD210" s="32" t="s">
        <v>6295</v>
      </c>
      <c r="AE210" s="32" t="s">
        <v>387</v>
      </c>
      <c r="AG210" s="32" t="s">
        <v>6183</v>
      </c>
      <c r="AH210" s="32" t="s">
        <v>6296</v>
      </c>
      <c r="AI210" s="32" t="s">
        <v>4617</v>
      </c>
      <c r="AT210" s="68" t="s">
        <v>2748</v>
      </c>
      <c r="AU210" s="68" t="s">
        <v>2749</v>
      </c>
      <c r="AV210" s="68"/>
      <c r="AW210" s="68"/>
      <c r="AY210" s="68" t="s">
        <v>14258</v>
      </c>
      <c r="AZ210" s="68" t="s">
        <v>14259</v>
      </c>
    </row>
    <row r="211" spans="10:52" ht="15" customHeight="1" x14ac:dyDescent="0.25">
      <c r="J211" s="32" t="s">
        <v>6297</v>
      </c>
      <c r="K211" s="32" t="s">
        <v>6298</v>
      </c>
      <c r="AC211" s="32" t="s">
        <v>6299</v>
      </c>
      <c r="AD211" s="32" t="s">
        <v>6300</v>
      </c>
      <c r="AE211" s="32" t="s">
        <v>387</v>
      </c>
      <c r="AG211" s="32" t="s">
        <v>6190</v>
      </c>
      <c r="AH211" s="32" t="s">
        <v>6301</v>
      </c>
      <c r="AI211" s="32" t="s">
        <v>4617</v>
      </c>
      <c r="AT211" s="68" t="s">
        <v>2754</v>
      </c>
      <c r="AU211" s="68" t="s">
        <v>368</v>
      </c>
      <c r="AV211" s="68"/>
      <c r="AW211" s="68"/>
      <c r="AY211" s="68" t="s">
        <v>11719</v>
      </c>
      <c r="AZ211" s="68" t="s">
        <v>11720</v>
      </c>
    </row>
    <row r="212" spans="10:52" ht="15" customHeight="1" x14ac:dyDescent="0.25">
      <c r="J212" s="32" t="s">
        <v>6302</v>
      </c>
      <c r="K212" s="32" t="s">
        <v>6303</v>
      </c>
      <c r="AC212" s="32" t="s">
        <v>6304</v>
      </c>
      <c r="AD212" s="32" t="s">
        <v>6305</v>
      </c>
      <c r="AE212" s="32" t="s">
        <v>387</v>
      </c>
      <c r="AG212" s="32" t="s">
        <v>6197</v>
      </c>
      <c r="AH212" s="32" t="s">
        <v>6306</v>
      </c>
      <c r="AI212" s="32" t="s">
        <v>4617</v>
      </c>
      <c r="AT212" s="68" t="s">
        <v>2759</v>
      </c>
      <c r="AU212" s="68" t="s">
        <v>406</v>
      </c>
      <c r="AV212" s="68"/>
      <c r="AW212" s="68"/>
      <c r="AY212" s="68" t="s">
        <v>11857</v>
      </c>
      <c r="AZ212" s="68" t="s">
        <v>11858</v>
      </c>
    </row>
    <row r="213" spans="10:52" ht="15" customHeight="1" x14ac:dyDescent="0.25">
      <c r="J213" s="32" t="s">
        <v>6307</v>
      </c>
      <c r="K213" s="32" t="s">
        <v>6308</v>
      </c>
      <c r="AC213" s="32" t="s">
        <v>6309</v>
      </c>
      <c r="AD213" s="32" t="s">
        <v>6310</v>
      </c>
      <c r="AE213" s="32" t="s">
        <v>387</v>
      </c>
      <c r="AG213" s="32" t="s">
        <v>6204</v>
      </c>
      <c r="AH213" s="32" t="s">
        <v>6311</v>
      </c>
      <c r="AI213" s="32" t="s">
        <v>4617</v>
      </c>
      <c r="AT213" s="68" t="s">
        <v>2764</v>
      </c>
      <c r="AU213" s="68" t="s">
        <v>2765</v>
      </c>
      <c r="AV213" s="68"/>
      <c r="AW213" s="68"/>
      <c r="AY213" s="68" t="s">
        <v>11861</v>
      </c>
      <c r="AZ213" s="68" t="s">
        <v>11862</v>
      </c>
    </row>
    <row r="214" spans="10:52" ht="15" customHeight="1" x14ac:dyDescent="0.25">
      <c r="J214" s="32" t="s">
        <v>6312</v>
      </c>
      <c r="K214" s="32" t="s">
        <v>6313</v>
      </c>
      <c r="AC214" s="32" t="s">
        <v>6273</v>
      </c>
      <c r="AD214" s="32" t="s">
        <v>6314</v>
      </c>
      <c r="AE214" s="32" t="s">
        <v>387</v>
      </c>
      <c r="AG214" s="32" t="s">
        <v>6211</v>
      </c>
      <c r="AH214" s="32" t="s">
        <v>6315</v>
      </c>
      <c r="AI214" s="32" t="s">
        <v>4617</v>
      </c>
      <c r="AT214" s="68" t="s">
        <v>2770</v>
      </c>
      <c r="AU214" s="68" t="s">
        <v>2771</v>
      </c>
      <c r="AV214" s="68"/>
      <c r="AW214" s="68"/>
      <c r="AY214" s="68" t="s">
        <v>14039</v>
      </c>
      <c r="AZ214" s="68" t="s">
        <v>14040</v>
      </c>
    </row>
    <row r="215" spans="10:52" ht="15" customHeight="1" x14ac:dyDescent="0.25">
      <c r="J215" s="32" t="s">
        <v>6316</v>
      </c>
      <c r="K215" s="32" t="s">
        <v>6317</v>
      </c>
      <c r="AC215" s="32" t="s">
        <v>6318</v>
      </c>
      <c r="AD215" s="32" t="s">
        <v>6319</v>
      </c>
      <c r="AE215" s="32" t="s">
        <v>387</v>
      </c>
      <c r="AG215" s="32" t="s">
        <v>6218</v>
      </c>
      <c r="AH215" s="32" t="s">
        <v>6320</v>
      </c>
      <c r="AI215" s="32" t="s">
        <v>4617</v>
      </c>
      <c r="AT215" s="68" t="s">
        <v>2776</v>
      </c>
      <c r="AU215" s="68" t="s">
        <v>2777</v>
      </c>
      <c r="AV215" s="68"/>
      <c r="AW215" s="68"/>
      <c r="AY215" s="68" t="s">
        <v>14041</v>
      </c>
      <c r="AZ215" s="68" t="s">
        <v>14040</v>
      </c>
    </row>
    <row r="216" spans="10:52" ht="15" customHeight="1" x14ac:dyDescent="0.25">
      <c r="J216" s="32" t="s">
        <v>6321</v>
      </c>
      <c r="K216" s="32" t="s">
        <v>6322</v>
      </c>
      <c r="AC216" s="32" t="s">
        <v>6323</v>
      </c>
      <c r="AD216" s="32" t="s">
        <v>6324</v>
      </c>
      <c r="AE216" s="32" t="s">
        <v>387</v>
      </c>
      <c r="AG216" s="32" t="s">
        <v>5589</v>
      </c>
      <c r="AH216" s="32" t="s">
        <v>6325</v>
      </c>
      <c r="AI216" s="32" t="s">
        <v>4617</v>
      </c>
      <c r="AT216" s="68" t="s">
        <v>2782</v>
      </c>
      <c r="AU216" s="68" t="s">
        <v>2783</v>
      </c>
      <c r="AV216" s="68"/>
      <c r="AW216" s="68"/>
      <c r="AY216" s="68" t="s">
        <v>12371</v>
      </c>
      <c r="AZ216" s="68" t="s">
        <v>12372</v>
      </c>
    </row>
    <row r="217" spans="10:52" ht="15" customHeight="1" x14ac:dyDescent="0.25">
      <c r="J217" s="32" t="s">
        <v>6326</v>
      </c>
      <c r="K217" s="32" t="s">
        <v>6327</v>
      </c>
      <c r="AC217" s="32" t="s">
        <v>5084</v>
      </c>
      <c r="AD217" s="32" t="s">
        <v>6328</v>
      </c>
      <c r="AE217" s="32" t="s">
        <v>387</v>
      </c>
      <c r="AG217" s="32" t="s">
        <v>6231</v>
      </c>
      <c r="AH217" s="32" t="s">
        <v>6329</v>
      </c>
      <c r="AI217" s="32" t="s">
        <v>4617</v>
      </c>
      <c r="AT217" s="68" t="s">
        <v>2788</v>
      </c>
      <c r="AU217" s="68" t="s">
        <v>2789</v>
      </c>
      <c r="AV217" s="68"/>
      <c r="AW217" s="68"/>
      <c r="AY217" s="68" t="s">
        <v>13608</v>
      </c>
      <c r="AZ217" s="68" t="s">
        <v>13609</v>
      </c>
    </row>
    <row r="218" spans="10:52" ht="15" customHeight="1" x14ac:dyDescent="0.25">
      <c r="J218" s="32" t="s">
        <v>6330</v>
      </c>
      <c r="K218" s="32" t="s">
        <v>6331</v>
      </c>
      <c r="AC218" s="32" t="s">
        <v>6332</v>
      </c>
      <c r="AD218" s="32" t="s">
        <v>6333</v>
      </c>
      <c r="AE218" s="32" t="s">
        <v>387</v>
      </c>
      <c r="AG218" s="32" t="s">
        <v>4735</v>
      </c>
      <c r="AH218" s="32" t="s">
        <v>6334</v>
      </c>
      <c r="AI218" s="32" t="s">
        <v>4617</v>
      </c>
      <c r="AT218" s="68" t="s">
        <v>2794</v>
      </c>
      <c r="AU218" s="68" t="s">
        <v>2795</v>
      </c>
      <c r="AV218" s="68"/>
      <c r="AW218" s="68"/>
      <c r="AY218" s="68" t="s">
        <v>12373</v>
      </c>
      <c r="AZ218" s="68" t="s">
        <v>12374</v>
      </c>
    </row>
    <row r="219" spans="10:52" ht="15" customHeight="1" x14ac:dyDescent="0.25">
      <c r="J219" s="32" t="s">
        <v>6335</v>
      </c>
      <c r="K219" s="32" t="s">
        <v>6336</v>
      </c>
      <c r="AC219" s="32" t="s">
        <v>5096</v>
      </c>
      <c r="AD219" s="32" t="s">
        <v>6337</v>
      </c>
      <c r="AE219" s="32" t="s">
        <v>387</v>
      </c>
      <c r="AG219" s="32" t="s">
        <v>6338</v>
      </c>
      <c r="AH219" s="32" t="s">
        <v>6339</v>
      </c>
      <c r="AI219" s="32" t="s">
        <v>4617</v>
      </c>
      <c r="AT219" s="68" t="s">
        <v>2800</v>
      </c>
      <c r="AU219" s="68" t="s">
        <v>2801</v>
      </c>
      <c r="AV219" s="68"/>
      <c r="AW219" s="68"/>
      <c r="AY219" s="68" t="s">
        <v>13610</v>
      </c>
      <c r="AZ219" s="68" t="s">
        <v>13611</v>
      </c>
    </row>
    <row r="220" spans="10:52" ht="15" customHeight="1" x14ac:dyDescent="0.25">
      <c r="J220" s="32" t="s">
        <v>6340</v>
      </c>
      <c r="K220" s="32" t="s">
        <v>1210</v>
      </c>
      <c r="AC220" s="32" t="s">
        <v>5107</v>
      </c>
      <c r="AD220" s="32" t="s">
        <v>6341</v>
      </c>
      <c r="AE220" s="32" t="s">
        <v>387</v>
      </c>
      <c r="AG220" s="32" t="s">
        <v>6342</v>
      </c>
      <c r="AH220" s="32" t="s">
        <v>6343</v>
      </c>
      <c r="AI220" s="32" t="s">
        <v>4617</v>
      </c>
      <c r="AT220" s="68" t="s">
        <v>2806</v>
      </c>
      <c r="AU220" s="68" t="s">
        <v>2807</v>
      </c>
      <c r="AV220" s="68"/>
      <c r="AW220" s="68"/>
      <c r="AY220" s="68" t="s">
        <v>13434</v>
      </c>
      <c r="AZ220" s="68" t="s">
        <v>13435</v>
      </c>
    </row>
    <row r="221" spans="10:52" ht="15" customHeight="1" x14ac:dyDescent="0.25">
      <c r="J221" s="32" t="s">
        <v>6344</v>
      </c>
      <c r="K221" s="32" t="s">
        <v>6345</v>
      </c>
      <c r="AC221" s="32" t="s">
        <v>4672</v>
      </c>
      <c r="AD221" s="32" t="s">
        <v>6346</v>
      </c>
      <c r="AE221" s="32" t="s">
        <v>387</v>
      </c>
      <c r="AG221" s="32" t="s">
        <v>6347</v>
      </c>
      <c r="AH221" s="32" t="s">
        <v>6348</v>
      </c>
      <c r="AI221" s="32" t="s">
        <v>4617</v>
      </c>
      <c r="AT221" s="68" t="s">
        <v>2812</v>
      </c>
      <c r="AU221" s="68" t="s">
        <v>2813</v>
      </c>
      <c r="AV221" s="68"/>
      <c r="AW221" s="68"/>
      <c r="AY221" s="68" t="s">
        <v>13796</v>
      </c>
      <c r="AZ221" s="68" t="s">
        <v>13797</v>
      </c>
    </row>
    <row r="222" spans="10:52" ht="15" customHeight="1" x14ac:dyDescent="0.25">
      <c r="J222" s="32" t="s">
        <v>6349</v>
      </c>
      <c r="K222" s="32" t="s">
        <v>6350</v>
      </c>
      <c r="AG222" s="32" t="s">
        <v>6351</v>
      </c>
      <c r="AH222" s="32" t="s">
        <v>6352</v>
      </c>
      <c r="AI222" s="32" t="s">
        <v>4617</v>
      </c>
      <c r="AT222" s="68" t="s">
        <v>2818</v>
      </c>
      <c r="AU222" s="68" t="s">
        <v>2819</v>
      </c>
      <c r="AV222" s="68"/>
      <c r="AW222" s="68"/>
      <c r="AY222" s="68" t="s">
        <v>14477</v>
      </c>
      <c r="AZ222" s="68" t="s">
        <v>14478</v>
      </c>
    </row>
    <row r="223" spans="10:52" ht="15" customHeight="1" x14ac:dyDescent="0.25">
      <c r="J223" s="32" t="s">
        <v>6353</v>
      </c>
      <c r="K223" s="32" t="s">
        <v>6354</v>
      </c>
      <c r="AG223" s="32" t="s">
        <v>6338</v>
      </c>
      <c r="AH223" s="32" t="s">
        <v>6355</v>
      </c>
      <c r="AI223" s="32" t="s">
        <v>4617</v>
      </c>
      <c r="AT223" s="68" t="s">
        <v>2824</v>
      </c>
      <c r="AU223" s="68" t="s">
        <v>2825</v>
      </c>
      <c r="AV223" s="68"/>
      <c r="AW223" s="68"/>
      <c r="AY223" s="68" t="s">
        <v>13828</v>
      </c>
      <c r="AZ223" s="68" t="s">
        <v>13829</v>
      </c>
    </row>
    <row r="224" spans="10:52" ht="15" customHeight="1" x14ac:dyDescent="0.25">
      <c r="J224" s="32" t="s">
        <v>6356</v>
      </c>
      <c r="K224" s="32" t="s">
        <v>6357</v>
      </c>
      <c r="AG224" s="32" t="s">
        <v>6342</v>
      </c>
      <c r="AH224" s="32" t="s">
        <v>6358</v>
      </c>
      <c r="AI224" s="32" t="s">
        <v>4617</v>
      </c>
      <c r="AT224" s="68" t="s">
        <v>2830</v>
      </c>
      <c r="AU224" s="68" t="s">
        <v>2831</v>
      </c>
      <c r="AV224" s="68"/>
      <c r="AW224" s="68"/>
      <c r="AY224" s="68" t="s">
        <v>13830</v>
      </c>
      <c r="AZ224" s="68" t="s">
        <v>13831</v>
      </c>
    </row>
    <row r="225" spans="10:52" ht="15" customHeight="1" x14ac:dyDescent="0.25">
      <c r="J225" s="32" t="s">
        <v>6359</v>
      </c>
      <c r="K225" s="32" t="s">
        <v>6360</v>
      </c>
      <c r="AG225" s="32" t="s">
        <v>6361</v>
      </c>
      <c r="AH225" s="32" t="s">
        <v>6362</v>
      </c>
      <c r="AI225" s="32" t="s">
        <v>4617</v>
      </c>
      <c r="AT225" s="68" t="s">
        <v>2836</v>
      </c>
      <c r="AU225" s="68" t="s">
        <v>2837</v>
      </c>
      <c r="AV225" s="68"/>
      <c r="AW225" s="68"/>
      <c r="AY225" s="68" t="s">
        <v>13832</v>
      </c>
      <c r="AZ225" s="68" t="s">
        <v>13833</v>
      </c>
    </row>
    <row r="226" spans="10:52" ht="15" customHeight="1" x14ac:dyDescent="0.25">
      <c r="J226" s="32" t="s">
        <v>6363</v>
      </c>
      <c r="K226" s="32" t="s">
        <v>6364</v>
      </c>
      <c r="AG226" s="32" t="s">
        <v>6365</v>
      </c>
      <c r="AH226" s="32" t="s">
        <v>6366</v>
      </c>
      <c r="AI226" s="32" t="s">
        <v>4617</v>
      </c>
      <c r="AT226" s="68" t="s">
        <v>2842</v>
      </c>
      <c r="AU226" s="68" t="s">
        <v>443</v>
      </c>
      <c r="AV226" s="68"/>
      <c r="AW226" s="68"/>
      <c r="AY226" s="68" t="s">
        <v>14631</v>
      </c>
      <c r="AZ226" s="68" t="s">
        <v>14632</v>
      </c>
    </row>
    <row r="227" spans="10:52" ht="15" customHeight="1" x14ac:dyDescent="0.25">
      <c r="J227" s="32" t="s">
        <v>6367</v>
      </c>
      <c r="K227" s="32" t="s">
        <v>6368</v>
      </c>
      <c r="AG227" s="32" t="s">
        <v>6369</v>
      </c>
      <c r="AH227" s="32" t="s">
        <v>6370</v>
      </c>
      <c r="AI227" s="32" t="s">
        <v>4617</v>
      </c>
      <c r="AT227" s="68" t="s">
        <v>2847</v>
      </c>
      <c r="AU227" s="68" t="s">
        <v>2848</v>
      </c>
      <c r="AV227" s="68"/>
      <c r="AW227" s="68"/>
      <c r="AY227" s="68" t="s">
        <v>13510</v>
      </c>
      <c r="AZ227" s="68" t="s">
        <v>13511</v>
      </c>
    </row>
    <row r="228" spans="10:52" ht="15" customHeight="1" x14ac:dyDescent="0.25">
      <c r="J228" s="32" t="s">
        <v>6371</v>
      </c>
      <c r="K228" s="32" t="s">
        <v>6372</v>
      </c>
      <c r="AG228" s="32" t="s">
        <v>5622</v>
      </c>
      <c r="AH228" s="32" t="s">
        <v>6373</v>
      </c>
      <c r="AI228" s="32" t="s">
        <v>4617</v>
      </c>
      <c r="AT228" s="68" t="s">
        <v>2853</v>
      </c>
      <c r="AU228" s="68" t="s">
        <v>2854</v>
      </c>
      <c r="AV228" s="68"/>
      <c r="AW228" s="68"/>
      <c r="AY228" s="68" t="s">
        <v>13736</v>
      </c>
      <c r="AZ228" s="68" t="s">
        <v>13737</v>
      </c>
    </row>
    <row r="229" spans="10:52" ht="15" customHeight="1" x14ac:dyDescent="0.25">
      <c r="J229" s="32" t="s">
        <v>6374</v>
      </c>
      <c r="K229" s="32" t="s">
        <v>6375</v>
      </c>
      <c r="AG229" s="32" t="s">
        <v>6351</v>
      </c>
      <c r="AH229" s="32" t="s">
        <v>6376</v>
      </c>
      <c r="AI229" s="32" t="s">
        <v>4617</v>
      </c>
      <c r="AT229" s="68" t="s">
        <v>2859</v>
      </c>
      <c r="AU229" s="68" t="s">
        <v>2860</v>
      </c>
      <c r="AV229" s="68"/>
      <c r="AW229" s="68"/>
      <c r="AY229" s="68" t="s">
        <v>13738</v>
      </c>
      <c r="AZ229" s="68" t="s">
        <v>13739</v>
      </c>
    </row>
    <row r="230" spans="10:52" ht="15" customHeight="1" x14ac:dyDescent="0.25">
      <c r="J230" s="32" t="s">
        <v>6377</v>
      </c>
      <c r="K230" s="32" t="s">
        <v>1230</v>
      </c>
      <c r="AG230" s="32" t="s">
        <v>6365</v>
      </c>
      <c r="AH230" s="32" t="s">
        <v>6378</v>
      </c>
      <c r="AI230" s="32" t="s">
        <v>4617</v>
      </c>
      <c r="AT230" s="68" t="s">
        <v>2865</v>
      </c>
      <c r="AU230" s="68" t="s">
        <v>2866</v>
      </c>
      <c r="AV230" s="68"/>
      <c r="AW230" s="68"/>
      <c r="AY230" s="68" t="s">
        <v>14749</v>
      </c>
      <c r="AZ230" s="68" t="s">
        <v>14750</v>
      </c>
    </row>
    <row r="231" spans="10:52" ht="15" customHeight="1" x14ac:dyDescent="0.25">
      <c r="J231" s="32" t="s">
        <v>6379</v>
      </c>
      <c r="K231" s="32" t="s">
        <v>6380</v>
      </c>
      <c r="AG231" s="32" t="s">
        <v>6254</v>
      </c>
      <c r="AH231" s="32" t="s">
        <v>6381</v>
      </c>
      <c r="AI231" s="32" t="s">
        <v>4617</v>
      </c>
      <c r="AT231" s="68" t="s">
        <v>2877</v>
      </c>
      <c r="AU231" s="68" t="s">
        <v>2878</v>
      </c>
      <c r="AV231" s="68"/>
      <c r="AW231" s="68"/>
      <c r="AY231" s="68" t="s">
        <v>12918</v>
      </c>
      <c r="AZ231" s="68" t="s">
        <v>12919</v>
      </c>
    </row>
    <row r="232" spans="10:52" ht="15" customHeight="1" x14ac:dyDescent="0.25">
      <c r="J232" s="32" t="s">
        <v>6382</v>
      </c>
      <c r="K232" s="32" t="s">
        <v>6383</v>
      </c>
      <c r="AG232" s="32" t="s">
        <v>5622</v>
      </c>
      <c r="AH232" s="32" t="s">
        <v>6384</v>
      </c>
      <c r="AI232" s="32" t="s">
        <v>4617</v>
      </c>
      <c r="AT232" s="68" t="s">
        <v>2883</v>
      </c>
      <c r="AU232" s="68" t="s">
        <v>2884</v>
      </c>
      <c r="AV232" s="68"/>
      <c r="AW232" s="68"/>
      <c r="AY232" s="68" t="s">
        <v>11246</v>
      </c>
      <c r="AZ232" s="68" t="s">
        <v>11247</v>
      </c>
    </row>
    <row r="233" spans="10:52" ht="15" customHeight="1" x14ac:dyDescent="0.25">
      <c r="J233" s="32" t="s">
        <v>6385</v>
      </c>
      <c r="K233" s="32" t="s">
        <v>6386</v>
      </c>
      <c r="AG233" s="32" t="s">
        <v>6263</v>
      </c>
      <c r="AH233" s="32" t="s">
        <v>6387</v>
      </c>
      <c r="AI233" s="32" t="s">
        <v>4617</v>
      </c>
      <c r="AT233" s="68" t="s">
        <v>2889</v>
      </c>
      <c r="AU233" s="68" t="s">
        <v>2890</v>
      </c>
      <c r="AV233" s="68"/>
      <c r="AW233" s="68"/>
      <c r="AY233" s="68" t="s">
        <v>12068</v>
      </c>
      <c r="AZ233" s="68" t="s">
        <v>12069</v>
      </c>
    </row>
    <row r="234" spans="10:52" ht="15" customHeight="1" x14ac:dyDescent="0.25">
      <c r="J234" s="32" t="s">
        <v>6388</v>
      </c>
      <c r="K234" s="32" t="s">
        <v>6389</v>
      </c>
      <c r="AG234" s="32" t="s">
        <v>6268</v>
      </c>
      <c r="AH234" s="32" t="s">
        <v>6390</v>
      </c>
      <c r="AI234" s="32" t="s">
        <v>4617</v>
      </c>
      <c r="AT234" s="68" t="s">
        <v>2895</v>
      </c>
      <c r="AU234" s="68" t="s">
        <v>2896</v>
      </c>
      <c r="AV234" s="68"/>
      <c r="AW234" s="68"/>
      <c r="AY234" s="68" t="s">
        <v>11925</v>
      </c>
      <c r="AZ234" s="68" t="s">
        <v>11926</v>
      </c>
    </row>
    <row r="235" spans="10:52" ht="15" customHeight="1" x14ac:dyDescent="0.25">
      <c r="J235" s="32" t="s">
        <v>648</v>
      </c>
      <c r="K235" s="32" t="s">
        <v>1248</v>
      </c>
      <c r="AG235" s="32" t="s">
        <v>6273</v>
      </c>
      <c r="AH235" s="32" t="s">
        <v>6391</v>
      </c>
      <c r="AI235" s="32" t="s">
        <v>4617</v>
      </c>
      <c r="AT235" s="68" t="s">
        <v>2901</v>
      </c>
      <c r="AU235" s="68" t="s">
        <v>2902</v>
      </c>
      <c r="AV235" s="68"/>
      <c r="AW235" s="68"/>
      <c r="AY235" s="68" t="s">
        <v>14953</v>
      </c>
      <c r="AZ235" s="68" t="s">
        <v>14954</v>
      </c>
    </row>
    <row r="236" spans="10:52" ht="15" customHeight="1" x14ac:dyDescent="0.25">
      <c r="J236" s="32" t="s">
        <v>6392</v>
      </c>
      <c r="K236" s="32" t="s">
        <v>1266</v>
      </c>
      <c r="AG236" s="32" t="s">
        <v>6278</v>
      </c>
      <c r="AH236" s="32" t="s">
        <v>6393</v>
      </c>
      <c r="AI236" s="32" t="s">
        <v>4617</v>
      </c>
      <c r="AT236" s="68" t="s">
        <v>2907</v>
      </c>
      <c r="AU236" s="68" t="s">
        <v>2908</v>
      </c>
      <c r="AV236" s="68"/>
      <c r="AW236" s="68"/>
      <c r="AY236" s="68" t="s">
        <v>12588</v>
      </c>
      <c r="AZ236" s="68" t="s">
        <v>12589</v>
      </c>
    </row>
    <row r="237" spans="10:52" ht="15" customHeight="1" x14ac:dyDescent="0.25">
      <c r="J237" s="32" t="s">
        <v>6394</v>
      </c>
      <c r="K237" s="32" t="s">
        <v>1284</v>
      </c>
      <c r="AG237" s="32" t="s">
        <v>5641</v>
      </c>
      <c r="AH237" s="32" t="s">
        <v>6395</v>
      </c>
      <c r="AI237" s="32" t="s">
        <v>4617</v>
      </c>
      <c r="AT237" s="68" t="s">
        <v>2913</v>
      </c>
      <c r="AU237" s="68" t="s">
        <v>2914</v>
      </c>
      <c r="AV237" s="68"/>
      <c r="AW237" s="68"/>
      <c r="AY237" s="68" t="s">
        <v>13498</v>
      </c>
      <c r="AZ237" s="68" t="s">
        <v>13499</v>
      </c>
    </row>
    <row r="238" spans="10:52" ht="15" customHeight="1" x14ac:dyDescent="0.25">
      <c r="J238" s="32" t="s">
        <v>6396</v>
      </c>
      <c r="K238" s="32" t="s">
        <v>1301</v>
      </c>
      <c r="AG238" s="32" t="s">
        <v>5650</v>
      </c>
      <c r="AH238" s="32" t="s">
        <v>6397</v>
      </c>
      <c r="AI238" s="32" t="s">
        <v>4617</v>
      </c>
      <c r="AT238" s="68" t="s">
        <v>2919</v>
      </c>
      <c r="AU238" s="68" t="s">
        <v>2920</v>
      </c>
      <c r="AV238" s="68"/>
      <c r="AW238" s="68"/>
      <c r="AY238" s="68" t="s">
        <v>14013</v>
      </c>
      <c r="AZ238" s="68" t="s">
        <v>14014</v>
      </c>
    </row>
    <row r="239" spans="10:52" ht="15" customHeight="1" x14ac:dyDescent="0.25">
      <c r="J239" s="32" t="s">
        <v>6398</v>
      </c>
      <c r="K239" s="32" t="s">
        <v>1319</v>
      </c>
      <c r="AG239" s="32" t="s">
        <v>5660</v>
      </c>
      <c r="AH239" s="32" t="s">
        <v>6399</v>
      </c>
      <c r="AI239" s="32" t="s">
        <v>4617</v>
      </c>
      <c r="AT239" s="68" t="s">
        <v>2925</v>
      </c>
      <c r="AU239" s="68" t="s">
        <v>2926</v>
      </c>
      <c r="AV239" s="68"/>
      <c r="AW239" s="68"/>
      <c r="AY239" s="68" t="s">
        <v>13500</v>
      </c>
      <c r="AZ239" s="68" t="s">
        <v>13501</v>
      </c>
    </row>
    <row r="240" spans="10:52" ht="15" customHeight="1" x14ac:dyDescent="0.25">
      <c r="J240" s="32" t="s">
        <v>6400</v>
      </c>
      <c r="K240" s="32" t="s">
        <v>1337</v>
      </c>
      <c r="AG240" s="32" t="s">
        <v>6294</v>
      </c>
      <c r="AH240" s="32" t="s">
        <v>6401</v>
      </c>
      <c r="AI240" s="32" t="s">
        <v>4617</v>
      </c>
      <c r="AT240" s="68" t="s">
        <v>2931</v>
      </c>
      <c r="AU240" s="68" t="s">
        <v>2932</v>
      </c>
      <c r="AV240" s="68"/>
      <c r="AW240" s="68"/>
      <c r="AY240" s="68" t="s">
        <v>13959</v>
      </c>
      <c r="AZ240" s="68" t="s">
        <v>13960</v>
      </c>
    </row>
    <row r="241" spans="10:52" ht="15" customHeight="1" x14ac:dyDescent="0.25">
      <c r="J241" s="32" t="s">
        <v>6402</v>
      </c>
      <c r="K241" s="32" t="s">
        <v>6403</v>
      </c>
      <c r="AG241" s="32" t="s">
        <v>6299</v>
      </c>
      <c r="AH241" s="32" t="s">
        <v>6404</v>
      </c>
      <c r="AI241" s="32" t="s">
        <v>4617</v>
      </c>
      <c r="AT241" s="68" t="s">
        <v>2937</v>
      </c>
      <c r="AU241" s="68" t="s">
        <v>2938</v>
      </c>
      <c r="AV241" s="68"/>
      <c r="AW241" s="68"/>
      <c r="AY241" s="68" t="s">
        <v>12375</v>
      </c>
      <c r="AZ241" s="68" t="s">
        <v>12376</v>
      </c>
    </row>
    <row r="242" spans="10:52" ht="15" customHeight="1" x14ac:dyDescent="0.25">
      <c r="J242" s="32" t="s">
        <v>6405</v>
      </c>
      <c r="K242" s="32" t="s">
        <v>6406</v>
      </c>
      <c r="AG242" s="32" t="s">
        <v>6304</v>
      </c>
      <c r="AH242" s="32" t="s">
        <v>6407</v>
      </c>
      <c r="AI242" s="32" t="s">
        <v>4617</v>
      </c>
      <c r="AT242" s="68" t="s">
        <v>2943</v>
      </c>
      <c r="AU242" s="68" t="s">
        <v>2944</v>
      </c>
      <c r="AV242" s="68"/>
      <c r="AW242" s="68"/>
      <c r="AY242" s="68" t="s">
        <v>14023</v>
      </c>
      <c r="AZ242" s="68" t="s">
        <v>14024</v>
      </c>
    </row>
    <row r="243" spans="10:52" ht="15" customHeight="1" x14ac:dyDescent="0.25">
      <c r="J243" s="32" t="s">
        <v>6408</v>
      </c>
      <c r="K243" s="32" t="s">
        <v>6409</v>
      </c>
      <c r="AG243" s="32" t="s">
        <v>6309</v>
      </c>
      <c r="AH243" s="32" t="s">
        <v>6410</v>
      </c>
      <c r="AI243" s="32" t="s">
        <v>4617</v>
      </c>
      <c r="AT243" s="68" t="s">
        <v>2949</v>
      </c>
      <c r="AU243" s="68" t="s">
        <v>2950</v>
      </c>
      <c r="AV243" s="68"/>
      <c r="AW243" s="68"/>
      <c r="AY243" s="68" t="s">
        <v>14860</v>
      </c>
      <c r="AZ243" s="68" t="s">
        <v>14861</v>
      </c>
    </row>
    <row r="244" spans="10:52" ht="15" customHeight="1" x14ac:dyDescent="0.25">
      <c r="J244" s="32" t="s">
        <v>6411</v>
      </c>
      <c r="K244" s="32" t="s">
        <v>6412</v>
      </c>
      <c r="AG244" s="32" t="s">
        <v>6273</v>
      </c>
      <c r="AH244" s="32" t="s">
        <v>6413</v>
      </c>
      <c r="AI244" s="32" t="s">
        <v>4617</v>
      </c>
      <c r="AT244" s="68" t="s">
        <v>2955</v>
      </c>
      <c r="AU244" s="68" t="s">
        <v>2956</v>
      </c>
      <c r="AV244" s="68"/>
      <c r="AW244" s="68"/>
      <c r="AY244" s="68" t="s">
        <v>12916</v>
      </c>
      <c r="AZ244" s="68" t="s">
        <v>12917</v>
      </c>
    </row>
    <row r="245" spans="10:52" ht="15" customHeight="1" x14ac:dyDescent="0.25">
      <c r="J245" s="32" t="s">
        <v>6414</v>
      </c>
      <c r="K245" s="32" t="s">
        <v>6415</v>
      </c>
      <c r="AG245" s="32" t="s">
        <v>6318</v>
      </c>
      <c r="AH245" s="32" t="s">
        <v>6416</v>
      </c>
      <c r="AI245" s="32" t="s">
        <v>4617</v>
      </c>
      <c r="AT245" s="68" t="s">
        <v>2961</v>
      </c>
      <c r="AU245" s="68" t="s">
        <v>2962</v>
      </c>
      <c r="AV245" s="68"/>
      <c r="AW245" s="68"/>
      <c r="AY245" s="68" t="s">
        <v>12914</v>
      </c>
      <c r="AZ245" s="68" t="s">
        <v>12915</v>
      </c>
    </row>
    <row r="246" spans="10:52" ht="15" customHeight="1" x14ac:dyDescent="0.25">
      <c r="J246" s="32" t="s">
        <v>6417</v>
      </c>
      <c r="K246" s="32" t="s">
        <v>1356</v>
      </c>
      <c r="AG246" s="32" t="s">
        <v>6323</v>
      </c>
      <c r="AH246" s="32" t="s">
        <v>6418</v>
      </c>
      <c r="AI246" s="32" t="s">
        <v>4617</v>
      </c>
      <c r="AT246" s="68" t="s">
        <v>2967</v>
      </c>
      <c r="AU246" s="68" t="s">
        <v>2968</v>
      </c>
      <c r="AV246" s="68"/>
      <c r="AW246" s="68"/>
      <c r="AY246" s="68" t="s">
        <v>13368</v>
      </c>
      <c r="AZ246" s="68" t="s">
        <v>13369</v>
      </c>
    </row>
    <row r="247" spans="10:52" ht="15" customHeight="1" x14ac:dyDescent="0.25">
      <c r="J247" s="32" t="s">
        <v>6419</v>
      </c>
      <c r="K247" s="32" t="s">
        <v>6420</v>
      </c>
      <c r="AG247" s="32" t="s">
        <v>5084</v>
      </c>
      <c r="AH247" s="32" t="s">
        <v>6421</v>
      </c>
      <c r="AI247" s="32" t="s">
        <v>4617</v>
      </c>
      <c r="AT247" s="68" t="s">
        <v>2973</v>
      </c>
      <c r="AU247" s="68" t="s">
        <v>2974</v>
      </c>
      <c r="AV247" s="68"/>
      <c r="AW247" s="68"/>
      <c r="AY247" s="68" t="s">
        <v>10888</v>
      </c>
      <c r="AZ247" s="68" t="s">
        <v>10889</v>
      </c>
    </row>
    <row r="248" spans="10:52" ht="15" customHeight="1" x14ac:dyDescent="0.25">
      <c r="J248" s="32" t="s">
        <v>6422</v>
      </c>
      <c r="K248" s="32" t="s">
        <v>6423</v>
      </c>
      <c r="AG248" s="32" t="s">
        <v>6332</v>
      </c>
      <c r="AH248" s="32" t="s">
        <v>6424</v>
      </c>
      <c r="AI248" s="32" t="s">
        <v>4617</v>
      </c>
      <c r="AT248" s="68" t="s">
        <v>2979</v>
      </c>
      <c r="AU248" s="68" t="s">
        <v>2980</v>
      </c>
      <c r="AV248" s="68"/>
      <c r="AW248" s="68"/>
      <c r="AY248" s="68" t="s">
        <v>12712</v>
      </c>
      <c r="AZ248" s="68" t="s">
        <v>12713</v>
      </c>
    </row>
    <row r="249" spans="10:52" ht="15" customHeight="1" x14ac:dyDescent="0.25">
      <c r="J249" s="32" t="s">
        <v>6425</v>
      </c>
      <c r="K249" s="32" t="s">
        <v>6426</v>
      </c>
      <c r="AG249" s="32" t="s">
        <v>5096</v>
      </c>
      <c r="AH249" s="32" t="s">
        <v>6427</v>
      </c>
      <c r="AI249" s="32" t="s">
        <v>4617</v>
      </c>
      <c r="AY249" s="68" t="s">
        <v>11105</v>
      </c>
      <c r="AZ249" s="68" t="s">
        <v>11106</v>
      </c>
    </row>
    <row r="250" spans="10:52" ht="15" customHeight="1" x14ac:dyDescent="0.25">
      <c r="J250" s="32" t="s">
        <v>6428</v>
      </c>
      <c r="K250" s="32" t="s">
        <v>6429</v>
      </c>
      <c r="AG250" s="32" t="s">
        <v>5107</v>
      </c>
      <c r="AH250" s="32" t="s">
        <v>6430</v>
      </c>
      <c r="AI250" s="32" t="s">
        <v>4617</v>
      </c>
      <c r="AY250" s="68" t="s">
        <v>11105</v>
      </c>
      <c r="AZ250" s="68" t="s">
        <v>11927</v>
      </c>
    </row>
    <row r="251" spans="10:52" ht="15" customHeight="1" x14ac:dyDescent="0.25">
      <c r="J251" s="32" t="s">
        <v>6431</v>
      </c>
      <c r="K251" s="32" t="s">
        <v>6432</v>
      </c>
      <c r="AG251" s="32" t="s">
        <v>4672</v>
      </c>
      <c r="AH251" s="32" t="s">
        <v>6433</v>
      </c>
      <c r="AI251" s="32" t="s">
        <v>4617</v>
      </c>
      <c r="AY251" s="68" t="s">
        <v>11928</v>
      </c>
      <c r="AZ251" s="68" t="s">
        <v>11929</v>
      </c>
    </row>
    <row r="252" spans="10:52" ht="15" customHeight="1" x14ac:dyDescent="0.25">
      <c r="J252" s="32" t="s">
        <v>6434</v>
      </c>
      <c r="K252" s="32" t="s">
        <v>6435</v>
      </c>
      <c r="AY252" s="68" t="s">
        <v>10668</v>
      </c>
      <c r="AZ252" s="68" t="s">
        <v>10669</v>
      </c>
    </row>
    <row r="253" spans="10:52" ht="15" customHeight="1" x14ac:dyDescent="0.25">
      <c r="J253" s="32" t="s">
        <v>6436</v>
      </c>
      <c r="K253" s="32" t="s">
        <v>6437</v>
      </c>
      <c r="AY253" s="68" t="s">
        <v>11721</v>
      </c>
      <c r="AZ253" s="68" t="s">
        <v>11722</v>
      </c>
    </row>
    <row r="254" spans="10:52" ht="15" customHeight="1" x14ac:dyDescent="0.25">
      <c r="J254" s="32" t="s">
        <v>6438</v>
      </c>
      <c r="K254" s="32" t="s">
        <v>6439</v>
      </c>
      <c r="AY254" s="68" t="s">
        <v>13961</v>
      </c>
      <c r="AZ254" s="68" t="s">
        <v>13962</v>
      </c>
    </row>
    <row r="255" spans="10:52" ht="15" customHeight="1" x14ac:dyDescent="0.25">
      <c r="J255" s="32" t="s">
        <v>6440</v>
      </c>
      <c r="K255" s="32" t="s">
        <v>6441</v>
      </c>
      <c r="AY255" s="68" t="s">
        <v>14027</v>
      </c>
      <c r="AZ255" s="68" t="s">
        <v>14028</v>
      </c>
    </row>
    <row r="256" spans="10:52" ht="15" customHeight="1" x14ac:dyDescent="0.25">
      <c r="J256" s="32" t="s">
        <v>6442</v>
      </c>
      <c r="K256" s="32" t="s">
        <v>1372</v>
      </c>
      <c r="AY256" s="68" t="s">
        <v>13758</v>
      </c>
      <c r="AZ256" s="68" t="s">
        <v>13759</v>
      </c>
    </row>
    <row r="257" spans="10:52" ht="15" customHeight="1" x14ac:dyDescent="0.25">
      <c r="J257" s="32" t="s">
        <v>6443</v>
      </c>
      <c r="K257" s="32" t="s">
        <v>6444</v>
      </c>
      <c r="AY257" s="68" t="s">
        <v>10890</v>
      </c>
      <c r="AZ257" s="68" t="s">
        <v>10891</v>
      </c>
    </row>
    <row r="258" spans="10:52" ht="15" customHeight="1" x14ac:dyDescent="0.25">
      <c r="J258" s="32" t="s">
        <v>6445</v>
      </c>
      <c r="K258" s="32" t="s">
        <v>6446</v>
      </c>
      <c r="AY258" s="68" t="s">
        <v>10918</v>
      </c>
      <c r="AZ258" s="68" t="s">
        <v>10919</v>
      </c>
    </row>
    <row r="259" spans="10:52" ht="15" customHeight="1" x14ac:dyDescent="0.25">
      <c r="J259" s="32" t="s">
        <v>6447</v>
      </c>
      <c r="K259" s="32" t="s">
        <v>6448</v>
      </c>
      <c r="AY259" s="68" t="s">
        <v>10918</v>
      </c>
      <c r="AZ259" s="68" t="s">
        <v>10920</v>
      </c>
    </row>
    <row r="260" spans="10:52" ht="15" customHeight="1" x14ac:dyDescent="0.25">
      <c r="J260" s="32" t="s">
        <v>6449</v>
      </c>
      <c r="K260" s="32" t="s">
        <v>6450</v>
      </c>
      <c r="AY260" s="68" t="s">
        <v>10832</v>
      </c>
      <c r="AZ260" s="68" t="s">
        <v>10833</v>
      </c>
    </row>
    <row r="261" spans="10:52" ht="15" customHeight="1" x14ac:dyDescent="0.25">
      <c r="J261" s="32" t="s">
        <v>6451</v>
      </c>
      <c r="K261" s="32" t="s">
        <v>6452</v>
      </c>
      <c r="AY261" s="68" t="s">
        <v>10832</v>
      </c>
      <c r="AZ261" s="68" t="s">
        <v>10928</v>
      </c>
    </row>
    <row r="262" spans="10:52" ht="15" customHeight="1" x14ac:dyDescent="0.25">
      <c r="J262" s="32" t="s">
        <v>6453</v>
      </c>
      <c r="K262" s="32" t="s">
        <v>6454</v>
      </c>
      <c r="AY262" s="68" t="s">
        <v>10832</v>
      </c>
      <c r="AZ262" s="68" t="s">
        <v>10969</v>
      </c>
    </row>
    <row r="263" spans="10:52" ht="15" customHeight="1" x14ac:dyDescent="0.25">
      <c r="J263" s="32" t="s">
        <v>6455</v>
      </c>
      <c r="K263" s="32" t="s">
        <v>6456</v>
      </c>
      <c r="AY263" s="68" t="s">
        <v>10921</v>
      </c>
      <c r="AZ263" s="68" t="s">
        <v>10922</v>
      </c>
    </row>
    <row r="264" spans="10:52" ht="15" customHeight="1" x14ac:dyDescent="0.25">
      <c r="J264" s="32" t="s">
        <v>6457</v>
      </c>
      <c r="K264" s="32" t="s">
        <v>6458</v>
      </c>
      <c r="AY264" s="68" t="s">
        <v>10674</v>
      </c>
      <c r="AZ264" s="68" t="s">
        <v>10675</v>
      </c>
    </row>
    <row r="265" spans="10:52" ht="15" customHeight="1" x14ac:dyDescent="0.25">
      <c r="J265" s="32" t="s">
        <v>6459</v>
      </c>
      <c r="K265" s="32" t="s">
        <v>6460</v>
      </c>
      <c r="AY265" s="68" t="s">
        <v>10674</v>
      </c>
      <c r="AZ265" s="68" t="s">
        <v>10676</v>
      </c>
    </row>
    <row r="266" spans="10:52" ht="15" customHeight="1" x14ac:dyDescent="0.25">
      <c r="J266" s="32" t="s">
        <v>6461</v>
      </c>
      <c r="K266" s="32" t="s">
        <v>6462</v>
      </c>
      <c r="AY266" s="68" t="s">
        <v>10674</v>
      </c>
      <c r="AZ266" s="68" t="s">
        <v>10971</v>
      </c>
    </row>
    <row r="267" spans="10:52" ht="15" customHeight="1" x14ac:dyDescent="0.25">
      <c r="J267" s="32" t="s">
        <v>6463</v>
      </c>
      <c r="K267" s="32" t="s">
        <v>1389</v>
      </c>
      <c r="AY267" s="68" t="s">
        <v>10915</v>
      </c>
      <c r="AZ267" s="68" t="s">
        <v>10916</v>
      </c>
    </row>
    <row r="268" spans="10:52" ht="15" customHeight="1" x14ac:dyDescent="0.25">
      <c r="J268" s="32" t="s">
        <v>6464</v>
      </c>
      <c r="K268" s="32" t="s">
        <v>6465</v>
      </c>
      <c r="AY268" s="68" t="s">
        <v>10915</v>
      </c>
      <c r="AZ268" s="68" t="s">
        <v>10917</v>
      </c>
    </row>
    <row r="269" spans="10:52" ht="15" customHeight="1" x14ac:dyDescent="0.25">
      <c r="J269" s="32" t="s">
        <v>6466</v>
      </c>
      <c r="K269" s="32" t="s">
        <v>6467</v>
      </c>
      <c r="AY269" s="68" t="s">
        <v>11044</v>
      </c>
      <c r="AZ269" s="68" t="s">
        <v>11045</v>
      </c>
    </row>
    <row r="270" spans="10:52" ht="15" customHeight="1" x14ac:dyDescent="0.25">
      <c r="J270" s="32" t="s">
        <v>6468</v>
      </c>
      <c r="K270" s="32" t="s">
        <v>6469</v>
      </c>
      <c r="AY270" s="68" t="s">
        <v>11044</v>
      </c>
      <c r="AZ270" s="68" t="s">
        <v>11207</v>
      </c>
    </row>
    <row r="271" spans="10:52" ht="15" customHeight="1" x14ac:dyDescent="0.25">
      <c r="J271" s="32" t="s">
        <v>6470</v>
      </c>
      <c r="K271" s="32" t="s">
        <v>6471</v>
      </c>
      <c r="AY271" s="68" t="s">
        <v>11046</v>
      </c>
      <c r="AZ271" s="68" t="s">
        <v>11047</v>
      </c>
    </row>
    <row r="272" spans="10:52" ht="15" customHeight="1" x14ac:dyDescent="0.25">
      <c r="J272" s="32" t="s">
        <v>6472</v>
      </c>
      <c r="K272" s="32" t="s">
        <v>6473</v>
      </c>
      <c r="AY272" s="68" t="s">
        <v>10681</v>
      </c>
      <c r="AZ272" s="68" t="s">
        <v>10682</v>
      </c>
    </row>
    <row r="273" spans="10:52" ht="15" customHeight="1" x14ac:dyDescent="0.25">
      <c r="J273" s="32" t="s">
        <v>6474</v>
      </c>
      <c r="K273" s="32" t="s">
        <v>6475</v>
      </c>
      <c r="AY273" s="68" t="s">
        <v>10681</v>
      </c>
      <c r="AZ273" s="68" t="s">
        <v>10683</v>
      </c>
    </row>
    <row r="274" spans="10:52" ht="15" customHeight="1" x14ac:dyDescent="0.25">
      <c r="J274" s="32" t="s">
        <v>6476</v>
      </c>
      <c r="K274" s="32" t="s">
        <v>6477</v>
      </c>
      <c r="AY274" s="68" t="s">
        <v>10681</v>
      </c>
      <c r="AZ274" s="68" t="s">
        <v>10973</v>
      </c>
    </row>
    <row r="275" spans="10:52" ht="15" customHeight="1" x14ac:dyDescent="0.25">
      <c r="J275" s="32" t="s">
        <v>6478</v>
      </c>
      <c r="K275" s="32" t="s">
        <v>6479</v>
      </c>
      <c r="AY275" s="68" t="s">
        <v>10684</v>
      </c>
      <c r="AZ275" s="68" t="s">
        <v>10685</v>
      </c>
    </row>
    <row r="276" spans="10:52" ht="15" customHeight="1" x14ac:dyDescent="0.25">
      <c r="J276" s="32" t="s">
        <v>6480</v>
      </c>
      <c r="K276" s="32" t="s">
        <v>6481</v>
      </c>
      <c r="AY276" s="68" t="s">
        <v>10684</v>
      </c>
      <c r="AZ276" s="68" t="s">
        <v>10686</v>
      </c>
    </row>
    <row r="277" spans="10:52" ht="15" customHeight="1" x14ac:dyDescent="0.25">
      <c r="J277" s="32" t="s">
        <v>621</v>
      </c>
      <c r="K277" s="32" t="s">
        <v>1406</v>
      </c>
      <c r="AY277" s="68" t="s">
        <v>10684</v>
      </c>
      <c r="AZ277" s="68" t="s">
        <v>10972</v>
      </c>
    </row>
    <row r="278" spans="10:52" ht="15" customHeight="1" x14ac:dyDescent="0.25">
      <c r="J278" s="32" t="s">
        <v>539</v>
      </c>
      <c r="K278" s="32" t="s">
        <v>1423</v>
      </c>
      <c r="AY278" s="68" t="s">
        <v>12838</v>
      </c>
      <c r="AZ278" s="68" t="s">
        <v>12839</v>
      </c>
    </row>
    <row r="279" spans="10:52" ht="15" customHeight="1" x14ac:dyDescent="0.25">
      <c r="J279" s="32" t="s">
        <v>6482</v>
      </c>
      <c r="K279" s="32" t="s">
        <v>1439</v>
      </c>
      <c r="AY279" s="68" t="s">
        <v>10687</v>
      </c>
      <c r="AZ279" s="68" t="s">
        <v>10688</v>
      </c>
    </row>
    <row r="280" spans="10:52" ht="15" customHeight="1" x14ac:dyDescent="0.25">
      <c r="J280" s="32" t="s">
        <v>6483</v>
      </c>
      <c r="K280" s="32" t="s">
        <v>1456</v>
      </c>
      <c r="AY280" s="68" t="s">
        <v>10687</v>
      </c>
      <c r="AZ280" s="68" t="s">
        <v>10689</v>
      </c>
    </row>
    <row r="281" spans="10:52" ht="15" customHeight="1" x14ac:dyDescent="0.25">
      <c r="J281" s="32" t="s">
        <v>1743</v>
      </c>
      <c r="K281" s="32" t="s">
        <v>1473</v>
      </c>
      <c r="AY281" s="68" t="s">
        <v>12836</v>
      </c>
      <c r="AZ281" s="68" t="s">
        <v>12837</v>
      </c>
    </row>
    <row r="282" spans="10:52" ht="15" customHeight="1" x14ac:dyDescent="0.25">
      <c r="J282" s="32" t="s">
        <v>6484</v>
      </c>
      <c r="K282" s="32" t="s">
        <v>1488</v>
      </c>
      <c r="AY282" s="68" t="s">
        <v>11403</v>
      </c>
      <c r="AZ282" s="68" t="s">
        <v>11404</v>
      </c>
    </row>
    <row r="283" spans="10:52" ht="15" customHeight="1" x14ac:dyDescent="0.25">
      <c r="J283" s="32" t="s">
        <v>6485</v>
      </c>
      <c r="K283" s="32" t="s">
        <v>1503</v>
      </c>
      <c r="AY283" s="68" t="s">
        <v>13963</v>
      </c>
      <c r="AZ283" s="68" t="s">
        <v>13964</v>
      </c>
    </row>
    <row r="284" spans="10:52" ht="15" customHeight="1" x14ac:dyDescent="0.25">
      <c r="J284" s="32" t="s">
        <v>6486</v>
      </c>
      <c r="K284" s="32" t="s">
        <v>6487</v>
      </c>
      <c r="AY284" s="68" t="s">
        <v>13670</v>
      </c>
      <c r="AZ284" s="68" t="s">
        <v>13671</v>
      </c>
    </row>
    <row r="285" spans="10:52" ht="15" customHeight="1" x14ac:dyDescent="0.25">
      <c r="J285" s="32" t="s">
        <v>6488</v>
      </c>
      <c r="K285" s="32" t="s">
        <v>6489</v>
      </c>
      <c r="AY285" s="68" t="s">
        <v>11409</v>
      </c>
      <c r="AZ285" s="68" t="s">
        <v>11410</v>
      </c>
    </row>
    <row r="286" spans="10:52" ht="15" customHeight="1" x14ac:dyDescent="0.25">
      <c r="J286" s="32" t="s">
        <v>6490</v>
      </c>
      <c r="K286" s="32" t="s">
        <v>6491</v>
      </c>
      <c r="AY286" s="68" t="s">
        <v>11413</v>
      </c>
      <c r="AZ286" s="68" t="s">
        <v>11414</v>
      </c>
    </row>
    <row r="287" spans="10:52" ht="15" customHeight="1" x14ac:dyDescent="0.25">
      <c r="J287" s="32" t="s">
        <v>6492</v>
      </c>
      <c r="K287" s="32" t="s">
        <v>6493</v>
      </c>
      <c r="AY287" s="68" t="s">
        <v>11417</v>
      </c>
      <c r="AZ287" s="68" t="s">
        <v>11418</v>
      </c>
    </row>
    <row r="288" spans="10:52" ht="15" customHeight="1" x14ac:dyDescent="0.25">
      <c r="J288" s="32" t="s">
        <v>6494</v>
      </c>
      <c r="K288" s="32" t="s">
        <v>6495</v>
      </c>
      <c r="AY288" s="68" t="s">
        <v>11419</v>
      </c>
      <c r="AZ288" s="68" t="s">
        <v>11420</v>
      </c>
    </row>
    <row r="289" spans="10:52" ht="15" customHeight="1" x14ac:dyDescent="0.25">
      <c r="J289" s="32" t="s">
        <v>6496</v>
      </c>
      <c r="K289" s="32" t="s">
        <v>6497</v>
      </c>
      <c r="AY289" s="68" t="s">
        <v>11421</v>
      </c>
      <c r="AZ289" s="68" t="s">
        <v>11422</v>
      </c>
    </row>
    <row r="290" spans="10:52" ht="15" customHeight="1" x14ac:dyDescent="0.25">
      <c r="J290" s="32" t="s">
        <v>6498</v>
      </c>
      <c r="K290" s="32" t="s">
        <v>6499</v>
      </c>
      <c r="AY290" s="68" t="s">
        <v>11407</v>
      </c>
      <c r="AZ290" s="68" t="s">
        <v>11408</v>
      </c>
    </row>
    <row r="291" spans="10:52" ht="15" customHeight="1" x14ac:dyDescent="0.25">
      <c r="J291" s="32" t="s">
        <v>4698</v>
      </c>
      <c r="K291" s="32" t="s">
        <v>6500</v>
      </c>
      <c r="AY291" s="68" t="s">
        <v>12377</v>
      </c>
      <c r="AZ291" s="68" t="s">
        <v>12378</v>
      </c>
    </row>
    <row r="292" spans="10:52" ht="15" customHeight="1" x14ac:dyDescent="0.25">
      <c r="J292" s="32" t="s">
        <v>6501</v>
      </c>
      <c r="K292" s="32" t="s">
        <v>6502</v>
      </c>
      <c r="AY292" s="68" t="s">
        <v>12070</v>
      </c>
      <c r="AZ292" s="68" t="s">
        <v>12071</v>
      </c>
    </row>
    <row r="293" spans="10:52" ht="15" customHeight="1" x14ac:dyDescent="0.25">
      <c r="J293" s="32" t="s">
        <v>6503</v>
      </c>
      <c r="K293" s="32" t="s">
        <v>6504</v>
      </c>
      <c r="AY293" s="68" t="s">
        <v>12072</v>
      </c>
      <c r="AZ293" s="68" t="s">
        <v>12073</v>
      </c>
    </row>
    <row r="294" spans="10:52" ht="15" customHeight="1" x14ac:dyDescent="0.25">
      <c r="J294" s="32" t="s">
        <v>6505</v>
      </c>
      <c r="K294" s="32" t="s">
        <v>1517</v>
      </c>
      <c r="AY294" s="68" t="s">
        <v>13378</v>
      </c>
      <c r="AZ294" s="68" t="s">
        <v>13379</v>
      </c>
    </row>
    <row r="295" spans="10:52" ht="15" customHeight="1" x14ac:dyDescent="0.25">
      <c r="J295" s="32" t="s">
        <v>6506</v>
      </c>
      <c r="K295" s="32" t="s">
        <v>6507</v>
      </c>
      <c r="AY295" s="68" t="s">
        <v>12996</v>
      </c>
      <c r="AZ295" s="68" t="s">
        <v>12997</v>
      </c>
    </row>
    <row r="296" spans="10:52" ht="15" customHeight="1" x14ac:dyDescent="0.25">
      <c r="J296" s="32" t="s">
        <v>807</v>
      </c>
      <c r="K296" s="32" t="s">
        <v>6508</v>
      </c>
      <c r="AY296" s="68" t="s">
        <v>12379</v>
      </c>
      <c r="AZ296" s="68" t="s">
        <v>12380</v>
      </c>
    </row>
    <row r="297" spans="10:52" ht="15" customHeight="1" x14ac:dyDescent="0.25">
      <c r="J297" s="32" t="s">
        <v>6509</v>
      </c>
      <c r="K297" s="32" t="s">
        <v>6510</v>
      </c>
      <c r="AY297" s="68" t="s">
        <v>14419</v>
      </c>
      <c r="AZ297" s="68" t="s">
        <v>14420</v>
      </c>
    </row>
    <row r="298" spans="10:52" ht="15" customHeight="1" x14ac:dyDescent="0.25">
      <c r="J298" s="32" t="s">
        <v>1618</v>
      </c>
      <c r="K298" s="32" t="s">
        <v>6511</v>
      </c>
      <c r="AY298" s="68" t="s">
        <v>12074</v>
      </c>
      <c r="AZ298" s="68" t="s">
        <v>12075</v>
      </c>
    </row>
    <row r="299" spans="10:52" ht="15" customHeight="1" x14ac:dyDescent="0.25">
      <c r="J299" s="32" t="s">
        <v>6512</v>
      </c>
      <c r="K299" s="32" t="s">
        <v>6513</v>
      </c>
      <c r="AY299" s="68" t="s">
        <v>12076</v>
      </c>
      <c r="AZ299" s="68" t="s">
        <v>12077</v>
      </c>
    </row>
    <row r="300" spans="10:52" ht="15" customHeight="1" x14ac:dyDescent="0.25">
      <c r="J300" s="32" t="s">
        <v>6514</v>
      </c>
      <c r="K300" s="32" t="s">
        <v>6515</v>
      </c>
      <c r="AY300" s="68" t="s">
        <v>12381</v>
      </c>
      <c r="AZ300" s="68" t="s">
        <v>12382</v>
      </c>
    </row>
    <row r="301" spans="10:52" ht="15" customHeight="1" x14ac:dyDescent="0.25">
      <c r="J301" s="32" t="s">
        <v>6516</v>
      </c>
      <c r="K301" s="32" t="s">
        <v>6517</v>
      </c>
      <c r="AY301" s="68" t="s">
        <v>12383</v>
      </c>
      <c r="AZ301" s="68" t="s">
        <v>12384</v>
      </c>
    </row>
    <row r="302" spans="10:52" ht="15" customHeight="1" x14ac:dyDescent="0.25">
      <c r="J302" s="32" t="s">
        <v>6518</v>
      </c>
      <c r="K302" s="32" t="s">
        <v>6519</v>
      </c>
      <c r="AY302" s="68" t="s">
        <v>12385</v>
      </c>
      <c r="AZ302" s="68" t="s">
        <v>12386</v>
      </c>
    </row>
    <row r="303" spans="10:52" ht="15" customHeight="1" x14ac:dyDescent="0.25">
      <c r="J303" s="32" t="s">
        <v>6520</v>
      </c>
      <c r="K303" s="32" t="s">
        <v>6521</v>
      </c>
      <c r="AY303" s="68" t="s">
        <v>12078</v>
      </c>
      <c r="AZ303" s="68" t="s">
        <v>12079</v>
      </c>
    </row>
    <row r="304" spans="10:52" ht="15" customHeight="1" x14ac:dyDescent="0.25">
      <c r="J304" s="32" t="s">
        <v>6522</v>
      </c>
      <c r="K304" s="32" t="s">
        <v>6523</v>
      </c>
      <c r="AY304" s="68" t="s">
        <v>14042</v>
      </c>
      <c r="AZ304" s="68" t="s">
        <v>14043</v>
      </c>
    </row>
    <row r="305" spans="10:52" ht="15" customHeight="1" x14ac:dyDescent="0.25">
      <c r="J305" s="32" t="s">
        <v>1419</v>
      </c>
      <c r="K305" s="32" t="s">
        <v>1532</v>
      </c>
      <c r="AY305" s="68" t="s">
        <v>12387</v>
      </c>
      <c r="AZ305" s="68" t="s">
        <v>12388</v>
      </c>
    </row>
    <row r="306" spans="10:52" ht="15" customHeight="1" x14ac:dyDescent="0.25">
      <c r="J306" s="32" t="s">
        <v>3405</v>
      </c>
      <c r="K306" s="32" t="s">
        <v>6524</v>
      </c>
      <c r="AY306" s="68" t="s">
        <v>11248</v>
      </c>
      <c r="AZ306" s="68" t="s">
        <v>11249</v>
      </c>
    </row>
    <row r="307" spans="10:52" ht="15" customHeight="1" x14ac:dyDescent="0.25">
      <c r="J307" s="32" t="s">
        <v>6525</v>
      </c>
      <c r="K307" s="32" t="s">
        <v>6526</v>
      </c>
      <c r="AY307" s="68" t="s">
        <v>12720</v>
      </c>
      <c r="AZ307" s="68" t="s">
        <v>12721</v>
      </c>
    </row>
    <row r="308" spans="10:52" ht="15" customHeight="1" x14ac:dyDescent="0.25">
      <c r="J308" s="32" t="s">
        <v>6527</v>
      </c>
      <c r="K308" s="32" t="s">
        <v>6528</v>
      </c>
      <c r="AY308" s="68" t="s">
        <v>12090</v>
      </c>
      <c r="AZ308" s="68" t="s">
        <v>12091</v>
      </c>
    </row>
    <row r="309" spans="10:52" ht="15" customHeight="1" x14ac:dyDescent="0.25">
      <c r="J309" s="32" t="s">
        <v>6529</v>
      </c>
      <c r="K309" s="32" t="s">
        <v>6530</v>
      </c>
      <c r="AY309" s="68" t="s">
        <v>12080</v>
      </c>
      <c r="AZ309" s="68" t="s">
        <v>12081</v>
      </c>
    </row>
    <row r="310" spans="10:52" ht="15" customHeight="1" x14ac:dyDescent="0.25">
      <c r="J310" s="32" t="s">
        <v>6531</v>
      </c>
      <c r="K310" s="32" t="s">
        <v>6532</v>
      </c>
      <c r="AY310" s="68" t="s">
        <v>12082</v>
      </c>
      <c r="AZ310" s="68" t="s">
        <v>12083</v>
      </c>
    </row>
    <row r="311" spans="10:52" ht="15" customHeight="1" x14ac:dyDescent="0.25">
      <c r="J311" s="32" t="s">
        <v>6533</v>
      </c>
      <c r="K311" s="32" t="s">
        <v>6534</v>
      </c>
      <c r="AY311" s="68" t="s">
        <v>12084</v>
      </c>
      <c r="AZ311" s="68" t="s">
        <v>12085</v>
      </c>
    </row>
    <row r="312" spans="10:52" ht="15" customHeight="1" x14ac:dyDescent="0.25">
      <c r="J312" s="32" t="s">
        <v>6535</v>
      </c>
      <c r="K312" s="32" t="s">
        <v>6536</v>
      </c>
      <c r="AY312" s="68" t="s">
        <v>12086</v>
      </c>
      <c r="AZ312" s="68" t="s">
        <v>12087</v>
      </c>
    </row>
    <row r="313" spans="10:52" ht="15" customHeight="1" x14ac:dyDescent="0.25">
      <c r="J313" s="32" t="s">
        <v>6537</v>
      </c>
      <c r="K313" s="32" t="s">
        <v>6538</v>
      </c>
      <c r="AY313" s="68" t="s">
        <v>12088</v>
      </c>
      <c r="AZ313" s="68" t="s">
        <v>12089</v>
      </c>
    </row>
    <row r="314" spans="10:52" ht="15" customHeight="1" x14ac:dyDescent="0.25">
      <c r="J314" s="32" t="s">
        <v>6539</v>
      </c>
      <c r="K314" s="32" t="s">
        <v>6540</v>
      </c>
      <c r="AY314" s="68" t="s">
        <v>12092</v>
      </c>
      <c r="AZ314" s="68" t="s">
        <v>12093</v>
      </c>
    </row>
    <row r="315" spans="10:52" ht="15" customHeight="1" x14ac:dyDescent="0.25">
      <c r="J315" s="32" t="s">
        <v>6541</v>
      </c>
      <c r="K315" s="32" t="s">
        <v>6542</v>
      </c>
      <c r="AY315" s="68" t="s">
        <v>12094</v>
      </c>
      <c r="AZ315" s="68" t="s">
        <v>12095</v>
      </c>
    </row>
    <row r="316" spans="10:52" ht="15" customHeight="1" x14ac:dyDescent="0.25">
      <c r="J316" s="32" t="s">
        <v>6543</v>
      </c>
      <c r="K316" s="32" t="s">
        <v>1547</v>
      </c>
      <c r="AY316" s="68" t="s">
        <v>12096</v>
      </c>
      <c r="AZ316" s="68" t="s">
        <v>12097</v>
      </c>
    </row>
    <row r="317" spans="10:52" ht="15" customHeight="1" x14ac:dyDescent="0.25">
      <c r="J317" s="32" t="s">
        <v>6544</v>
      </c>
      <c r="K317" s="32" t="s">
        <v>6545</v>
      </c>
      <c r="AY317" s="68" t="s">
        <v>12098</v>
      </c>
      <c r="AZ317" s="68" t="s">
        <v>12099</v>
      </c>
    </row>
    <row r="318" spans="10:52" ht="15" customHeight="1" x14ac:dyDescent="0.25">
      <c r="J318" s="32" t="s">
        <v>6546</v>
      </c>
      <c r="K318" s="32" t="s">
        <v>6547</v>
      </c>
      <c r="AY318" s="68" t="s">
        <v>13872</v>
      </c>
      <c r="AZ318" s="68" t="s">
        <v>13873</v>
      </c>
    </row>
    <row r="319" spans="10:52" ht="15" customHeight="1" x14ac:dyDescent="0.25">
      <c r="J319" s="32" t="s">
        <v>6548</v>
      </c>
      <c r="K319" s="32" t="s">
        <v>6549</v>
      </c>
      <c r="AY319" s="68" t="s">
        <v>14202</v>
      </c>
      <c r="AZ319" s="68" t="s">
        <v>14203</v>
      </c>
    </row>
    <row r="320" spans="10:52" ht="15" customHeight="1" x14ac:dyDescent="0.25">
      <c r="J320" s="32" t="s">
        <v>6550</v>
      </c>
      <c r="K320" s="32" t="s">
        <v>6551</v>
      </c>
      <c r="AY320" s="68" t="s">
        <v>14200</v>
      </c>
      <c r="AZ320" s="68" t="s">
        <v>14201</v>
      </c>
    </row>
    <row r="321" spans="10:52" ht="15" customHeight="1" x14ac:dyDescent="0.25">
      <c r="J321" s="32" t="s">
        <v>6552</v>
      </c>
      <c r="K321" s="32" t="s">
        <v>6553</v>
      </c>
      <c r="AY321" s="68" t="s">
        <v>13870</v>
      </c>
      <c r="AZ321" s="68" t="s">
        <v>13871</v>
      </c>
    </row>
    <row r="322" spans="10:52" ht="15" customHeight="1" x14ac:dyDescent="0.25">
      <c r="J322" s="32" t="s">
        <v>6554</v>
      </c>
      <c r="K322" s="32" t="s">
        <v>6555</v>
      </c>
      <c r="AY322" s="68" t="s">
        <v>12936</v>
      </c>
      <c r="AZ322" s="68" t="s">
        <v>12937</v>
      </c>
    </row>
    <row r="323" spans="10:52" ht="15" customHeight="1" x14ac:dyDescent="0.25">
      <c r="J323" s="32" t="s">
        <v>6556</v>
      </c>
      <c r="K323" s="32" t="s">
        <v>6557</v>
      </c>
      <c r="AY323" s="68" t="s">
        <v>11204</v>
      </c>
      <c r="AZ323" s="68" t="s">
        <v>11205</v>
      </c>
    </row>
    <row r="324" spans="10:52" ht="15" customHeight="1" x14ac:dyDescent="0.25">
      <c r="J324" s="32" t="s">
        <v>6558</v>
      </c>
      <c r="K324" s="32" t="s">
        <v>6559</v>
      </c>
      <c r="AY324" s="68" t="s">
        <v>11028</v>
      </c>
      <c r="AZ324" s="68" t="s">
        <v>11029</v>
      </c>
    </row>
    <row r="325" spans="10:52" ht="15" customHeight="1" x14ac:dyDescent="0.25">
      <c r="J325" s="32" t="s">
        <v>6560</v>
      </c>
      <c r="K325" s="32" t="s">
        <v>6561</v>
      </c>
      <c r="AY325" s="68" t="s">
        <v>11028</v>
      </c>
      <c r="AZ325" s="68" t="s">
        <v>11030</v>
      </c>
    </row>
    <row r="326" spans="10:52" ht="15" customHeight="1" x14ac:dyDescent="0.25">
      <c r="J326" s="32" t="s">
        <v>6562</v>
      </c>
      <c r="K326" s="32" t="s">
        <v>6563</v>
      </c>
      <c r="AY326" s="68" t="s">
        <v>11028</v>
      </c>
      <c r="AZ326" s="68" t="s">
        <v>11031</v>
      </c>
    </row>
    <row r="327" spans="10:52" ht="15" customHeight="1" x14ac:dyDescent="0.25">
      <c r="J327" s="32" t="s">
        <v>6564</v>
      </c>
      <c r="K327" s="32" t="s">
        <v>1561</v>
      </c>
      <c r="AY327" s="68" t="s">
        <v>11028</v>
      </c>
      <c r="AZ327" s="68" t="s">
        <v>11032</v>
      </c>
    </row>
    <row r="328" spans="10:52" ht="15" customHeight="1" x14ac:dyDescent="0.25">
      <c r="J328" s="32" t="s">
        <v>6565</v>
      </c>
      <c r="K328" s="32" t="s">
        <v>6566</v>
      </c>
      <c r="AY328" s="68" t="s">
        <v>11028</v>
      </c>
      <c r="AZ328" s="68" t="s">
        <v>11033</v>
      </c>
    </row>
    <row r="329" spans="10:52" ht="15" customHeight="1" x14ac:dyDescent="0.25">
      <c r="J329" s="32" t="s">
        <v>6567</v>
      </c>
      <c r="K329" s="32" t="s">
        <v>6568</v>
      </c>
      <c r="AY329" s="68" t="s">
        <v>11028</v>
      </c>
      <c r="AZ329" s="68" t="s">
        <v>11034</v>
      </c>
    </row>
    <row r="330" spans="10:52" ht="15" customHeight="1" x14ac:dyDescent="0.25">
      <c r="J330" s="32" t="s">
        <v>6569</v>
      </c>
      <c r="K330" s="32" t="s">
        <v>6570</v>
      </c>
      <c r="AY330" s="68" t="s">
        <v>11028</v>
      </c>
      <c r="AZ330" s="68" t="s">
        <v>11035</v>
      </c>
    </row>
    <row r="331" spans="10:52" ht="15" customHeight="1" x14ac:dyDescent="0.25">
      <c r="J331" s="32" t="s">
        <v>6571</v>
      </c>
      <c r="K331" s="32" t="s">
        <v>6572</v>
      </c>
      <c r="AY331" s="68" t="s">
        <v>11028</v>
      </c>
      <c r="AZ331" s="68" t="s">
        <v>11036</v>
      </c>
    </row>
    <row r="332" spans="10:52" ht="15" customHeight="1" x14ac:dyDescent="0.25">
      <c r="J332" s="32" t="s">
        <v>6573</v>
      </c>
      <c r="K332" s="32" t="s">
        <v>6574</v>
      </c>
      <c r="AY332" s="68" t="s">
        <v>11028</v>
      </c>
      <c r="AZ332" s="68" t="s">
        <v>11177</v>
      </c>
    </row>
    <row r="333" spans="10:52" ht="15" customHeight="1" x14ac:dyDescent="0.25">
      <c r="J333" s="32" t="s">
        <v>6575</v>
      </c>
      <c r="K333" s="32" t="s">
        <v>6576</v>
      </c>
      <c r="AY333" s="68" t="s">
        <v>11028</v>
      </c>
      <c r="AZ333" s="68" t="s">
        <v>11178</v>
      </c>
    </row>
    <row r="334" spans="10:52" ht="15" customHeight="1" x14ac:dyDescent="0.25">
      <c r="J334" s="32" t="s">
        <v>6577</v>
      </c>
      <c r="K334" s="32" t="s">
        <v>6578</v>
      </c>
      <c r="AY334" s="68" t="s">
        <v>11028</v>
      </c>
      <c r="AZ334" s="68" t="s">
        <v>11179</v>
      </c>
    </row>
    <row r="335" spans="10:52" ht="15" customHeight="1" x14ac:dyDescent="0.25">
      <c r="J335" s="32" t="s">
        <v>6579</v>
      </c>
      <c r="K335" s="32" t="s">
        <v>6580</v>
      </c>
      <c r="AY335" s="68" t="s">
        <v>11028</v>
      </c>
      <c r="AZ335" s="68" t="s">
        <v>11180</v>
      </c>
    </row>
    <row r="336" spans="10:52" ht="15" customHeight="1" x14ac:dyDescent="0.25">
      <c r="J336" s="32" t="s">
        <v>6581</v>
      </c>
      <c r="K336" s="32" t="s">
        <v>6582</v>
      </c>
      <c r="AY336" s="68" t="s">
        <v>11028</v>
      </c>
      <c r="AZ336" s="68" t="s">
        <v>11181</v>
      </c>
    </row>
    <row r="337" spans="10:52" ht="15" customHeight="1" x14ac:dyDescent="0.25">
      <c r="J337" s="32" t="s">
        <v>6583</v>
      </c>
      <c r="K337" s="32" t="s">
        <v>6584</v>
      </c>
      <c r="AY337" s="68" t="s">
        <v>11028</v>
      </c>
      <c r="AZ337" s="68" t="s">
        <v>11182</v>
      </c>
    </row>
    <row r="338" spans="10:52" ht="15" customHeight="1" x14ac:dyDescent="0.25">
      <c r="J338" s="32" t="s">
        <v>6585</v>
      </c>
      <c r="K338" s="32" t="s">
        <v>1576</v>
      </c>
      <c r="AY338" s="68" t="s">
        <v>11028</v>
      </c>
      <c r="AZ338" s="68" t="s">
        <v>11183</v>
      </c>
    </row>
    <row r="339" spans="10:52" ht="15" customHeight="1" x14ac:dyDescent="0.25">
      <c r="J339" s="32" t="s">
        <v>6586</v>
      </c>
      <c r="K339" s="32" t="s">
        <v>6587</v>
      </c>
      <c r="AY339" s="68" t="s">
        <v>11028</v>
      </c>
      <c r="AZ339" s="68" t="s">
        <v>11184</v>
      </c>
    </row>
    <row r="340" spans="10:52" ht="15" customHeight="1" x14ac:dyDescent="0.25">
      <c r="J340" s="32" t="s">
        <v>6588</v>
      </c>
      <c r="K340" s="32" t="s">
        <v>6589</v>
      </c>
      <c r="AY340" s="68" t="s">
        <v>11028</v>
      </c>
      <c r="AZ340" s="68" t="s">
        <v>11185</v>
      </c>
    </row>
    <row r="341" spans="10:52" ht="15" customHeight="1" x14ac:dyDescent="0.25">
      <c r="J341" s="32" t="s">
        <v>6590</v>
      </c>
      <c r="K341" s="32" t="s">
        <v>6591</v>
      </c>
      <c r="AY341" s="68" t="s">
        <v>11028</v>
      </c>
      <c r="AZ341" s="68" t="s">
        <v>11186</v>
      </c>
    </row>
    <row r="342" spans="10:52" ht="15" customHeight="1" x14ac:dyDescent="0.25">
      <c r="J342" s="32" t="s">
        <v>6592</v>
      </c>
      <c r="K342" s="32" t="s">
        <v>6593</v>
      </c>
      <c r="AY342" s="68" t="s">
        <v>11028</v>
      </c>
      <c r="AZ342" s="68" t="s">
        <v>11187</v>
      </c>
    </row>
    <row r="343" spans="10:52" ht="15" customHeight="1" x14ac:dyDescent="0.25">
      <c r="J343" s="32" t="s">
        <v>6594</v>
      </c>
      <c r="K343" s="32" t="s">
        <v>6595</v>
      </c>
      <c r="AY343" s="68" t="s">
        <v>14465</v>
      </c>
      <c r="AZ343" s="68" t="s">
        <v>14466</v>
      </c>
    </row>
    <row r="344" spans="10:52" ht="15" customHeight="1" x14ac:dyDescent="0.25">
      <c r="J344" s="32" t="s">
        <v>6596</v>
      </c>
      <c r="K344" s="32" t="s">
        <v>6597</v>
      </c>
      <c r="AY344" s="68" t="s">
        <v>11067</v>
      </c>
      <c r="AZ344" s="68" t="s">
        <v>11068</v>
      </c>
    </row>
    <row r="345" spans="10:52" ht="15" customHeight="1" x14ac:dyDescent="0.25">
      <c r="J345" s="32" t="s">
        <v>6598</v>
      </c>
      <c r="K345" s="32" t="s">
        <v>6599</v>
      </c>
      <c r="AY345" s="68" t="s">
        <v>11133</v>
      </c>
      <c r="AZ345" s="68" t="s">
        <v>11134</v>
      </c>
    </row>
    <row r="346" spans="10:52" ht="15" customHeight="1" x14ac:dyDescent="0.25">
      <c r="J346" s="32" t="s">
        <v>6600</v>
      </c>
      <c r="K346" s="32" t="s">
        <v>6601</v>
      </c>
      <c r="AY346" s="68" t="s">
        <v>11133</v>
      </c>
      <c r="AZ346" s="68" t="s">
        <v>11135</v>
      </c>
    </row>
    <row r="347" spans="10:52" ht="15" customHeight="1" x14ac:dyDescent="0.25">
      <c r="J347" s="32" t="s">
        <v>6602</v>
      </c>
      <c r="K347" s="32" t="s">
        <v>6603</v>
      </c>
      <c r="AY347" s="68" t="s">
        <v>11133</v>
      </c>
      <c r="AZ347" s="68" t="s">
        <v>11136</v>
      </c>
    </row>
    <row r="348" spans="10:52" ht="15" customHeight="1" x14ac:dyDescent="0.25">
      <c r="J348" s="32" t="s">
        <v>6604</v>
      </c>
      <c r="K348" s="32" t="s">
        <v>6605</v>
      </c>
      <c r="AY348" s="68" t="s">
        <v>11133</v>
      </c>
      <c r="AZ348" s="68" t="s">
        <v>11137</v>
      </c>
    </row>
    <row r="349" spans="10:52" ht="15" customHeight="1" x14ac:dyDescent="0.25">
      <c r="J349" s="32" t="s">
        <v>6606</v>
      </c>
      <c r="K349" s="32" t="s">
        <v>1591</v>
      </c>
      <c r="AY349" s="68" t="s">
        <v>11133</v>
      </c>
      <c r="AZ349" s="68" t="s">
        <v>11138</v>
      </c>
    </row>
    <row r="350" spans="10:52" ht="15" customHeight="1" x14ac:dyDescent="0.25">
      <c r="J350" s="32" t="s">
        <v>6607</v>
      </c>
      <c r="K350" s="32" t="s">
        <v>6608</v>
      </c>
      <c r="AY350" s="68" t="s">
        <v>14780</v>
      </c>
      <c r="AZ350" s="68" t="s">
        <v>14781</v>
      </c>
    </row>
    <row r="351" spans="10:52" ht="15" customHeight="1" x14ac:dyDescent="0.25">
      <c r="J351" s="32" t="s">
        <v>6609</v>
      </c>
      <c r="K351" s="32" t="s">
        <v>6610</v>
      </c>
      <c r="AY351" s="68" t="s">
        <v>14782</v>
      </c>
      <c r="AZ351" s="68" t="s">
        <v>14783</v>
      </c>
    </row>
    <row r="352" spans="10:52" ht="15" customHeight="1" x14ac:dyDescent="0.25">
      <c r="J352" s="32" t="s">
        <v>6611</v>
      </c>
      <c r="K352" s="32" t="s">
        <v>6612</v>
      </c>
      <c r="AY352" s="68" t="s">
        <v>14597</v>
      </c>
      <c r="AZ352" s="68" t="s">
        <v>14598</v>
      </c>
    </row>
    <row r="353" spans="10:52" ht="15" customHeight="1" x14ac:dyDescent="0.25">
      <c r="J353" s="32" t="s">
        <v>6613</v>
      </c>
      <c r="K353" s="32" t="s">
        <v>6614</v>
      </c>
      <c r="AY353" s="68" t="s">
        <v>11863</v>
      </c>
      <c r="AZ353" s="68" t="s">
        <v>11864</v>
      </c>
    </row>
    <row r="354" spans="10:52" ht="15" customHeight="1" x14ac:dyDescent="0.25">
      <c r="J354" s="32" t="s">
        <v>6615</v>
      </c>
      <c r="K354" s="32" t="s">
        <v>6616</v>
      </c>
      <c r="AY354" s="68" t="s">
        <v>12602</v>
      </c>
      <c r="AZ354" s="68" t="s">
        <v>12603</v>
      </c>
    </row>
    <row r="355" spans="10:52" ht="15" customHeight="1" x14ac:dyDescent="0.25">
      <c r="J355" s="32" t="s">
        <v>6617</v>
      </c>
      <c r="K355" s="32" t="s">
        <v>6618</v>
      </c>
      <c r="AY355" s="68" t="s">
        <v>10892</v>
      </c>
      <c r="AZ355" s="68" t="s">
        <v>10893</v>
      </c>
    </row>
    <row r="356" spans="10:52" ht="15" customHeight="1" x14ac:dyDescent="0.25">
      <c r="J356" s="32" t="s">
        <v>6619</v>
      </c>
      <c r="K356" s="32" t="s">
        <v>6620</v>
      </c>
      <c r="AY356" s="68" t="s">
        <v>12112</v>
      </c>
      <c r="AZ356" s="68" t="s">
        <v>12113</v>
      </c>
    </row>
    <row r="357" spans="10:52" ht="15" customHeight="1" x14ac:dyDescent="0.25">
      <c r="J357" s="32" t="s">
        <v>6621</v>
      </c>
      <c r="K357" s="32" t="s">
        <v>6622</v>
      </c>
      <c r="AY357" s="68" t="s">
        <v>13802</v>
      </c>
      <c r="AZ357" s="68" t="s">
        <v>13803</v>
      </c>
    </row>
    <row r="358" spans="10:52" ht="15" customHeight="1" x14ac:dyDescent="0.25">
      <c r="J358" s="32" t="s">
        <v>6623</v>
      </c>
      <c r="K358" s="32" t="s">
        <v>6624</v>
      </c>
      <c r="AY358" s="68" t="s">
        <v>11930</v>
      </c>
      <c r="AZ358" s="68" t="s">
        <v>11931</v>
      </c>
    </row>
    <row r="359" spans="10:52" ht="15" customHeight="1" x14ac:dyDescent="0.25">
      <c r="J359" s="32" t="s">
        <v>6625</v>
      </c>
      <c r="K359" s="32" t="s">
        <v>1606</v>
      </c>
      <c r="AY359" s="68" t="s">
        <v>14915</v>
      </c>
      <c r="AZ359" s="68" t="s">
        <v>14916</v>
      </c>
    </row>
    <row r="360" spans="10:52" ht="15" customHeight="1" x14ac:dyDescent="0.25">
      <c r="J360" s="32" t="s">
        <v>6626</v>
      </c>
      <c r="K360" s="32" t="s">
        <v>6627</v>
      </c>
      <c r="AY360" s="68" t="s">
        <v>12100</v>
      </c>
      <c r="AZ360" s="68" t="s">
        <v>12101</v>
      </c>
    </row>
    <row r="361" spans="10:52" ht="15" customHeight="1" x14ac:dyDescent="0.25">
      <c r="J361" s="32" t="s">
        <v>6628</v>
      </c>
      <c r="K361" s="32" t="s">
        <v>6629</v>
      </c>
      <c r="AY361" s="68" t="s">
        <v>12102</v>
      </c>
      <c r="AZ361" s="68" t="s">
        <v>12103</v>
      </c>
    </row>
    <row r="362" spans="10:52" ht="15" customHeight="1" x14ac:dyDescent="0.25">
      <c r="J362" s="32" t="s">
        <v>6630</v>
      </c>
      <c r="K362" s="32" t="s">
        <v>6631</v>
      </c>
      <c r="AY362" s="68" t="s">
        <v>13838</v>
      </c>
      <c r="AZ362" s="68" t="s">
        <v>13839</v>
      </c>
    </row>
    <row r="363" spans="10:52" ht="15" customHeight="1" x14ac:dyDescent="0.25">
      <c r="J363" s="32" t="s">
        <v>6632</v>
      </c>
      <c r="K363" s="32" t="s">
        <v>6633</v>
      </c>
      <c r="AY363" s="68" t="s">
        <v>11932</v>
      </c>
      <c r="AZ363" s="68" t="s">
        <v>11933</v>
      </c>
    </row>
    <row r="364" spans="10:52" ht="15" customHeight="1" x14ac:dyDescent="0.25">
      <c r="J364" s="32" t="s">
        <v>6634</v>
      </c>
      <c r="K364" s="32" t="s">
        <v>6635</v>
      </c>
      <c r="AY364" s="68" t="s">
        <v>12632</v>
      </c>
      <c r="AZ364" s="68" t="s">
        <v>12633</v>
      </c>
    </row>
    <row r="365" spans="10:52" ht="15" customHeight="1" x14ac:dyDescent="0.25">
      <c r="J365" s="32" t="s">
        <v>6636</v>
      </c>
      <c r="K365" s="32" t="s">
        <v>6637</v>
      </c>
      <c r="AY365" s="68" t="s">
        <v>11934</v>
      </c>
      <c r="AZ365" s="68" t="s">
        <v>11935</v>
      </c>
    </row>
    <row r="366" spans="10:52" ht="15" customHeight="1" x14ac:dyDescent="0.25">
      <c r="J366" s="32" t="s">
        <v>6638</v>
      </c>
      <c r="K366" s="32" t="s">
        <v>6639</v>
      </c>
      <c r="AY366" s="68" t="s">
        <v>14917</v>
      </c>
      <c r="AZ366" s="68" t="s">
        <v>14918</v>
      </c>
    </row>
    <row r="367" spans="10:52" ht="15" customHeight="1" x14ac:dyDescent="0.25">
      <c r="J367" s="32" t="s">
        <v>6640</v>
      </c>
      <c r="K367" s="32" t="s">
        <v>6641</v>
      </c>
      <c r="AY367" s="68" t="s">
        <v>11936</v>
      </c>
      <c r="AZ367" s="68" t="s">
        <v>11937</v>
      </c>
    </row>
    <row r="368" spans="10:52" ht="15" customHeight="1" x14ac:dyDescent="0.25">
      <c r="J368" s="32" t="s">
        <v>6642</v>
      </c>
      <c r="K368" s="32" t="s">
        <v>6643</v>
      </c>
      <c r="AY368" s="68" t="s">
        <v>11938</v>
      </c>
      <c r="AZ368" s="68" t="s">
        <v>11939</v>
      </c>
    </row>
    <row r="369" spans="10:52" ht="15" customHeight="1" x14ac:dyDescent="0.25">
      <c r="J369" s="32" t="s">
        <v>6644</v>
      </c>
      <c r="K369" s="32" t="s">
        <v>6645</v>
      </c>
      <c r="AY369" s="68" t="s">
        <v>14697</v>
      </c>
      <c r="AZ369" s="68" t="s">
        <v>14698</v>
      </c>
    </row>
    <row r="370" spans="10:52" ht="15" customHeight="1" x14ac:dyDescent="0.25">
      <c r="J370" s="32" t="s">
        <v>6646</v>
      </c>
      <c r="K370" s="32" t="s">
        <v>1621</v>
      </c>
      <c r="AY370" s="68" t="s">
        <v>14256</v>
      </c>
      <c r="AZ370" s="68" t="s">
        <v>14257</v>
      </c>
    </row>
    <row r="371" spans="10:52" ht="15" customHeight="1" x14ac:dyDescent="0.25">
      <c r="J371" s="32" t="s">
        <v>6647</v>
      </c>
      <c r="K371" s="32" t="s">
        <v>6648</v>
      </c>
      <c r="AY371" s="68" t="s">
        <v>15091</v>
      </c>
      <c r="AZ371" s="68" t="s">
        <v>15092</v>
      </c>
    </row>
    <row r="372" spans="10:52" ht="15" customHeight="1" x14ac:dyDescent="0.25">
      <c r="J372" s="32" t="s">
        <v>6649</v>
      </c>
      <c r="K372" s="32" t="s">
        <v>6650</v>
      </c>
      <c r="AY372" s="68" t="s">
        <v>13920</v>
      </c>
      <c r="AZ372" s="68" t="s">
        <v>13921</v>
      </c>
    </row>
    <row r="373" spans="10:52" ht="15" customHeight="1" x14ac:dyDescent="0.25">
      <c r="J373" s="32" t="s">
        <v>5783</v>
      </c>
      <c r="K373" s="32" t="s">
        <v>6651</v>
      </c>
      <c r="AY373" s="68" t="s">
        <v>13922</v>
      </c>
      <c r="AZ373" s="68" t="s">
        <v>13923</v>
      </c>
    </row>
    <row r="374" spans="10:52" ht="15" customHeight="1" x14ac:dyDescent="0.25">
      <c r="J374" s="32" t="s">
        <v>6652</v>
      </c>
      <c r="K374" s="32" t="s">
        <v>6653</v>
      </c>
      <c r="AY374" s="68" t="s">
        <v>13932</v>
      </c>
      <c r="AZ374" s="68" t="s">
        <v>13933</v>
      </c>
    </row>
    <row r="375" spans="10:52" ht="15" customHeight="1" x14ac:dyDescent="0.25">
      <c r="J375" s="32" t="s">
        <v>6654</v>
      </c>
      <c r="K375" s="32" t="s">
        <v>6655</v>
      </c>
      <c r="AY375" s="68" t="s">
        <v>13924</v>
      </c>
      <c r="AZ375" s="68" t="s">
        <v>13925</v>
      </c>
    </row>
    <row r="376" spans="10:52" ht="15" customHeight="1" x14ac:dyDescent="0.25">
      <c r="J376" s="32" t="s">
        <v>6656</v>
      </c>
      <c r="K376" s="32" t="s">
        <v>6657</v>
      </c>
      <c r="AY376" s="68" t="s">
        <v>13926</v>
      </c>
      <c r="AZ376" s="68" t="s">
        <v>13927</v>
      </c>
    </row>
    <row r="377" spans="10:52" ht="15" customHeight="1" x14ac:dyDescent="0.25">
      <c r="J377" s="32" t="s">
        <v>6658</v>
      </c>
      <c r="K377" s="32" t="s">
        <v>6659</v>
      </c>
      <c r="AY377" s="68" t="s">
        <v>14479</v>
      </c>
      <c r="AZ377" s="68" t="s">
        <v>14480</v>
      </c>
    </row>
    <row r="378" spans="10:52" ht="15" customHeight="1" x14ac:dyDescent="0.25">
      <c r="J378" s="32" t="s">
        <v>6660</v>
      </c>
      <c r="K378" s="32" t="s">
        <v>6661</v>
      </c>
      <c r="AY378" s="68" t="s">
        <v>12794</v>
      </c>
      <c r="AZ378" s="68" t="s">
        <v>12795</v>
      </c>
    </row>
    <row r="379" spans="10:52" ht="15" customHeight="1" x14ac:dyDescent="0.25">
      <c r="J379" s="32" t="s">
        <v>6662</v>
      </c>
      <c r="K379" s="32" t="s">
        <v>6663</v>
      </c>
      <c r="AY379" s="68" t="s">
        <v>11423</v>
      </c>
      <c r="AZ379" s="68" t="s">
        <v>11424</v>
      </c>
    </row>
    <row r="380" spans="10:52" ht="15" customHeight="1" x14ac:dyDescent="0.25">
      <c r="J380" s="32" t="s">
        <v>6664</v>
      </c>
      <c r="K380" s="32" t="s">
        <v>1636</v>
      </c>
      <c r="AY380" s="68" t="s">
        <v>13000</v>
      </c>
      <c r="AZ380" s="68" t="s">
        <v>13001</v>
      </c>
    </row>
    <row r="381" spans="10:52" ht="15" customHeight="1" x14ac:dyDescent="0.25">
      <c r="J381" s="32" t="s">
        <v>6665</v>
      </c>
      <c r="K381" s="32" t="s">
        <v>6666</v>
      </c>
      <c r="AY381" s="68" t="s">
        <v>12634</v>
      </c>
      <c r="AZ381" s="68" t="s">
        <v>12635</v>
      </c>
    </row>
    <row r="382" spans="10:52" ht="15" customHeight="1" x14ac:dyDescent="0.25">
      <c r="J382" s="32" t="s">
        <v>6667</v>
      </c>
      <c r="K382" s="32" t="s">
        <v>6668</v>
      </c>
      <c r="AY382" s="68" t="s">
        <v>12998</v>
      </c>
      <c r="AZ382" s="68" t="s">
        <v>12999</v>
      </c>
    </row>
    <row r="383" spans="10:52" ht="15" customHeight="1" x14ac:dyDescent="0.25">
      <c r="J383" s="32" t="s">
        <v>6669</v>
      </c>
      <c r="K383" s="32" t="s">
        <v>6670</v>
      </c>
      <c r="AY383" s="68" t="s">
        <v>13620</v>
      </c>
      <c r="AZ383" s="68" t="s">
        <v>13621</v>
      </c>
    </row>
    <row r="384" spans="10:52" ht="15" customHeight="1" x14ac:dyDescent="0.25">
      <c r="J384" s="32" t="s">
        <v>6671</v>
      </c>
      <c r="K384" s="32" t="s">
        <v>6672</v>
      </c>
      <c r="AY384" s="68" t="s">
        <v>13002</v>
      </c>
      <c r="AZ384" s="68" t="s">
        <v>13003</v>
      </c>
    </row>
    <row r="385" spans="10:52" ht="15" customHeight="1" x14ac:dyDescent="0.25">
      <c r="J385" s="32" t="s">
        <v>6518</v>
      </c>
      <c r="K385" s="32" t="s">
        <v>6673</v>
      </c>
      <c r="AY385" s="68" t="s">
        <v>13208</v>
      </c>
      <c r="AZ385" s="68" t="s">
        <v>13209</v>
      </c>
    </row>
    <row r="386" spans="10:52" ht="15" customHeight="1" x14ac:dyDescent="0.25">
      <c r="J386" s="32" t="s">
        <v>6674</v>
      </c>
      <c r="K386" s="32" t="s">
        <v>6675</v>
      </c>
      <c r="AY386" s="68" t="s">
        <v>12389</v>
      </c>
      <c r="AZ386" s="68" t="s">
        <v>12390</v>
      </c>
    </row>
    <row r="387" spans="10:52" ht="15" customHeight="1" x14ac:dyDescent="0.25">
      <c r="J387" s="32" t="s">
        <v>6676</v>
      </c>
      <c r="K387" s="32" t="s">
        <v>1651</v>
      </c>
      <c r="AY387" s="68" t="s">
        <v>12391</v>
      </c>
      <c r="AZ387" s="68" t="s">
        <v>12392</v>
      </c>
    </row>
    <row r="388" spans="10:52" ht="15" customHeight="1" x14ac:dyDescent="0.25">
      <c r="J388" s="32" t="s">
        <v>6677</v>
      </c>
      <c r="K388" s="32" t="s">
        <v>6678</v>
      </c>
      <c r="AY388" s="68" t="s">
        <v>12393</v>
      </c>
      <c r="AZ388" s="68" t="s">
        <v>12394</v>
      </c>
    </row>
    <row r="389" spans="10:52" ht="15" customHeight="1" x14ac:dyDescent="0.25">
      <c r="J389" s="32" t="s">
        <v>6679</v>
      </c>
      <c r="K389" s="32" t="s">
        <v>6680</v>
      </c>
      <c r="AY389" s="68" t="s">
        <v>12395</v>
      </c>
      <c r="AZ389" s="68" t="s">
        <v>12396</v>
      </c>
    </row>
    <row r="390" spans="10:52" ht="15" customHeight="1" x14ac:dyDescent="0.25">
      <c r="J390" s="32" t="s">
        <v>6681</v>
      </c>
      <c r="K390" s="32" t="s">
        <v>6682</v>
      </c>
      <c r="AY390" s="68" t="s">
        <v>13710</v>
      </c>
      <c r="AZ390" s="68" t="s">
        <v>13711</v>
      </c>
    </row>
    <row r="391" spans="10:52" ht="15" customHeight="1" x14ac:dyDescent="0.25">
      <c r="J391" s="32" t="s">
        <v>6683</v>
      </c>
      <c r="K391" s="32" t="s">
        <v>6684</v>
      </c>
      <c r="AY391" s="68" t="s">
        <v>13668</v>
      </c>
      <c r="AZ391" s="68" t="s">
        <v>13669</v>
      </c>
    </row>
    <row r="392" spans="10:52" ht="15" customHeight="1" x14ac:dyDescent="0.25">
      <c r="J392" s="32" t="s">
        <v>6685</v>
      </c>
      <c r="K392" s="32" t="s">
        <v>1666</v>
      </c>
      <c r="AY392" s="68" t="s">
        <v>12636</v>
      </c>
      <c r="AZ392" s="68" t="s">
        <v>12637</v>
      </c>
    </row>
    <row r="393" spans="10:52" ht="15" customHeight="1" x14ac:dyDescent="0.25">
      <c r="J393" s="32" t="s">
        <v>903</v>
      </c>
      <c r="K393" s="32" t="s">
        <v>1681</v>
      </c>
      <c r="AY393" s="68" t="s">
        <v>12104</v>
      </c>
      <c r="AZ393" s="68" t="s">
        <v>12105</v>
      </c>
    </row>
    <row r="394" spans="10:52" ht="15" customHeight="1" x14ac:dyDescent="0.25">
      <c r="J394" s="32" t="s">
        <v>6686</v>
      </c>
      <c r="K394" s="32" t="s">
        <v>1694</v>
      </c>
      <c r="AY394" s="68" t="s">
        <v>13436</v>
      </c>
      <c r="AZ394" s="68" t="s">
        <v>13437</v>
      </c>
    </row>
    <row r="395" spans="10:52" ht="15" customHeight="1" x14ac:dyDescent="0.25">
      <c r="J395" s="32" t="s">
        <v>1833</v>
      </c>
      <c r="K395" s="32" t="s">
        <v>1707</v>
      </c>
      <c r="AY395" s="68" t="s">
        <v>12106</v>
      </c>
      <c r="AZ395" s="68" t="s">
        <v>12107</v>
      </c>
    </row>
    <row r="396" spans="10:52" ht="15" customHeight="1" x14ac:dyDescent="0.25">
      <c r="J396" s="32" t="s">
        <v>6687</v>
      </c>
      <c r="K396" s="32" t="s">
        <v>1720</v>
      </c>
      <c r="AY396" s="68" t="s">
        <v>12247</v>
      </c>
      <c r="AZ396" s="68" t="s">
        <v>12248</v>
      </c>
    </row>
    <row r="397" spans="10:52" ht="15" customHeight="1" x14ac:dyDescent="0.25">
      <c r="J397" s="32" t="s">
        <v>6688</v>
      </c>
      <c r="K397" s="32" t="s">
        <v>6689</v>
      </c>
      <c r="AY397" s="68" t="s">
        <v>14927</v>
      </c>
      <c r="AZ397" s="68" t="s">
        <v>14928</v>
      </c>
    </row>
    <row r="398" spans="10:52" ht="15" customHeight="1" x14ac:dyDescent="0.25">
      <c r="J398" s="32" t="s">
        <v>6690</v>
      </c>
      <c r="K398" s="32" t="s">
        <v>6691</v>
      </c>
      <c r="AY398" s="68" t="s">
        <v>13044</v>
      </c>
      <c r="AZ398" s="68" t="s">
        <v>13045</v>
      </c>
    </row>
    <row r="399" spans="10:52" ht="15" customHeight="1" x14ac:dyDescent="0.25">
      <c r="J399" s="32" t="s">
        <v>6692</v>
      </c>
      <c r="K399" s="32" t="s">
        <v>6693</v>
      </c>
      <c r="AY399" s="68" t="s">
        <v>14856</v>
      </c>
      <c r="AZ399" s="68" t="s">
        <v>14857</v>
      </c>
    </row>
    <row r="400" spans="10:52" ht="15" customHeight="1" x14ac:dyDescent="0.25">
      <c r="J400" s="32" t="s">
        <v>6694</v>
      </c>
      <c r="K400" s="32" t="s">
        <v>6695</v>
      </c>
      <c r="AY400" s="68" t="s">
        <v>13900</v>
      </c>
      <c r="AZ400" s="68" t="s">
        <v>13901</v>
      </c>
    </row>
    <row r="401" spans="10:52" ht="15" customHeight="1" x14ac:dyDescent="0.25">
      <c r="J401" s="32" t="s">
        <v>6696</v>
      </c>
      <c r="K401" s="32" t="s">
        <v>6697</v>
      </c>
      <c r="AY401" s="68" t="s">
        <v>14232</v>
      </c>
      <c r="AZ401" s="68" t="s">
        <v>14233</v>
      </c>
    </row>
    <row r="402" spans="10:52" ht="15" customHeight="1" x14ac:dyDescent="0.25">
      <c r="J402" s="32" t="s">
        <v>6698</v>
      </c>
      <c r="K402" s="32" t="s">
        <v>6699</v>
      </c>
      <c r="AY402" s="68" t="s">
        <v>14230</v>
      </c>
      <c r="AZ402" s="68" t="s">
        <v>14231</v>
      </c>
    </row>
    <row r="403" spans="10:52" ht="15" customHeight="1" x14ac:dyDescent="0.25">
      <c r="J403" s="32" t="s">
        <v>6700</v>
      </c>
      <c r="K403" s="32" t="s">
        <v>6701</v>
      </c>
      <c r="AY403" s="68" t="s">
        <v>13898</v>
      </c>
      <c r="AZ403" s="68" t="s">
        <v>13899</v>
      </c>
    </row>
    <row r="404" spans="10:52" ht="15" customHeight="1" x14ac:dyDescent="0.25">
      <c r="J404" s="32" t="s">
        <v>6702</v>
      </c>
      <c r="K404" s="32" t="s">
        <v>6703</v>
      </c>
      <c r="AY404" s="68" t="s">
        <v>13985</v>
      </c>
      <c r="AZ404" s="68" t="s">
        <v>13986</v>
      </c>
    </row>
    <row r="405" spans="10:52" ht="15" customHeight="1" x14ac:dyDescent="0.25">
      <c r="J405" s="32" t="s">
        <v>6704</v>
      </c>
      <c r="K405" s="32" t="s">
        <v>6705</v>
      </c>
      <c r="AY405" s="68" t="s">
        <v>13778</v>
      </c>
      <c r="AZ405" s="68" t="s">
        <v>13779</v>
      </c>
    </row>
    <row r="406" spans="10:52" ht="15" customHeight="1" x14ac:dyDescent="0.25">
      <c r="J406" s="32" t="s">
        <v>6706</v>
      </c>
      <c r="K406" s="32" t="s">
        <v>1732</v>
      </c>
      <c r="AY406" s="68" t="s">
        <v>10690</v>
      </c>
      <c r="AZ406" s="68" t="s">
        <v>10691</v>
      </c>
    </row>
    <row r="407" spans="10:52" ht="15" customHeight="1" x14ac:dyDescent="0.25">
      <c r="J407" s="32" t="s">
        <v>6707</v>
      </c>
      <c r="K407" s="32" t="s">
        <v>6708</v>
      </c>
      <c r="AY407" s="68" t="s">
        <v>10692</v>
      </c>
      <c r="AZ407" s="68" t="s">
        <v>10693</v>
      </c>
    </row>
    <row r="408" spans="10:52" ht="15" customHeight="1" x14ac:dyDescent="0.25">
      <c r="J408" s="32" t="s">
        <v>6709</v>
      </c>
      <c r="K408" s="32" t="s">
        <v>6710</v>
      </c>
      <c r="AY408" s="68" t="s">
        <v>10760</v>
      </c>
      <c r="AZ408" s="68" t="s">
        <v>10761</v>
      </c>
    </row>
    <row r="409" spans="10:52" ht="15" customHeight="1" x14ac:dyDescent="0.25">
      <c r="J409" s="32" t="s">
        <v>6711</v>
      </c>
      <c r="K409" s="32" t="s">
        <v>6712</v>
      </c>
      <c r="AY409" s="68" t="s">
        <v>12980</v>
      </c>
      <c r="AZ409" s="68" t="s">
        <v>12981</v>
      </c>
    </row>
    <row r="410" spans="10:52" ht="15" customHeight="1" x14ac:dyDescent="0.25">
      <c r="J410" s="32" t="s">
        <v>6713</v>
      </c>
      <c r="K410" s="32" t="s">
        <v>6714</v>
      </c>
      <c r="AY410" s="68" t="s">
        <v>11100</v>
      </c>
      <c r="AZ410" s="68" t="s">
        <v>11101</v>
      </c>
    </row>
    <row r="411" spans="10:52" ht="15" customHeight="1" x14ac:dyDescent="0.25">
      <c r="J411" s="32" t="s">
        <v>6715</v>
      </c>
      <c r="K411" s="32" t="s">
        <v>6716</v>
      </c>
      <c r="AY411" s="68" t="s">
        <v>11100</v>
      </c>
      <c r="AZ411" s="68" t="s">
        <v>11102</v>
      </c>
    </row>
    <row r="412" spans="10:52" ht="15" customHeight="1" x14ac:dyDescent="0.25">
      <c r="J412" s="32" t="s">
        <v>6717</v>
      </c>
      <c r="K412" s="32" t="s">
        <v>6718</v>
      </c>
      <c r="AY412" s="68" t="s">
        <v>10701</v>
      </c>
      <c r="AZ412" s="68" t="s">
        <v>10702</v>
      </c>
    </row>
    <row r="413" spans="10:52" ht="15" customHeight="1" x14ac:dyDescent="0.25">
      <c r="J413" s="32" t="s">
        <v>6719</v>
      </c>
      <c r="K413" s="32" t="s">
        <v>6720</v>
      </c>
      <c r="AY413" s="68" t="s">
        <v>10701</v>
      </c>
      <c r="AZ413" s="68" t="s">
        <v>10703</v>
      </c>
    </row>
    <row r="414" spans="10:52" ht="15" customHeight="1" x14ac:dyDescent="0.25">
      <c r="J414" s="32" t="s">
        <v>6721</v>
      </c>
      <c r="K414" s="32" t="s">
        <v>6722</v>
      </c>
      <c r="AY414" s="68" t="s">
        <v>10701</v>
      </c>
      <c r="AZ414" s="68" t="s">
        <v>10704</v>
      </c>
    </row>
    <row r="415" spans="10:52" ht="15" customHeight="1" x14ac:dyDescent="0.25">
      <c r="J415" s="32" t="s">
        <v>6723</v>
      </c>
      <c r="K415" s="32" t="s">
        <v>6724</v>
      </c>
      <c r="AY415" s="68" t="s">
        <v>10701</v>
      </c>
      <c r="AZ415" s="68" t="s">
        <v>10970</v>
      </c>
    </row>
    <row r="416" spans="10:52" ht="15" customHeight="1" x14ac:dyDescent="0.25">
      <c r="J416" s="32" t="s">
        <v>6725</v>
      </c>
      <c r="K416" s="32" t="s">
        <v>1745</v>
      </c>
      <c r="AY416" s="68" t="s">
        <v>12860</v>
      </c>
      <c r="AZ416" s="68" t="s">
        <v>12861</v>
      </c>
    </row>
    <row r="417" spans="10:52" ht="15" customHeight="1" x14ac:dyDescent="0.25">
      <c r="J417" s="32" t="s">
        <v>6726</v>
      </c>
      <c r="K417" s="32" t="s">
        <v>6727</v>
      </c>
      <c r="AY417" s="68" t="s">
        <v>10697</v>
      </c>
      <c r="AZ417" s="68" t="s">
        <v>10698</v>
      </c>
    </row>
    <row r="418" spans="10:52" ht="15" customHeight="1" x14ac:dyDescent="0.25">
      <c r="J418" s="32" t="s">
        <v>6728</v>
      </c>
      <c r="K418" s="32" t="s">
        <v>6729</v>
      </c>
      <c r="AY418" s="68" t="s">
        <v>10697</v>
      </c>
      <c r="AZ418" s="68" t="s">
        <v>10699</v>
      </c>
    </row>
    <row r="419" spans="10:52" ht="15" customHeight="1" x14ac:dyDescent="0.25">
      <c r="J419" s="32" t="s">
        <v>6730</v>
      </c>
      <c r="K419" s="32" t="s">
        <v>6731</v>
      </c>
      <c r="AY419" s="68" t="s">
        <v>10697</v>
      </c>
      <c r="AZ419" s="68" t="s">
        <v>10700</v>
      </c>
    </row>
    <row r="420" spans="10:52" ht="15" customHeight="1" x14ac:dyDescent="0.25">
      <c r="J420" s="32" t="s">
        <v>6732</v>
      </c>
      <c r="K420" s="32" t="s">
        <v>6733</v>
      </c>
      <c r="AY420" s="68" t="s">
        <v>10697</v>
      </c>
      <c r="AZ420" s="68" t="s">
        <v>10963</v>
      </c>
    </row>
    <row r="421" spans="10:52" ht="15" customHeight="1" x14ac:dyDescent="0.25">
      <c r="J421" s="32" t="s">
        <v>6734</v>
      </c>
      <c r="K421" s="32" t="s">
        <v>6735</v>
      </c>
      <c r="AY421" s="68" t="s">
        <v>10894</v>
      </c>
      <c r="AZ421" s="68" t="s">
        <v>10895</v>
      </c>
    </row>
    <row r="422" spans="10:52" ht="15" customHeight="1" x14ac:dyDescent="0.25">
      <c r="J422" s="32" t="s">
        <v>6736</v>
      </c>
      <c r="K422" s="32" t="s">
        <v>6737</v>
      </c>
      <c r="AY422" s="68" t="s">
        <v>10894</v>
      </c>
      <c r="AZ422" s="68" t="s">
        <v>10937</v>
      </c>
    </row>
    <row r="423" spans="10:52" ht="15" customHeight="1" x14ac:dyDescent="0.25">
      <c r="J423" s="32" t="s">
        <v>6738</v>
      </c>
      <c r="K423" s="32" t="s">
        <v>6739</v>
      </c>
      <c r="AY423" s="68" t="s">
        <v>10705</v>
      </c>
      <c r="AZ423" s="68" t="s">
        <v>10706</v>
      </c>
    </row>
    <row r="424" spans="10:52" ht="15" customHeight="1" x14ac:dyDescent="0.25">
      <c r="J424" s="32" t="s">
        <v>6740</v>
      </c>
      <c r="K424" s="32" t="s">
        <v>6741</v>
      </c>
      <c r="AY424" s="68" t="s">
        <v>10705</v>
      </c>
      <c r="AZ424" s="68" t="s">
        <v>10952</v>
      </c>
    </row>
    <row r="425" spans="10:52" ht="15" customHeight="1" x14ac:dyDescent="0.25">
      <c r="J425" s="32" t="s">
        <v>6742</v>
      </c>
      <c r="K425" s="32" t="s">
        <v>6743</v>
      </c>
      <c r="AY425" s="68" t="s">
        <v>11723</v>
      </c>
      <c r="AZ425" s="68" t="s">
        <v>11724</v>
      </c>
    </row>
    <row r="426" spans="10:52" ht="15" customHeight="1" x14ac:dyDescent="0.25">
      <c r="J426" s="32" t="s">
        <v>6744</v>
      </c>
      <c r="K426" s="32" t="s">
        <v>1758</v>
      </c>
      <c r="AY426" s="68" t="s">
        <v>13776</v>
      </c>
      <c r="AZ426" s="68" t="s">
        <v>13777</v>
      </c>
    </row>
    <row r="427" spans="10:52" ht="15" customHeight="1" x14ac:dyDescent="0.25">
      <c r="J427" s="32" t="s">
        <v>6745</v>
      </c>
      <c r="K427" s="32" t="s">
        <v>6746</v>
      </c>
      <c r="AY427" s="68" t="s">
        <v>12399</v>
      </c>
      <c r="AZ427" s="68" t="s">
        <v>12400</v>
      </c>
    </row>
    <row r="428" spans="10:52" ht="15" customHeight="1" x14ac:dyDescent="0.25">
      <c r="J428" s="32" t="s">
        <v>6747</v>
      </c>
      <c r="K428" s="32" t="s">
        <v>6748</v>
      </c>
      <c r="AY428" s="68" t="s">
        <v>12401</v>
      </c>
      <c r="AZ428" s="68" t="s">
        <v>12402</v>
      </c>
    </row>
    <row r="429" spans="10:52" ht="15" customHeight="1" x14ac:dyDescent="0.25">
      <c r="J429" s="32" t="s">
        <v>6749</v>
      </c>
      <c r="K429" s="32" t="s">
        <v>6750</v>
      </c>
      <c r="AY429" s="68" t="s">
        <v>13640</v>
      </c>
      <c r="AZ429" s="68" t="s">
        <v>13641</v>
      </c>
    </row>
    <row r="430" spans="10:52" ht="15" customHeight="1" x14ac:dyDescent="0.25">
      <c r="J430" s="32" t="s">
        <v>6751</v>
      </c>
      <c r="K430" s="32" t="s">
        <v>6752</v>
      </c>
      <c r="AY430" s="68" t="s">
        <v>14007</v>
      </c>
      <c r="AZ430" s="68" t="s">
        <v>14008</v>
      </c>
    </row>
    <row r="431" spans="10:52" ht="15" customHeight="1" x14ac:dyDescent="0.25">
      <c r="J431" s="32" t="s">
        <v>6753</v>
      </c>
      <c r="K431" s="32" t="s">
        <v>6754</v>
      </c>
      <c r="AY431" s="68" t="s">
        <v>14152</v>
      </c>
      <c r="AZ431" s="68" t="s">
        <v>14153</v>
      </c>
    </row>
    <row r="432" spans="10:52" ht="15" customHeight="1" x14ac:dyDescent="0.25">
      <c r="J432" s="32" t="s">
        <v>6755</v>
      </c>
      <c r="K432" s="32" t="s">
        <v>6756</v>
      </c>
      <c r="AY432" s="68" t="s">
        <v>12403</v>
      </c>
      <c r="AZ432" s="68" t="s">
        <v>12404</v>
      </c>
    </row>
    <row r="433" spans="10:52" ht="15" customHeight="1" x14ac:dyDescent="0.25">
      <c r="J433" s="32" t="s">
        <v>6757</v>
      </c>
      <c r="K433" s="32" t="s">
        <v>6758</v>
      </c>
      <c r="AY433" s="68" t="s">
        <v>11250</v>
      </c>
      <c r="AZ433" s="68" t="s">
        <v>11251</v>
      </c>
    </row>
    <row r="434" spans="10:52" ht="15" customHeight="1" x14ac:dyDescent="0.25">
      <c r="J434" s="32" t="s">
        <v>6759</v>
      </c>
      <c r="K434" s="32" t="s">
        <v>6760</v>
      </c>
      <c r="AY434" s="68" t="s">
        <v>14943</v>
      </c>
      <c r="AZ434" s="68" t="s">
        <v>14944</v>
      </c>
    </row>
    <row r="435" spans="10:52" ht="15" customHeight="1" x14ac:dyDescent="0.25">
      <c r="J435" s="32" t="s">
        <v>6761</v>
      </c>
      <c r="K435" s="32" t="s">
        <v>1769</v>
      </c>
      <c r="AY435" s="68" t="s">
        <v>14945</v>
      </c>
      <c r="AZ435" s="68" t="s">
        <v>14946</v>
      </c>
    </row>
    <row r="436" spans="10:52" ht="15" customHeight="1" x14ac:dyDescent="0.25">
      <c r="J436" s="32" t="s">
        <v>6762</v>
      </c>
      <c r="K436" s="32" t="s">
        <v>6763</v>
      </c>
      <c r="AY436" s="68" t="s">
        <v>14541</v>
      </c>
      <c r="AZ436" s="68" t="s">
        <v>14542</v>
      </c>
    </row>
    <row r="437" spans="10:52" ht="15" customHeight="1" x14ac:dyDescent="0.25">
      <c r="J437" s="32" t="s">
        <v>6764</v>
      </c>
      <c r="K437" s="32" t="s">
        <v>6765</v>
      </c>
      <c r="AY437" s="68" t="s">
        <v>11940</v>
      </c>
      <c r="AZ437" s="68" t="s">
        <v>11941</v>
      </c>
    </row>
    <row r="438" spans="10:52" ht="15" customHeight="1" x14ac:dyDescent="0.25">
      <c r="J438" s="32" t="s">
        <v>6766</v>
      </c>
      <c r="K438" s="32" t="s">
        <v>6767</v>
      </c>
      <c r="AY438" s="68" t="s">
        <v>14064</v>
      </c>
      <c r="AZ438" s="68" t="s">
        <v>14065</v>
      </c>
    </row>
    <row r="439" spans="10:52" ht="15" customHeight="1" x14ac:dyDescent="0.25">
      <c r="J439" s="32" t="s">
        <v>6768</v>
      </c>
      <c r="K439" s="32" t="s">
        <v>6769</v>
      </c>
      <c r="AY439" s="68" t="s">
        <v>12405</v>
      </c>
      <c r="AZ439" s="68" t="s">
        <v>12406</v>
      </c>
    </row>
    <row r="440" spans="10:52" ht="15" customHeight="1" x14ac:dyDescent="0.25">
      <c r="J440" s="32" t="s">
        <v>6770</v>
      </c>
      <c r="K440" s="32" t="s">
        <v>6771</v>
      </c>
      <c r="AY440" s="68" t="s">
        <v>12407</v>
      </c>
      <c r="AZ440" s="68" t="s">
        <v>12408</v>
      </c>
    </row>
    <row r="441" spans="10:52" ht="15" customHeight="1" x14ac:dyDescent="0.25">
      <c r="J441" s="32" t="s">
        <v>6772</v>
      </c>
      <c r="K441" s="32" t="s">
        <v>6773</v>
      </c>
      <c r="AY441" s="68" t="s">
        <v>12409</v>
      </c>
      <c r="AZ441" s="68" t="s">
        <v>12410</v>
      </c>
    </row>
    <row r="442" spans="10:52" ht="15" customHeight="1" x14ac:dyDescent="0.25">
      <c r="J442" s="32" t="s">
        <v>6774</v>
      </c>
      <c r="K442" s="32" t="s">
        <v>6775</v>
      </c>
      <c r="AY442" s="68" t="s">
        <v>14955</v>
      </c>
      <c r="AZ442" s="68" t="s">
        <v>14956</v>
      </c>
    </row>
    <row r="443" spans="10:52" ht="15" customHeight="1" x14ac:dyDescent="0.25">
      <c r="J443" s="32" t="s">
        <v>6776</v>
      </c>
      <c r="K443" s="32" t="s">
        <v>6777</v>
      </c>
      <c r="AY443" s="68" t="s">
        <v>12704</v>
      </c>
      <c r="AZ443" s="68" t="s">
        <v>12705</v>
      </c>
    </row>
    <row r="444" spans="10:52" ht="15" customHeight="1" x14ac:dyDescent="0.25">
      <c r="J444" s="32" t="s">
        <v>6778</v>
      </c>
      <c r="K444" s="32" t="s">
        <v>6779</v>
      </c>
      <c r="AY444" s="68" t="s">
        <v>12108</v>
      </c>
      <c r="AZ444" s="68" t="s">
        <v>12109</v>
      </c>
    </row>
    <row r="445" spans="10:52" ht="15" customHeight="1" x14ac:dyDescent="0.25">
      <c r="J445" s="32" t="s">
        <v>6780</v>
      </c>
      <c r="K445" s="32" t="s">
        <v>1780</v>
      </c>
      <c r="AY445" s="68" t="s">
        <v>13512</v>
      </c>
      <c r="AZ445" s="68" t="s">
        <v>13513</v>
      </c>
    </row>
    <row r="446" spans="10:52" ht="15" customHeight="1" x14ac:dyDescent="0.25">
      <c r="J446" s="32" t="s">
        <v>6781</v>
      </c>
      <c r="K446" s="32" t="s">
        <v>1791</v>
      </c>
      <c r="AY446" s="68" t="s">
        <v>13514</v>
      </c>
      <c r="AZ446" s="68" t="s">
        <v>13515</v>
      </c>
    </row>
    <row r="447" spans="10:52" ht="15" customHeight="1" x14ac:dyDescent="0.25">
      <c r="J447" s="32" t="s">
        <v>6782</v>
      </c>
      <c r="K447" s="32" t="s">
        <v>1802</v>
      </c>
      <c r="AY447" s="68" t="s">
        <v>12321</v>
      </c>
      <c r="AZ447" s="68" t="s">
        <v>12322</v>
      </c>
    </row>
    <row r="448" spans="10:52" ht="15" customHeight="1" x14ac:dyDescent="0.25">
      <c r="J448" s="32" t="s">
        <v>6783</v>
      </c>
      <c r="K448" s="32" t="s">
        <v>1813</v>
      </c>
      <c r="AY448" s="68" t="s">
        <v>15003</v>
      </c>
      <c r="AZ448" s="68" t="s">
        <v>15004</v>
      </c>
    </row>
    <row r="449" spans="10:52" ht="15" customHeight="1" x14ac:dyDescent="0.25">
      <c r="J449" s="32" t="s">
        <v>6784</v>
      </c>
      <c r="K449" s="32" t="s">
        <v>1824</v>
      </c>
      <c r="AY449" s="68" t="s">
        <v>12638</v>
      </c>
      <c r="AZ449" s="68" t="s">
        <v>12639</v>
      </c>
    </row>
    <row r="450" spans="10:52" ht="15" customHeight="1" x14ac:dyDescent="0.25">
      <c r="J450" s="32" t="s">
        <v>1822</v>
      </c>
      <c r="K450" s="32" t="s">
        <v>1835</v>
      </c>
      <c r="AY450" s="68" t="s">
        <v>13516</v>
      </c>
      <c r="AZ450" s="68" t="s">
        <v>13517</v>
      </c>
    </row>
    <row r="451" spans="10:52" ht="15" customHeight="1" x14ac:dyDescent="0.25">
      <c r="J451" s="32" t="s">
        <v>2126</v>
      </c>
      <c r="K451" s="32" t="s">
        <v>1844</v>
      </c>
      <c r="AY451" s="68" t="s">
        <v>13216</v>
      </c>
      <c r="AZ451" s="68" t="s">
        <v>13217</v>
      </c>
    </row>
    <row r="452" spans="10:52" ht="15" customHeight="1" x14ac:dyDescent="0.25">
      <c r="J452" s="32" t="s">
        <v>6785</v>
      </c>
      <c r="K452" s="32" t="s">
        <v>1853</v>
      </c>
      <c r="AY452" s="68" t="s">
        <v>13220</v>
      </c>
      <c r="AZ452" s="68" t="s">
        <v>13221</v>
      </c>
    </row>
    <row r="453" spans="10:52" ht="15" customHeight="1" x14ac:dyDescent="0.25">
      <c r="J453" s="32" t="s">
        <v>5538</v>
      </c>
      <c r="K453" s="32" t="s">
        <v>1862</v>
      </c>
      <c r="AY453" s="68" t="s">
        <v>13358</v>
      </c>
      <c r="AZ453" s="68" t="s">
        <v>13359</v>
      </c>
    </row>
    <row r="454" spans="10:52" ht="15" customHeight="1" x14ac:dyDescent="0.25">
      <c r="J454" s="32" t="s">
        <v>6786</v>
      </c>
      <c r="K454" s="32" t="s">
        <v>1871</v>
      </c>
      <c r="AY454" s="68" t="s">
        <v>11252</v>
      </c>
      <c r="AZ454" s="68" t="s">
        <v>11253</v>
      </c>
    </row>
    <row r="455" spans="10:52" ht="15" customHeight="1" x14ac:dyDescent="0.25">
      <c r="J455" s="32" t="s">
        <v>6787</v>
      </c>
      <c r="K455" s="32" t="s">
        <v>1880</v>
      </c>
      <c r="AY455" s="68" t="s">
        <v>12110</v>
      </c>
      <c r="AZ455" s="68" t="s">
        <v>12111</v>
      </c>
    </row>
    <row r="456" spans="10:52" ht="15" customHeight="1" x14ac:dyDescent="0.25">
      <c r="J456" s="32" t="s">
        <v>6788</v>
      </c>
      <c r="K456" s="32" t="s">
        <v>6789</v>
      </c>
      <c r="AY456" s="68" t="s">
        <v>14611</v>
      </c>
      <c r="AZ456" s="68" t="s">
        <v>14612</v>
      </c>
    </row>
    <row r="457" spans="10:52" ht="15" customHeight="1" x14ac:dyDescent="0.25">
      <c r="J457" s="32" t="s">
        <v>6790</v>
      </c>
      <c r="K457" s="32" t="s">
        <v>6791</v>
      </c>
      <c r="AY457" s="68" t="s">
        <v>10707</v>
      </c>
      <c r="AZ457" s="68" t="s">
        <v>10708</v>
      </c>
    </row>
    <row r="458" spans="10:52" ht="15" customHeight="1" x14ac:dyDescent="0.25">
      <c r="J458" s="32" t="s">
        <v>6792</v>
      </c>
      <c r="K458" s="32" t="s">
        <v>6793</v>
      </c>
      <c r="AY458" s="68" t="s">
        <v>11254</v>
      </c>
      <c r="AZ458" s="68" t="s">
        <v>11255</v>
      </c>
    </row>
    <row r="459" spans="10:52" ht="15" customHeight="1" x14ac:dyDescent="0.25">
      <c r="J459" s="32" t="s">
        <v>6794</v>
      </c>
      <c r="K459" s="32" t="s">
        <v>6795</v>
      </c>
      <c r="AY459" s="68" t="s">
        <v>11256</v>
      </c>
      <c r="AZ459" s="68" t="s">
        <v>11257</v>
      </c>
    </row>
    <row r="460" spans="10:52" ht="15" customHeight="1" x14ac:dyDescent="0.25">
      <c r="J460" s="32" t="s">
        <v>6796</v>
      </c>
      <c r="K460" s="32" t="s">
        <v>6797</v>
      </c>
      <c r="AY460" s="68" t="s">
        <v>13224</v>
      </c>
      <c r="AZ460" s="68" t="s">
        <v>13225</v>
      </c>
    </row>
    <row r="461" spans="10:52" ht="15" customHeight="1" x14ac:dyDescent="0.25">
      <c r="J461" s="32" t="s">
        <v>6798</v>
      </c>
      <c r="K461" s="32" t="s">
        <v>6799</v>
      </c>
      <c r="AY461" s="68" t="s">
        <v>11425</v>
      </c>
      <c r="AZ461" s="68" t="s">
        <v>11426</v>
      </c>
    </row>
    <row r="462" spans="10:52" ht="15" customHeight="1" x14ac:dyDescent="0.25">
      <c r="J462" s="32" t="s">
        <v>6800</v>
      </c>
      <c r="K462" s="32" t="s">
        <v>6801</v>
      </c>
      <c r="AY462" s="68" t="s">
        <v>11427</v>
      </c>
      <c r="AZ462" s="68" t="s">
        <v>11428</v>
      </c>
    </row>
    <row r="463" spans="10:52" ht="15" customHeight="1" x14ac:dyDescent="0.25">
      <c r="J463" s="32" t="s">
        <v>6802</v>
      </c>
      <c r="K463" s="32" t="s">
        <v>6803</v>
      </c>
      <c r="AY463" s="68" t="s">
        <v>12361</v>
      </c>
      <c r="AZ463" s="68" t="s">
        <v>12362</v>
      </c>
    </row>
    <row r="464" spans="10:52" ht="15" customHeight="1" x14ac:dyDescent="0.25">
      <c r="J464" s="32" t="s">
        <v>6804</v>
      </c>
      <c r="K464" s="32" t="s">
        <v>6805</v>
      </c>
      <c r="AY464" s="68" t="s">
        <v>13228</v>
      </c>
      <c r="AZ464" s="68" t="s">
        <v>13229</v>
      </c>
    </row>
    <row r="465" spans="10:52" ht="15" customHeight="1" x14ac:dyDescent="0.25">
      <c r="J465" s="32" t="s">
        <v>1825</v>
      </c>
      <c r="K465" s="32" t="s">
        <v>6806</v>
      </c>
      <c r="AY465" s="68" t="s">
        <v>13788</v>
      </c>
      <c r="AZ465" s="68" t="s">
        <v>13789</v>
      </c>
    </row>
    <row r="466" spans="10:52" ht="15" customHeight="1" x14ac:dyDescent="0.25">
      <c r="J466" s="32" t="s">
        <v>6807</v>
      </c>
      <c r="K466" s="32" t="s">
        <v>1889</v>
      </c>
      <c r="AY466" s="68" t="s">
        <v>13226</v>
      </c>
      <c r="AZ466" s="68" t="s">
        <v>13227</v>
      </c>
    </row>
    <row r="467" spans="10:52" ht="15" customHeight="1" x14ac:dyDescent="0.25">
      <c r="J467" s="32" t="s">
        <v>6808</v>
      </c>
      <c r="K467" s="32" t="s">
        <v>6809</v>
      </c>
      <c r="AY467" s="68" t="s">
        <v>13230</v>
      </c>
      <c r="AZ467" s="68" t="s">
        <v>13231</v>
      </c>
    </row>
    <row r="468" spans="10:52" ht="15" customHeight="1" x14ac:dyDescent="0.25">
      <c r="J468" s="32" t="s">
        <v>6810</v>
      </c>
      <c r="K468" s="32" t="s">
        <v>6811</v>
      </c>
      <c r="AY468" s="68" t="s">
        <v>13232</v>
      </c>
      <c r="AZ468" s="68" t="s">
        <v>13233</v>
      </c>
    </row>
    <row r="469" spans="10:52" ht="15" customHeight="1" x14ac:dyDescent="0.25">
      <c r="J469" s="32" t="s">
        <v>6812</v>
      </c>
      <c r="K469" s="32" t="s">
        <v>6813</v>
      </c>
      <c r="AY469" s="68" t="s">
        <v>12674</v>
      </c>
      <c r="AZ469" s="68" t="s">
        <v>12675</v>
      </c>
    </row>
    <row r="470" spans="10:52" ht="15" customHeight="1" x14ac:dyDescent="0.25">
      <c r="J470" s="32" t="s">
        <v>6814</v>
      </c>
      <c r="K470" s="32" t="s">
        <v>6815</v>
      </c>
      <c r="AY470" s="68" t="s">
        <v>13234</v>
      </c>
      <c r="AZ470" s="68" t="s">
        <v>13235</v>
      </c>
    </row>
    <row r="471" spans="10:52" ht="15" customHeight="1" x14ac:dyDescent="0.25">
      <c r="J471" s="32" t="s">
        <v>6816</v>
      </c>
      <c r="K471" s="32" t="s">
        <v>6817</v>
      </c>
      <c r="AY471" s="68" t="s">
        <v>11258</v>
      </c>
      <c r="AZ471" s="68" t="s">
        <v>11259</v>
      </c>
    </row>
    <row r="472" spans="10:52" ht="15" customHeight="1" x14ac:dyDescent="0.25">
      <c r="J472" s="32" t="s">
        <v>5598</v>
      </c>
      <c r="K472" s="32" t="s">
        <v>6818</v>
      </c>
      <c r="AY472" s="68" t="s">
        <v>13728</v>
      </c>
      <c r="AZ472" s="68" t="s">
        <v>13729</v>
      </c>
    </row>
    <row r="473" spans="10:52" ht="15" customHeight="1" x14ac:dyDescent="0.25">
      <c r="J473" s="32" t="s">
        <v>6819</v>
      </c>
      <c r="K473" s="32" t="s">
        <v>6820</v>
      </c>
      <c r="AY473" s="68" t="s">
        <v>12411</v>
      </c>
      <c r="AZ473" s="68" t="s">
        <v>12412</v>
      </c>
    </row>
    <row r="474" spans="10:52" ht="15" customHeight="1" x14ac:dyDescent="0.25">
      <c r="J474" s="32" t="s">
        <v>6821</v>
      </c>
      <c r="K474" s="32" t="s">
        <v>6822</v>
      </c>
      <c r="AY474" s="68" t="s">
        <v>11437</v>
      </c>
      <c r="AZ474" s="68" t="s">
        <v>11438</v>
      </c>
    </row>
    <row r="475" spans="10:52" ht="15" customHeight="1" x14ac:dyDescent="0.25">
      <c r="J475" s="32" t="s">
        <v>6823</v>
      </c>
      <c r="K475" s="32" t="s">
        <v>6824</v>
      </c>
      <c r="AY475" s="68" t="s">
        <v>13991</v>
      </c>
      <c r="AZ475" s="68" t="s">
        <v>13992</v>
      </c>
    </row>
    <row r="476" spans="10:52" ht="15" customHeight="1" x14ac:dyDescent="0.25">
      <c r="J476" s="32" t="s">
        <v>6825</v>
      </c>
      <c r="K476" s="32" t="s">
        <v>6826</v>
      </c>
      <c r="AY476" s="68" t="s">
        <v>13965</v>
      </c>
      <c r="AZ476" s="68" t="s">
        <v>13966</v>
      </c>
    </row>
    <row r="477" spans="10:52" ht="15" customHeight="1" x14ac:dyDescent="0.25">
      <c r="J477" s="32" t="s">
        <v>6827</v>
      </c>
      <c r="K477" s="32" t="s">
        <v>1898</v>
      </c>
      <c r="AY477" s="68" t="s">
        <v>13834</v>
      </c>
      <c r="AZ477" s="68" t="s">
        <v>13835</v>
      </c>
    </row>
    <row r="478" spans="10:52" ht="15" customHeight="1" x14ac:dyDescent="0.25">
      <c r="J478" s="32" t="s">
        <v>6828</v>
      </c>
      <c r="K478" s="32" t="s">
        <v>6829</v>
      </c>
      <c r="AY478" s="68" t="s">
        <v>13344</v>
      </c>
      <c r="AZ478" s="68" t="s">
        <v>13345</v>
      </c>
    </row>
    <row r="479" spans="10:52" ht="15" customHeight="1" x14ac:dyDescent="0.25">
      <c r="J479" s="32" t="s">
        <v>6830</v>
      </c>
      <c r="K479" s="32" t="s">
        <v>6831</v>
      </c>
      <c r="AY479" s="68" t="s">
        <v>13236</v>
      </c>
      <c r="AZ479" s="68" t="s">
        <v>13237</v>
      </c>
    </row>
    <row r="480" spans="10:52" ht="15" customHeight="1" x14ac:dyDescent="0.25">
      <c r="J480" s="32" t="s">
        <v>6832</v>
      </c>
      <c r="K480" s="32" t="s">
        <v>6833</v>
      </c>
      <c r="AY480" s="68" t="s">
        <v>12114</v>
      </c>
      <c r="AZ480" s="68" t="s">
        <v>12115</v>
      </c>
    </row>
    <row r="481" spans="10:52" ht="15" customHeight="1" x14ac:dyDescent="0.25">
      <c r="J481" s="32" t="s">
        <v>6834</v>
      </c>
      <c r="K481" s="32" t="s">
        <v>6835</v>
      </c>
      <c r="AY481" s="68" t="s">
        <v>13590</v>
      </c>
      <c r="AZ481" s="68" t="s">
        <v>13591</v>
      </c>
    </row>
    <row r="482" spans="10:52" ht="15" customHeight="1" x14ac:dyDescent="0.25">
      <c r="J482" s="32" t="s">
        <v>6836</v>
      </c>
      <c r="K482" s="32" t="s">
        <v>6837</v>
      </c>
      <c r="AY482" s="68" t="s">
        <v>13756</v>
      </c>
      <c r="AZ482" s="68" t="s">
        <v>13757</v>
      </c>
    </row>
    <row r="483" spans="10:52" ht="15" customHeight="1" x14ac:dyDescent="0.25">
      <c r="J483" s="32" t="s">
        <v>6838</v>
      </c>
      <c r="K483" s="32" t="s">
        <v>6839</v>
      </c>
      <c r="AY483" s="68" t="s">
        <v>13754</v>
      </c>
      <c r="AZ483" s="68" t="s">
        <v>13755</v>
      </c>
    </row>
    <row r="484" spans="10:52" ht="15" customHeight="1" x14ac:dyDescent="0.25">
      <c r="J484" s="32" t="s">
        <v>6840</v>
      </c>
      <c r="K484" s="32" t="s">
        <v>6841</v>
      </c>
      <c r="AY484" s="68" t="s">
        <v>11942</v>
      </c>
      <c r="AZ484" s="68" t="s">
        <v>11943</v>
      </c>
    </row>
    <row r="485" spans="10:52" ht="15" customHeight="1" x14ac:dyDescent="0.25">
      <c r="J485" s="32" t="s">
        <v>6842</v>
      </c>
      <c r="K485" s="32" t="s">
        <v>6843</v>
      </c>
      <c r="AY485" s="68" t="s">
        <v>11875</v>
      </c>
      <c r="AZ485" s="68" t="s">
        <v>11876</v>
      </c>
    </row>
    <row r="486" spans="10:52" ht="15" customHeight="1" x14ac:dyDescent="0.25">
      <c r="J486" s="32" t="s">
        <v>6844</v>
      </c>
      <c r="K486" s="32" t="s">
        <v>6845</v>
      </c>
      <c r="AY486" s="68" t="s">
        <v>11865</v>
      </c>
      <c r="AZ486" s="68" t="s">
        <v>11866</v>
      </c>
    </row>
    <row r="487" spans="10:52" ht="15" customHeight="1" x14ac:dyDescent="0.25">
      <c r="J487" s="32" t="s">
        <v>6846</v>
      </c>
      <c r="K487" s="32" t="s">
        <v>1907</v>
      </c>
      <c r="AY487" s="68" t="s">
        <v>12116</v>
      </c>
      <c r="AZ487" s="68" t="s">
        <v>12117</v>
      </c>
    </row>
    <row r="488" spans="10:52" ht="15" customHeight="1" x14ac:dyDescent="0.25">
      <c r="J488" s="32" t="s">
        <v>6847</v>
      </c>
      <c r="K488" s="32" t="s">
        <v>6848</v>
      </c>
      <c r="AY488" s="68" t="s">
        <v>12118</v>
      </c>
      <c r="AZ488" s="68" t="s">
        <v>12119</v>
      </c>
    </row>
    <row r="489" spans="10:52" ht="15" customHeight="1" x14ac:dyDescent="0.25">
      <c r="J489" s="32" t="s">
        <v>6849</v>
      </c>
      <c r="K489" s="32" t="s">
        <v>6850</v>
      </c>
      <c r="AY489" s="68" t="s">
        <v>11867</v>
      </c>
      <c r="AZ489" s="68" t="s">
        <v>11868</v>
      </c>
    </row>
    <row r="490" spans="10:52" ht="15" customHeight="1" x14ac:dyDescent="0.25">
      <c r="J490" s="32" t="s">
        <v>6851</v>
      </c>
      <c r="K490" s="32" t="s">
        <v>6852</v>
      </c>
      <c r="AY490" s="68" t="s">
        <v>11944</v>
      </c>
      <c r="AZ490" s="68" t="s">
        <v>11945</v>
      </c>
    </row>
    <row r="491" spans="10:52" ht="15" customHeight="1" x14ac:dyDescent="0.25">
      <c r="J491" s="32" t="s">
        <v>6853</v>
      </c>
      <c r="K491" s="32" t="s">
        <v>6854</v>
      </c>
      <c r="AY491" s="68" t="s">
        <v>13374</v>
      </c>
      <c r="AZ491" s="68" t="s">
        <v>13375</v>
      </c>
    </row>
    <row r="492" spans="10:52" ht="15" customHeight="1" x14ac:dyDescent="0.25">
      <c r="J492" s="32" t="s">
        <v>6855</v>
      </c>
      <c r="K492" s="32" t="s">
        <v>6856</v>
      </c>
      <c r="AY492" s="68" t="s">
        <v>11946</v>
      </c>
      <c r="AZ492" s="68" t="s">
        <v>11947</v>
      </c>
    </row>
    <row r="493" spans="10:52" ht="15" customHeight="1" x14ac:dyDescent="0.25">
      <c r="J493" s="32" t="s">
        <v>6857</v>
      </c>
      <c r="K493" s="32" t="s">
        <v>6858</v>
      </c>
      <c r="AY493" s="68" t="s">
        <v>11869</v>
      </c>
      <c r="AZ493" s="68" t="s">
        <v>11870</v>
      </c>
    </row>
    <row r="494" spans="10:52" ht="15" customHeight="1" x14ac:dyDescent="0.25">
      <c r="J494" s="32" t="s">
        <v>5159</v>
      </c>
      <c r="K494" s="32" t="s">
        <v>6859</v>
      </c>
      <c r="AY494" s="68" t="s">
        <v>12120</v>
      </c>
      <c r="AZ494" s="68" t="s">
        <v>12121</v>
      </c>
    </row>
    <row r="495" spans="10:52" ht="15" customHeight="1" x14ac:dyDescent="0.25">
      <c r="J495" s="32" t="s">
        <v>6860</v>
      </c>
      <c r="K495" s="32" t="s">
        <v>6861</v>
      </c>
      <c r="AY495" s="68" t="s">
        <v>12692</v>
      </c>
      <c r="AZ495" s="68" t="s">
        <v>12693</v>
      </c>
    </row>
    <row r="496" spans="10:52" ht="15" customHeight="1" x14ac:dyDescent="0.25">
      <c r="J496" s="32" t="s">
        <v>6862</v>
      </c>
      <c r="K496" s="32" t="s">
        <v>6863</v>
      </c>
      <c r="AY496" s="68" t="s">
        <v>11871</v>
      </c>
      <c r="AZ496" s="68" t="s">
        <v>11872</v>
      </c>
    </row>
    <row r="497" spans="10:52" ht="15" customHeight="1" x14ac:dyDescent="0.25">
      <c r="J497" s="32" t="s">
        <v>6864</v>
      </c>
      <c r="K497" s="32" t="s">
        <v>1916</v>
      </c>
      <c r="AY497" s="68" t="s">
        <v>15074</v>
      </c>
      <c r="AZ497" s="68" t="s">
        <v>15075</v>
      </c>
    </row>
    <row r="498" spans="10:52" ht="15" customHeight="1" x14ac:dyDescent="0.25">
      <c r="J498" s="32" t="s">
        <v>6865</v>
      </c>
      <c r="K498" s="32" t="s">
        <v>6866</v>
      </c>
      <c r="AY498" s="68" t="s">
        <v>12972</v>
      </c>
      <c r="AZ498" s="68" t="s">
        <v>12973</v>
      </c>
    </row>
    <row r="499" spans="10:52" ht="15" customHeight="1" x14ac:dyDescent="0.25">
      <c r="J499" s="32" t="s">
        <v>6867</v>
      </c>
      <c r="K499" s="32" t="s">
        <v>6868</v>
      </c>
      <c r="AY499" s="68" t="s">
        <v>12413</v>
      </c>
      <c r="AZ499" s="68" t="s">
        <v>12414</v>
      </c>
    </row>
    <row r="500" spans="10:52" ht="15" customHeight="1" x14ac:dyDescent="0.25">
      <c r="J500" s="32" t="s">
        <v>6869</v>
      </c>
      <c r="K500" s="32" t="s">
        <v>6870</v>
      </c>
      <c r="AY500" s="68" t="s">
        <v>15072</v>
      </c>
      <c r="AZ500" s="68" t="s">
        <v>15073</v>
      </c>
    </row>
    <row r="501" spans="10:52" ht="15" customHeight="1" x14ac:dyDescent="0.25">
      <c r="J501" s="32" t="s">
        <v>6871</v>
      </c>
      <c r="K501" s="32" t="s">
        <v>6872</v>
      </c>
      <c r="AY501" s="68" t="s">
        <v>14058</v>
      </c>
      <c r="AZ501" s="68" t="s">
        <v>14059</v>
      </c>
    </row>
    <row r="502" spans="10:52" ht="15" customHeight="1" x14ac:dyDescent="0.25">
      <c r="J502" s="32" t="s">
        <v>6873</v>
      </c>
      <c r="K502" s="32" t="s">
        <v>6874</v>
      </c>
      <c r="AY502" s="68" t="s">
        <v>15076</v>
      </c>
      <c r="AZ502" s="68" t="s">
        <v>15077</v>
      </c>
    </row>
    <row r="503" spans="10:52" ht="15" customHeight="1" x14ac:dyDescent="0.25">
      <c r="J503" s="32" t="s">
        <v>6875</v>
      </c>
      <c r="K503" s="32" t="s">
        <v>6876</v>
      </c>
      <c r="AY503" s="68" t="s">
        <v>13997</v>
      </c>
      <c r="AZ503" s="68" t="s">
        <v>13998</v>
      </c>
    </row>
    <row r="504" spans="10:52" ht="15" customHeight="1" x14ac:dyDescent="0.25">
      <c r="J504" s="32" t="s">
        <v>6877</v>
      </c>
      <c r="K504" s="32" t="s">
        <v>6878</v>
      </c>
      <c r="AY504" s="68" t="s">
        <v>11948</v>
      </c>
      <c r="AZ504" s="68" t="s">
        <v>11949</v>
      </c>
    </row>
    <row r="505" spans="10:52" ht="15" customHeight="1" x14ac:dyDescent="0.25">
      <c r="J505" s="32" t="s">
        <v>6879</v>
      </c>
      <c r="K505" s="32" t="s">
        <v>6880</v>
      </c>
      <c r="AY505" s="68" t="s">
        <v>12666</v>
      </c>
      <c r="AZ505" s="68" t="s">
        <v>12667</v>
      </c>
    </row>
    <row r="506" spans="10:52" ht="15" customHeight="1" x14ac:dyDescent="0.25">
      <c r="J506" s="32" t="s">
        <v>6881</v>
      </c>
      <c r="K506" s="32" t="s">
        <v>6882</v>
      </c>
      <c r="AY506" s="68" t="s">
        <v>11950</v>
      </c>
      <c r="AZ506" s="68" t="s">
        <v>11951</v>
      </c>
    </row>
    <row r="507" spans="10:52" ht="15" customHeight="1" x14ac:dyDescent="0.25">
      <c r="J507" s="32" t="s">
        <v>6883</v>
      </c>
      <c r="K507" s="32" t="s">
        <v>1925</v>
      </c>
      <c r="AY507" s="68" t="s">
        <v>11952</v>
      </c>
      <c r="AZ507" s="68" t="s">
        <v>11953</v>
      </c>
    </row>
    <row r="508" spans="10:52" ht="15" customHeight="1" x14ac:dyDescent="0.25">
      <c r="J508" s="32" t="s">
        <v>6884</v>
      </c>
      <c r="K508" s="32" t="s">
        <v>1934</v>
      </c>
      <c r="AY508" s="68" t="s">
        <v>11954</v>
      </c>
      <c r="AZ508" s="68" t="s">
        <v>11955</v>
      </c>
    </row>
    <row r="509" spans="10:52" ht="15" customHeight="1" x14ac:dyDescent="0.25">
      <c r="J509" s="32" t="s">
        <v>6885</v>
      </c>
      <c r="K509" s="32" t="s">
        <v>1943</v>
      </c>
      <c r="AY509" s="68" t="s">
        <v>11801</v>
      </c>
      <c r="AZ509" s="68" t="s">
        <v>11802</v>
      </c>
    </row>
    <row r="510" spans="10:52" ht="15" customHeight="1" x14ac:dyDescent="0.25">
      <c r="J510" s="32" t="s">
        <v>6886</v>
      </c>
      <c r="K510" s="32" t="s">
        <v>1952</v>
      </c>
      <c r="AY510" s="68" t="s">
        <v>11725</v>
      </c>
      <c r="AZ510" s="68" t="s">
        <v>11726</v>
      </c>
    </row>
    <row r="511" spans="10:52" ht="15" customHeight="1" x14ac:dyDescent="0.25">
      <c r="J511" s="32" t="s">
        <v>6887</v>
      </c>
      <c r="K511" s="32" t="s">
        <v>1958</v>
      </c>
      <c r="AY511" s="68" t="s">
        <v>11727</v>
      </c>
      <c r="AZ511" s="68" t="s">
        <v>11728</v>
      </c>
    </row>
    <row r="512" spans="10:52" ht="15" customHeight="1" x14ac:dyDescent="0.25">
      <c r="J512" s="32" t="s">
        <v>6888</v>
      </c>
      <c r="K512" s="32" t="s">
        <v>1965</v>
      </c>
      <c r="AY512" s="68" t="s">
        <v>11873</v>
      </c>
      <c r="AZ512" s="68" t="s">
        <v>11874</v>
      </c>
    </row>
    <row r="513" spans="10:52" ht="15" customHeight="1" x14ac:dyDescent="0.25">
      <c r="J513" s="32" t="s">
        <v>6889</v>
      </c>
      <c r="K513" s="32" t="s">
        <v>6890</v>
      </c>
      <c r="AY513" s="68" t="s">
        <v>12604</v>
      </c>
      <c r="AZ513" s="68" t="s">
        <v>12605</v>
      </c>
    </row>
    <row r="514" spans="10:52" ht="15" customHeight="1" x14ac:dyDescent="0.25">
      <c r="J514" s="32" t="s">
        <v>6891</v>
      </c>
      <c r="K514" s="32" t="s">
        <v>6892</v>
      </c>
      <c r="AY514" s="68" t="s">
        <v>11439</v>
      </c>
      <c r="AZ514" s="68" t="s">
        <v>11440</v>
      </c>
    </row>
    <row r="515" spans="10:52" ht="15" customHeight="1" x14ac:dyDescent="0.25">
      <c r="J515" s="32" t="s">
        <v>6893</v>
      </c>
      <c r="K515" s="32" t="s">
        <v>6894</v>
      </c>
      <c r="AY515" s="68" t="s">
        <v>13800</v>
      </c>
      <c r="AZ515" s="68" t="s">
        <v>13801</v>
      </c>
    </row>
    <row r="516" spans="10:52" ht="15" customHeight="1" x14ac:dyDescent="0.25">
      <c r="J516" s="32" t="s">
        <v>6895</v>
      </c>
      <c r="K516" s="32" t="s">
        <v>6896</v>
      </c>
      <c r="AY516" s="68" t="s">
        <v>15115</v>
      </c>
      <c r="AZ516" s="68" t="s">
        <v>15116</v>
      </c>
    </row>
    <row r="517" spans="10:52" ht="15" customHeight="1" x14ac:dyDescent="0.25">
      <c r="J517" s="32" t="s">
        <v>6897</v>
      </c>
      <c r="K517" s="32" t="s">
        <v>6898</v>
      </c>
      <c r="AY517" s="68" t="s">
        <v>15097</v>
      </c>
      <c r="AZ517" s="68" t="s">
        <v>15098</v>
      </c>
    </row>
    <row r="518" spans="10:52" ht="15" customHeight="1" x14ac:dyDescent="0.25">
      <c r="J518" s="32" t="s">
        <v>6899</v>
      </c>
      <c r="K518" s="32" t="s">
        <v>6900</v>
      </c>
      <c r="AY518" s="68" t="s">
        <v>13975</v>
      </c>
      <c r="AZ518" s="68" t="s">
        <v>13976</v>
      </c>
    </row>
    <row r="519" spans="10:52" ht="15" customHeight="1" x14ac:dyDescent="0.25">
      <c r="J519" s="32" t="s">
        <v>6901</v>
      </c>
      <c r="K519" s="32" t="s">
        <v>6902</v>
      </c>
      <c r="AY519" s="68" t="s">
        <v>14196</v>
      </c>
      <c r="AZ519" s="68" t="s">
        <v>14197</v>
      </c>
    </row>
    <row r="520" spans="10:52" ht="15" customHeight="1" x14ac:dyDescent="0.25">
      <c r="J520" s="32" t="s">
        <v>6903</v>
      </c>
      <c r="K520" s="32" t="s">
        <v>1972</v>
      </c>
      <c r="AY520" s="68" t="s">
        <v>13868</v>
      </c>
      <c r="AZ520" s="68" t="s">
        <v>13869</v>
      </c>
    </row>
    <row r="521" spans="10:52" ht="15" customHeight="1" x14ac:dyDescent="0.25">
      <c r="J521" s="32" t="s">
        <v>6904</v>
      </c>
      <c r="K521" s="32" t="s">
        <v>1978</v>
      </c>
      <c r="AY521" s="68" t="s">
        <v>14198</v>
      </c>
      <c r="AZ521" s="68" t="s">
        <v>14199</v>
      </c>
    </row>
    <row r="522" spans="10:52" ht="15" customHeight="1" x14ac:dyDescent="0.25">
      <c r="J522" s="32" t="s">
        <v>6905</v>
      </c>
      <c r="K522" s="32" t="s">
        <v>6906</v>
      </c>
      <c r="AY522" s="68" t="s">
        <v>13866</v>
      </c>
      <c r="AZ522" s="68" t="s">
        <v>13867</v>
      </c>
    </row>
    <row r="523" spans="10:52" ht="15" customHeight="1" x14ac:dyDescent="0.25">
      <c r="J523" s="32" t="s">
        <v>6907</v>
      </c>
      <c r="K523" s="32" t="s">
        <v>6908</v>
      </c>
      <c r="AY523" s="68" t="s">
        <v>11260</v>
      </c>
      <c r="AZ523" s="68" t="s">
        <v>11261</v>
      </c>
    </row>
    <row r="524" spans="10:52" ht="15" customHeight="1" x14ac:dyDescent="0.25">
      <c r="J524" s="32" t="s">
        <v>6909</v>
      </c>
      <c r="K524" s="32" t="s">
        <v>6910</v>
      </c>
      <c r="AY524" s="68" t="s">
        <v>11264</v>
      </c>
      <c r="AZ524" s="68" t="s">
        <v>11265</v>
      </c>
    </row>
    <row r="525" spans="10:52" ht="15" customHeight="1" x14ac:dyDescent="0.25">
      <c r="J525" s="32" t="s">
        <v>6911</v>
      </c>
      <c r="K525" s="32" t="s">
        <v>6912</v>
      </c>
      <c r="AY525" s="68" t="s">
        <v>11262</v>
      </c>
      <c r="AZ525" s="68" t="s">
        <v>11263</v>
      </c>
    </row>
    <row r="526" spans="10:52" ht="15" customHeight="1" x14ac:dyDescent="0.25">
      <c r="J526" s="32" t="s">
        <v>6913</v>
      </c>
      <c r="K526" s="32" t="s">
        <v>6914</v>
      </c>
      <c r="AY526" s="68" t="s">
        <v>12934</v>
      </c>
      <c r="AZ526" s="68" t="s">
        <v>12935</v>
      </c>
    </row>
    <row r="527" spans="10:52" ht="15" customHeight="1" x14ac:dyDescent="0.25">
      <c r="J527" s="32" t="s">
        <v>6915</v>
      </c>
      <c r="K527" s="32" t="s">
        <v>6916</v>
      </c>
      <c r="AY527" s="68" t="s">
        <v>12590</v>
      </c>
      <c r="AZ527" s="68" t="s">
        <v>12591</v>
      </c>
    </row>
    <row r="528" spans="10:52" ht="15" customHeight="1" x14ac:dyDescent="0.25">
      <c r="J528" s="32" t="s">
        <v>6917</v>
      </c>
      <c r="K528" s="32" t="s">
        <v>6918</v>
      </c>
      <c r="AY528" s="68" t="s">
        <v>11441</v>
      </c>
      <c r="AZ528" s="68" t="s">
        <v>11442</v>
      </c>
    </row>
    <row r="529" spans="10:52" ht="15" customHeight="1" x14ac:dyDescent="0.25">
      <c r="J529" s="32" t="s">
        <v>6919</v>
      </c>
      <c r="K529" s="32" t="s">
        <v>6920</v>
      </c>
      <c r="AY529" s="68" t="s">
        <v>13632</v>
      </c>
      <c r="AZ529" s="68" t="s">
        <v>13633</v>
      </c>
    </row>
    <row r="530" spans="10:52" ht="15" customHeight="1" x14ac:dyDescent="0.25">
      <c r="J530" s="32" t="s">
        <v>6921</v>
      </c>
      <c r="K530" s="32" t="s">
        <v>6922</v>
      </c>
      <c r="AY530" s="68" t="s">
        <v>11266</v>
      </c>
      <c r="AZ530" s="68" t="s">
        <v>11267</v>
      </c>
    </row>
    <row r="531" spans="10:52" ht="15" customHeight="1" x14ac:dyDescent="0.25">
      <c r="J531" s="32" t="s">
        <v>6923</v>
      </c>
      <c r="K531" s="32" t="s">
        <v>1985</v>
      </c>
      <c r="AY531" s="68" t="s">
        <v>13518</v>
      </c>
      <c r="AZ531" s="68" t="s">
        <v>13519</v>
      </c>
    </row>
    <row r="532" spans="10:52" ht="15" customHeight="1" x14ac:dyDescent="0.25">
      <c r="J532" s="32" t="s">
        <v>6924</v>
      </c>
      <c r="K532" s="32" t="s">
        <v>6925</v>
      </c>
      <c r="AY532" s="68" t="s">
        <v>12592</v>
      </c>
      <c r="AZ532" s="68" t="s">
        <v>12593</v>
      </c>
    </row>
    <row r="533" spans="10:52" ht="15" customHeight="1" x14ac:dyDescent="0.25">
      <c r="J533" s="32" t="s">
        <v>6926</v>
      </c>
      <c r="K533" s="32" t="s">
        <v>6927</v>
      </c>
      <c r="AY533" s="68" t="s">
        <v>11805</v>
      </c>
      <c r="AZ533" s="68" t="s">
        <v>11806</v>
      </c>
    </row>
    <row r="534" spans="10:52" ht="15" customHeight="1" x14ac:dyDescent="0.25">
      <c r="J534" s="32" t="s">
        <v>6928</v>
      </c>
      <c r="K534" s="32" t="s">
        <v>1992</v>
      </c>
      <c r="AY534" s="68" t="s">
        <v>11803</v>
      </c>
      <c r="AZ534" s="68" t="s">
        <v>11804</v>
      </c>
    </row>
    <row r="535" spans="10:52" ht="15" customHeight="1" x14ac:dyDescent="0.25">
      <c r="J535" s="32" t="s">
        <v>6929</v>
      </c>
      <c r="K535" s="32" t="s">
        <v>1999</v>
      </c>
      <c r="AY535" s="68" t="s">
        <v>13354</v>
      </c>
      <c r="AZ535" s="68" t="s">
        <v>13355</v>
      </c>
    </row>
    <row r="536" spans="10:52" ht="15" customHeight="1" x14ac:dyDescent="0.25">
      <c r="J536" s="32" t="s">
        <v>6930</v>
      </c>
      <c r="K536" s="32" t="s">
        <v>2006</v>
      </c>
      <c r="AY536" s="68" t="s">
        <v>12966</v>
      </c>
      <c r="AZ536" s="68" t="s">
        <v>12967</v>
      </c>
    </row>
    <row r="537" spans="10:52" ht="15" customHeight="1" x14ac:dyDescent="0.25">
      <c r="J537" s="32" t="s">
        <v>6931</v>
      </c>
      <c r="K537" s="32" t="s">
        <v>2013</v>
      </c>
      <c r="AY537" s="68" t="s">
        <v>10993</v>
      </c>
      <c r="AZ537" s="68" t="s">
        <v>10994</v>
      </c>
    </row>
    <row r="538" spans="10:52" ht="15" customHeight="1" x14ac:dyDescent="0.25">
      <c r="J538" s="32" t="s">
        <v>5596</v>
      </c>
      <c r="K538" s="32" t="s">
        <v>2019</v>
      </c>
      <c r="AY538" s="68" t="s">
        <v>10993</v>
      </c>
      <c r="AZ538" s="68" t="s">
        <v>11121</v>
      </c>
    </row>
    <row r="539" spans="10:52" ht="15" customHeight="1" x14ac:dyDescent="0.25">
      <c r="J539" s="32" t="s">
        <v>6932</v>
      </c>
      <c r="K539" s="32" t="s">
        <v>2026</v>
      </c>
      <c r="AY539" s="68" t="s">
        <v>10679</v>
      </c>
      <c r="AZ539" s="68" t="s">
        <v>10680</v>
      </c>
    </row>
    <row r="540" spans="10:52" ht="15" customHeight="1" x14ac:dyDescent="0.25">
      <c r="J540" s="32" t="s">
        <v>6933</v>
      </c>
      <c r="K540" s="32" t="s">
        <v>2033</v>
      </c>
      <c r="AY540" s="68" t="s">
        <v>10679</v>
      </c>
      <c r="AZ540" s="68" t="s">
        <v>10995</v>
      </c>
    </row>
    <row r="541" spans="10:52" ht="15" customHeight="1" x14ac:dyDescent="0.25">
      <c r="J541" s="32" t="s">
        <v>6934</v>
      </c>
      <c r="K541" s="32" t="s">
        <v>6935</v>
      </c>
      <c r="AY541" s="68" t="s">
        <v>10679</v>
      </c>
      <c r="AZ541" s="68" t="s">
        <v>11011</v>
      </c>
    </row>
    <row r="542" spans="10:52" ht="15" customHeight="1" x14ac:dyDescent="0.25">
      <c r="J542" s="32" t="s">
        <v>6936</v>
      </c>
      <c r="K542" s="32" t="s">
        <v>6937</v>
      </c>
      <c r="AY542" s="68" t="s">
        <v>10996</v>
      </c>
      <c r="AZ542" s="68" t="s">
        <v>10997</v>
      </c>
    </row>
    <row r="543" spans="10:52" ht="15" customHeight="1" x14ac:dyDescent="0.25">
      <c r="J543" s="32" t="s">
        <v>6938</v>
      </c>
      <c r="K543" s="32" t="s">
        <v>6939</v>
      </c>
      <c r="AY543" s="68" t="s">
        <v>10677</v>
      </c>
      <c r="AZ543" s="68" t="s">
        <v>10678</v>
      </c>
    </row>
    <row r="544" spans="10:52" ht="15" customHeight="1" x14ac:dyDescent="0.25">
      <c r="J544" s="32" t="s">
        <v>6940</v>
      </c>
      <c r="K544" s="32" t="s">
        <v>6941</v>
      </c>
      <c r="AY544" s="68" t="s">
        <v>10677</v>
      </c>
      <c r="AZ544" s="68" t="s">
        <v>11012</v>
      </c>
    </row>
    <row r="545" spans="10:52" ht="15" customHeight="1" x14ac:dyDescent="0.25">
      <c r="J545" s="32" t="s">
        <v>6942</v>
      </c>
      <c r="K545" s="32" t="s">
        <v>6943</v>
      </c>
      <c r="AY545" s="68" t="s">
        <v>10677</v>
      </c>
      <c r="AZ545" s="68" t="s">
        <v>11124</v>
      </c>
    </row>
    <row r="546" spans="10:52" ht="15" customHeight="1" x14ac:dyDescent="0.25">
      <c r="J546" s="32" t="s">
        <v>6944</v>
      </c>
      <c r="K546" s="32" t="s">
        <v>6945</v>
      </c>
      <c r="AY546" s="68" t="s">
        <v>10670</v>
      </c>
      <c r="AZ546" s="68" t="s">
        <v>10671</v>
      </c>
    </row>
    <row r="547" spans="10:52" ht="15" customHeight="1" x14ac:dyDescent="0.25">
      <c r="J547" s="32" t="s">
        <v>6946</v>
      </c>
      <c r="K547" s="32" t="s">
        <v>2040</v>
      </c>
      <c r="AY547" s="68" t="s">
        <v>10670</v>
      </c>
      <c r="AZ547" s="68" t="s">
        <v>10672</v>
      </c>
    </row>
    <row r="548" spans="10:52" ht="15" customHeight="1" x14ac:dyDescent="0.25">
      <c r="J548" s="32" t="s">
        <v>6947</v>
      </c>
      <c r="K548" s="32" t="s">
        <v>2047</v>
      </c>
      <c r="AY548" s="68" t="s">
        <v>10670</v>
      </c>
      <c r="AZ548" s="68" t="s">
        <v>10673</v>
      </c>
    </row>
    <row r="549" spans="10:52" ht="15" customHeight="1" x14ac:dyDescent="0.25">
      <c r="J549" s="32" t="s">
        <v>6948</v>
      </c>
      <c r="K549" s="32" t="s">
        <v>2053</v>
      </c>
      <c r="AY549" s="68" t="s">
        <v>10670</v>
      </c>
      <c r="AZ549" s="68" t="s">
        <v>10988</v>
      </c>
    </row>
    <row r="550" spans="10:52" ht="15" customHeight="1" x14ac:dyDescent="0.25">
      <c r="J550" s="32" t="s">
        <v>2079</v>
      </c>
      <c r="K550" s="32" t="s">
        <v>2060</v>
      </c>
      <c r="AY550" s="68" t="s">
        <v>10670</v>
      </c>
      <c r="AZ550" s="68" t="s">
        <v>11027</v>
      </c>
    </row>
    <row r="551" spans="10:52" ht="15" customHeight="1" x14ac:dyDescent="0.25">
      <c r="J551" s="32" t="s">
        <v>6949</v>
      </c>
      <c r="K551" s="32" t="s">
        <v>2067</v>
      </c>
      <c r="AY551" s="68" t="s">
        <v>10670</v>
      </c>
      <c r="AZ551" s="68" t="s">
        <v>11120</v>
      </c>
    </row>
    <row r="552" spans="10:52" ht="15" customHeight="1" x14ac:dyDescent="0.25">
      <c r="J552" s="32" t="s">
        <v>6950</v>
      </c>
      <c r="K552" s="32" t="s">
        <v>2074</v>
      </c>
      <c r="AY552" s="68" t="s">
        <v>10713</v>
      </c>
      <c r="AZ552" s="68" t="s">
        <v>10714</v>
      </c>
    </row>
    <row r="553" spans="10:52" ht="15" customHeight="1" x14ac:dyDescent="0.25">
      <c r="J553" s="32" t="s">
        <v>6951</v>
      </c>
      <c r="K553" s="32" t="s">
        <v>2081</v>
      </c>
      <c r="AY553" s="68" t="s">
        <v>10713</v>
      </c>
      <c r="AZ553" s="68" t="s">
        <v>10715</v>
      </c>
    </row>
    <row r="554" spans="10:52" ht="15" customHeight="1" x14ac:dyDescent="0.25">
      <c r="J554" s="32" t="s">
        <v>6952</v>
      </c>
      <c r="K554" s="32" t="s">
        <v>2086</v>
      </c>
      <c r="AY554" s="68" t="s">
        <v>10944</v>
      </c>
      <c r="AZ554" s="68" t="s">
        <v>10945</v>
      </c>
    </row>
    <row r="555" spans="10:52" ht="15" customHeight="1" x14ac:dyDescent="0.25">
      <c r="J555" s="32" t="s">
        <v>6953</v>
      </c>
      <c r="K555" s="32" t="s">
        <v>2093</v>
      </c>
      <c r="AY555" s="68" t="s">
        <v>10944</v>
      </c>
      <c r="AZ555" s="68" t="s">
        <v>10946</v>
      </c>
    </row>
    <row r="556" spans="10:52" ht="15" customHeight="1" x14ac:dyDescent="0.25">
      <c r="J556" s="32" t="s">
        <v>6954</v>
      </c>
      <c r="K556" s="32" t="s">
        <v>6955</v>
      </c>
      <c r="AY556" s="68" t="s">
        <v>10941</v>
      </c>
      <c r="AZ556" s="68" t="s">
        <v>10942</v>
      </c>
    </row>
    <row r="557" spans="10:52" ht="15" customHeight="1" x14ac:dyDescent="0.25">
      <c r="J557" s="32" t="s">
        <v>6956</v>
      </c>
      <c r="K557" s="32" t="s">
        <v>6957</v>
      </c>
      <c r="AY557" s="68" t="s">
        <v>10941</v>
      </c>
      <c r="AZ557" s="68" t="s">
        <v>10943</v>
      </c>
    </row>
    <row r="558" spans="10:52" ht="15" customHeight="1" x14ac:dyDescent="0.25">
      <c r="J558" s="32" t="s">
        <v>6958</v>
      </c>
      <c r="K558" s="32" t="s">
        <v>6959</v>
      </c>
      <c r="AY558" s="68" t="s">
        <v>10941</v>
      </c>
      <c r="AZ558" s="68" t="s">
        <v>10990</v>
      </c>
    </row>
    <row r="559" spans="10:52" ht="15" customHeight="1" x14ac:dyDescent="0.25">
      <c r="J559" s="32" t="s">
        <v>6960</v>
      </c>
      <c r="K559" s="32" t="s">
        <v>6961</v>
      </c>
      <c r="AY559" s="68" t="s">
        <v>10941</v>
      </c>
      <c r="AZ559" s="68" t="s">
        <v>11069</v>
      </c>
    </row>
    <row r="560" spans="10:52" ht="15" customHeight="1" x14ac:dyDescent="0.25">
      <c r="J560" s="32" t="s">
        <v>6962</v>
      </c>
      <c r="K560" s="32" t="s">
        <v>6963</v>
      </c>
      <c r="AY560" s="68" t="s">
        <v>10716</v>
      </c>
      <c r="AZ560" s="68" t="s">
        <v>10717</v>
      </c>
    </row>
    <row r="561" spans="10:52" ht="15" customHeight="1" x14ac:dyDescent="0.25">
      <c r="J561" s="32" t="s">
        <v>6964</v>
      </c>
      <c r="K561" s="32" t="s">
        <v>6965</v>
      </c>
      <c r="AY561" s="68" t="s">
        <v>10716</v>
      </c>
      <c r="AZ561" s="68" t="s">
        <v>10977</v>
      </c>
    </row>
    <row r="562" spans="10:52" ht="15" customHeight="1" x14ac:dyDescent="0.25">
      <c r="J562" s="32" t="s">
        <v>6966</v>
      </c>
      <c r="K562" s="32" t="s">
        <v>6967</v>
      </c>
      <c r="AY562" s="68" t="s">
        <v>10716</v>
      </c>
      <c r="AZ562" s="68" t="s">
        <v>11109</v>
      </c>
    </row>
    <row r="563" spans="10:52" ht="15" customHeight="1" x14ac:dyDescent="0.25">
      <c r="J563" s="32" t="s">
        <v>1800</v>
      </c>
      <c r="K563" s="32" t="s">
        <v>6968</v>
      </c>
      <c r="AY563" s="68" t="s">
        <v>10718</v>
      </c>
      <c r="AZ563" s="68" t="s">
        <v>10719</v>
      </c>
    </row>
    <row r="564" spans="10:52" ht="15" customHeight="1" x14ac:dyDescent="0.25">
      <c r="J564" s="32" t="s">
        <v>6969</v>
      </c>
      <c r="K564" s="32" t="s">
        <v>6970</v>
      </c>
      <c r="AY564" s="68" t="s">
        <v>11065</v>
      </c>
      <c r="AZ564" s="68" t="s">
        <v>11066</v>
      </c>
    </row>
    <row r="565" spans="10:52" ht="15" customHeight="1" x14ac:dyDescent="0.25">
      <c r="J565" s="32" t="s">
        <v>6971</v>
      </c>
      <c r="K565" s="32" t="s">
        <v>6972</v>
      </c>
      <c r="AY565" s="68" t="s">
        <v>11155</v>
      </c>
      <c r="AZ565" s="68" t="s">
        <v>11156</v>
      </c>
    </row>
    <row r="566" spans="10:52" ht="15" customHeight="1" x14ac:dyDescent="0.25">
      <c r="J566" s="32" t="s">
        <v>6973</v>
      </c>
      <c r="K566" s="32" t="s">
        <v>6974</v>
      </c>
      <c r="AY566" s="68" t="s">
        <v>11155</v>
      </c>
      <c r="AZ566" s="68" t="s">
        <v>11157</v>
      </c>
    </row>
    <row r="567" spans="10:52" ht="15" customHeight="1" x14ac:dyDescent="0.25">
      <c r="J567" s="32" t="s">
        <v>6975</v>
      </c>
      <c r="K567" s="32" t="s">
        <v>6976</v>
      </c>
      <c r="AY567" s="68" t="s">
        <v>14160</v>
      </c>
      <c r="AZ567" s="68" t="s">
        <v>14161</v>
      </c>
    </row>
    <row r="568" spans="10:52" ht="15" customHeight="1" x14ac:dyDescent="0.25">
      <c r="J568" s="32" t="s">
        <v>6977</v>
      </c>
      <c r="K568" s="32" t="s">
        <v>6978</v>
      </c>
      <c r="AY568" s="68" t="s">
        <v>12363</v>
      </c>
      <c r="AZ568" s="68" t="s">
        <v>12364</v>
      </c>
    </row>
    <row r="569" spans="10:52" ht="15" customHeight="1" x14ac:dyDescent="0.25">
      <c r="J569" s="32" t="s">
        <v>6979</v>
      </c>
      <c r="K569" s="32" t="s">
        <v>6980</v>
      </c>
      <c r="AY569" s="68" t="s">
        <v>12806</v>
      </c>
      <c r="AZ569" s="68" t="s">
        <v>12807</v>
      </c>
    </row>
    <row r="570" spans="10:52" ht="15" customHeight="1" x14ac:dyDescent="0.25">
      <c r="J570" s="32" t="s">
        <v>6981</v>
      </c>
      <c r="K570" s="32" t="s">
        <v>6982</v>
      </c>
      <c r="AY570" s="68" t="s">
        <v>12810</v>
      </c>
      <c r="AZ570" s="68" t="s">
        <v>12811</v>
      </c>
    </row>
    <row r="571" spans="10:52" ht="15" customHeight="1" x14ac:dyDescent="0.25">
      <c r="J571" s="32" t="s">
        <v>6983</v>
      </c>
      <c r="K571" s="32" t="s">
        <v>6984</v>
      </c>
      <c r="AY571" s="68" t="s">
        <v>11755</v>
      </c>
      <c r="AZ571" s="68" t="s">
        <v>11756</v>
      </c>
    </row>
    <row r="572" spans="10:52" ht="15" customHeight="1" x14ac:dyDescent="0.25">
      <c r="J572" s="32" t="s">
        <v>6985</v>
      </c>
      <c r="K572" s="32" t="s">
        <v>6986</v>
      </c>
      <c r="AY572" s="68" t="s">
        <v>14295</v>
      </c>
      <c r="AZ572" s="68" t="s">
        <v>14296</v>
      </c>
    </row>
    <row r="573" spans="10:52" ht="15" customHeight="1" x14ac:dyDescent="0.25">
      <c r="J573" s="32" t="s">
        <v>6987</v>
      </c>
      <c r="K573" s="32" t="s">
        <v>6988</v>
      </c>
      <c r="AY573" s="68" t="s">
        <v>11170</v>
      </c>
      <c r="AZ573" s="68" t="s">
        <v>11171</v>
      </c>
    </row>
    <row r="574" spans="10:52" ht="15" customHeight="1" x14ac:dyDescent="0.25">
      <c r="J574" s="32" t="s">
        <v>6989</v>
      </c>
      <c r="K574" s="32" t="s">
        <v>6990</v>
      </c>
      <c r="AY574" s="68" t="s">
        <v>11170</v>
      </c>
      <c r="AZ574" s="68" t="s">
        <v>11172</v>
      </c>
    </row>
    <row r="575" spans="10:52" ht="15" customHeight="1" x14ac:dyDescent="0.25">
      <c r="J575" s="32" t="s">
        <v>1778</v>
      </c>
      <c r="K575" s="32" t="s">
        <v>6991</v>
      </c>
      <c r="AY575" s="68" t="s">
        <v>11170</v>
      </c>
      <c r="AZ575" s="68" t="s">
        <v>11173</v>
      </c>
    </row>
    <row r="576" spans="10:52" ht="15" customHeight="1" x14ac:dyDescent="0.25">
      <c r="J576" s="32" t="s">
        <v>6992</v>
      </c>
      <c r="K576" s="32" t="s">
        <v>6993</v>
      </c>
      <c r="AY576" s="68" t="s">
        <v>11170</v>
      </c>
      <c r="AZ576" s="68" t="s">
        <v>11174</v>
      </c>
    </row>
    <row r="577" spans="10:52" ht="15" customHeight="1" x14ac:dyDescent="0.25">
      <c r="J577" s="32" t="s">
        <v>1789</v>
      </c>
      <c r="K577" s="32" t="s">
        <v>6994</v>
      </c>
      <c r="AY577" s="68" t="s">
        <v>10711</v>
      </c>
      <c r="AZ577" s="68" t="s">
        <v>10712</v>
      </c>
    </row>
    <row r="578" spans="10:52" ht="15" customHeight="1" x14ac:dyDescent="0.25">
      <c r="J578" s="32" t="s">
        <v>6995</v>
      </c>
      <c r="K578" s="32" t="s">
        <v>6996</v>
      </c>
      <c r="AY578" s="68" t="s">
        <v>10720</v>
      </c>
      <c r="AZ578" s="68" t="s">
        <v>10721</v>
      </c>
    </row>
    <row r="579" spans="10:52" ht="15" customHeight="1" x14ac:dyDescent="0.25">
      <c r="J579" s="32" t="s">
        <v>6997</v>
      </c>
      <c r="K579" s="32" t="s">
        <v>6998</v>
      </c>
      <c r="AY579" s="68" t="s">
        <v>11150</v>
      </c>
      <c r="AZ579" s="68" t="s">
        <v>11151</v>
      </c>
    </row>
    <row r="580" spans="10:52" ht="15" customHeight="1" x14ac:dyDescent="0.25">
      <c r="J580" s="32" t="s">
        <v>6999</v>
      </c>
      <c r="K580" s="32" t="s">
        <v>7000</v>
      </c>
      <c r="AY580" s="68" t="s">
        <v>11150</v>
      </c>
      <c r="AZ580" s="68" t="s">
        <v>11152</v>
      </c>
    </row>
    <row r="581" spans="10:52" ht="15" customHeight="1" x14ac:dyDescent="0.25">
      <c r="J581" s="32" t="s">
        <v>7001</v>
      </c>
      <c r="K581" s="32" t="s">
        <v>7002</v>
      </c>
      <c r="AY581" s="68" t="s">
        <v>11150</v>
      </c>
      <c r="AZ581" s="68" t="s">
        <v>11153</v>
      </c>
    </row>
    <row r="582" spans="10:52" ht="15" customHeight="1" x14ac:dyDescent="0.25">
      <c r="J582" s="32" t="s">
        <v>7003</v>
      </c>
      <c r="K582" s="32" t="s">
        <v>7004</v>
      </c>
      <c r="AY582" s="68" t="s">
        <v>11150</v>
      </c>
      <c r="AZ582" s="68" t="s">
        <v>11154</v>
      </c>
    </row>
    <row r="583" spans="10:52" ht="15" customHeight="1" x14ac:dyDescent="0.25">
      <c r="J583" s="32" t="s">
        <v>7005</v>
      </c>
      <c r="K583" s="32" t="s">
        <v>7006</v>
      </c>
      <c r="AY583" s="68" t="s">
        <v>10938</v>
      </c>
      <c r="AZ583" s="68" t="s">
        <v>10939</v>
      </c>
    </row>
    <row r="584" spans="10:52" ht="15" customHeight="1" x14ac:dyDescent="0.25">
      <c r="J584" s="32" t="s">
        <v>7007</v>
      </c>
      <c r="K584" s="32" t="s">
        <v>7008</v>
      </c>
      <c r="AY584" s="68" t="s">
        <v>10938</v>
      </c>
      <c r="AZ584" s="68" t="s">
        <v>10940</v>
      </c>
    </row>
    <row r="585" spans="10:52" ht="15" customHeight="1" x14ac:dyDescent="0.25">
      <c r="J585" s="32" t="s">
        <v>7009</v>
      </c>
      <c r="K585" s="32" t="s">
        <v>7010</v>
      </c>
      <c r="AY585" s="68" t="s">
        <v>10938</v>
      </c>
      <c r="AZ585" s="68" t="s">
        <v>11123</v>
      </c>
    </row>
    <row r="586" spans="10:52" ht="15" customHeight="1" x14ac:dyDescent="0.25">
      <c r="J586" s="32" t="s">
        <v>7011</v>
      </c>
      <c r="K586" s="32" t="s">
        <v>7012</v>
      </c>
      <c r="AY586" s="68" t="s">
        <v>10938</v>
      </c>
      <c r="AZ586" s="68" t="s">
        <v>11212</v>
      </c>
    </row>
    <row r="587" spans="10:52" ht="15" customHeight="1" x14ac:dyDescent="0.25">
      <c r="J587" s="32" t="s">
        <v>7013</v>
      </c>
      <c r="K587" s="32" t="s">
        <v>7014</v>
      </c>
      <c r="AY587" s="68" t="s">
        <v>10913</v>
      </c>
      <c r="AZ587" s="68" t="s">
        <v>10914</v>
      </c>
    </row>
    <row r="588" spans="10:52" ht="15" customHeight="1" x14ac:dyDescent="0.25">
      <c r="J588" s="32" t="s">
        <v>7015</v>
      </c>
      <c r="K588" s="32" t="s">
        <v>7016</v>
      </c>
      <c r="AY588" s="68" t="s">
        <v>10913</v>
      </c>
      <c r="AZ588" s="68" t="s">
        <v>10947</v>
      </c>
    </row>
    <row r="589" spans="10:52" ht="15" customHeight="1" x14ac:dyDescent="0.25">
      <c r="J589" s="32" t="s">
        <v>2024</v>
      </c>
      <c r="K589" s="32" t="s">
        <v>7017</v>
      </c>
      <c r="AY589" s="68" t="s">
        <v>10913</v>
      </c>
      <c r="AZ589" s="68" t="s">
        <v>11122</v>
      </c>
    </row>
    <row r="590" spans="10:52" ht="15" customHeight="1" x14ac:dyDescent="0.25">
      <c r="J590" s="32" t="s">
        <v>7018</v>
      </c>
      <c r="K590" s="32" t="s">
        <v>7019</v>
      </c>
      <c r="AY590" s="68" t="s">
        <v>10905</v>
      </c>
      <c r="AZ590" s="68" t="s">
        <v>10906</v>
      </c>
    </row>
    <row r="591" spans="10:52" ht="15" customHeight="1" x14ac:dyDescent="0.25">
      <c r="J591" s="32" t="s">
        <v>7020</v>
      </c>
      <c r="K591" s="32" t="s">
        <v>7021</v>
      </c>
      <c r="AY591" s="68" t="s">
        <v>10905</v>
      </c>
      <c r="AZ591" s="68" t="s">
        <v>10959</v>
      </c>
    </row>
    <row r="592" spans="10:52" ht="15" customHeight="1" x14ac:dyDescent="0.25">
      <c r="J592" s="32" t="s">
        <v>7022</v>
      </c>
      <c r="K592" s="32" t="s">
        <v>7023</v>
      </c>
      <c r="AY592" s="68" t="s">
        <v>10722</v>
      </c>
      <c r="AZ592" s="68" t="s">
        <v>10723</v>
      </c>
    </row>
    <row r="593" spans="10:52" ht="15" customHeight="1" x14ac:dyDescent="0.25">
      <c r="J593" s="32" t="s">
        <v>7024</v>
      </c>
      <c r="K593" s="32" t="s">
        <v>7025</v>
      </c>
      <c r="AY593" s="68" t="s">
        <v>10722</v>
      </c>
      <c r="AZ593" s="68" t="s">
        <v>11147</v>
      </c>
    </row>
    <row r="594" spans="10:52" ht="15" customHeight="1" x14ac:dyDescent="0.25">
      <c r="J594" s="32" t="s">
        <v>7026</v>
      </c>
      <c r="K594" s="32" t="s">
        <v>7027</v>
      </c>
      <c r="AY594" s="68" t="s">
        <v>10722</v>
      </c>
      <c r="AZ594" s="68" t="s">
        <v>11148</v>
      </c>
    </row>
    <row r="595" spans="10:52" ht="15" customHeight="1" x14ac:dyDescent="0.25">
      <c r="J595" s="32" t="s">
        <v>7028</v>
      </c>
      <c r="K595" s="32" t="s">
        <v>7029</v>
      </c>
      <c r="AY595" s="68" t="s">
        <v>10722</v>
      </c>
      <c r="AZ595" s="68" t="s">
        <v>11149</v>
      </c>
    </row>
    <row r="596" spans="10:52" ht="15" customHeight="1" x14ac:dyDescent="0.25">
      <c r="J596" s="32" t="s">
        <v>7030</v>
      </c>
      <c r="K596" s="32" t="s">
        <v>7031</v>
      </c>
      <c r="AY596" s="68" t="s">
        <v>10724</v>
      </c>
      <c r="AZ596" s="68" t="s">
        <v>10725</v>
      </c>
    </row>
    <row r="597" spans="10:52" ht="15" customHeight="1" x14ac:dyDescent="0.25">
      <c r="J597" s="32" t="s">
        <v>7032</v>
      </c>
      <c r="K597" s="32" t="s">
        <v>7033</v>
      </c>
      <c r="AY597" s="68" t="s">
        <v>14745</v>
      </c>
      <c r="AZ597" s="68" t="s">
        <v>14746</v>
      </c>
    </row>
    <row r="598" spans="10:52" ht="15" customHeight="1" x14ac:dyDescent="0.25">
      <c r="J598" s="32" t="s">
        <v>7034</v>
      </c>
      <c r="K598" s="32" t="s">
        <v>7035</v>
      </c>
      <c r="AY598" s="68" t="s">
        <v>14743</v>
      </c>
      <c r="AZ598" s="68" t="s">
        <v>14744</v>
      </c>
    </row>
    <row r="599" spans="10:52" ht="15" customHeight="1" x14ac:dyDescent="0.25">
      <c r="J599" s="32" t="s">
        <v>482</v>
      </c>
      <c r="K599" s="32" t="s">
        <v>7036</v>
      </c>
      <c r="AY599" s="68" t="s">
        <v>15105</v>
      </c>
      <c r="AZ599" s="68" t="s">
        <v>15106</v>
      </c>
    </row>
    <row r="600" spans="10:52" ht="15" customHeight="1" x14ac:dyDescent="0.25">
      <c r="J600" s="32" t="s">
        <v>7037</v>
      </c>
      <c r="K600" s="32" t="s">
        <v>7038</v>
      </c>
      <c r="AY600" s="68" t="s">
        <v>15109</v>
      </c>
      <c r="AZ600" s="68" t="s">
        <v>15110</v>
      </c>
    </row>
    <row r="601" spans="10:52" ht="15" customHeight="1" x14ac:dyDescent="0.25">
      <c r="J601" s="32" t="s">
        <v>7039</v>
      </c>
      <c r="K601" s="32" t="s">
        <v>7040</v>
      </c>
      <c r="AY601" s="68" t="s">
        <v>15101</v>
      </c>
      <c r="AZ601" s="68" t="s">
        <v>15102</v>
      </c>
    </row>
    <row r="602" spans="10:52" ht="15" customHeight="1" x14ac:dyDescent="0.25">
      <c r="J602" s="32" t="s">
        <v>7041</v>
      </c>
      <c r="K602" s="32" t="s">
        <v>7042</v>
      </c>
      <c r="AY602" s="68" t="s">
        <v>15107</v>
      </c>
      <c r="AZ602" s="68" t="s">
        <v>15108</v>
      </c>
    </row>
    <row r="603" spans="10:52" ht="15" customHeight="1" x14ac:dyDescent="0.25">
      <c r="J603" s="32" t="s">
        <v>7043</v>
      </c>
      <c r="K603" s="32" t="s">
        <v>7044</v>
      </c>
      <c r="AY603" s="68" t="s">
        <v>15099</v>
      </c>
      <c r="AZ603" s="68" t="s">
        <v>15100</v>
      </c>
    </row>
    <row r="604" spans="10:52" ht="15" customHeight="1" x14ac:dyDescent="0.25">
      <c r="J604" s="32" t="s">
        <v>7045</v>
      </c>
      <c r="K604" s="32" t="s">
        <v>7046</v>
      </c>
      <c r="AY604" s="68" t="s">
        <v>15103</v>
      </c>
      <c r="AZ604" s="68" t="s">
        <v>15104</v>
      </c>
    </row>
    <row r="605" spans="10:52" ht="15" customHeight="1" x14ac:dyDescent="0.25">
      <c r="J605" s="32" t="s">
        <v>7047</v>
      </c>
      <c r="K605" s="32" t="s">
        <v>7048</v>
      </c>
      <c r="AY605" s="68" t="s">
        <v>12922</v>
      </c>
      <c r="AZ605" s="68" t="s">
        <v>12923</v>
      </c>
    </row>
    <row r="606" spans="10:52" ht="15" customHeight="1" x14ac:dyDescent="0.25">
      <c r="J606" s="32" t="s">
        <v>7049</v>
      </c>
      <c r="K606" s="32" t="s">
        <v>7050</v>
      </c>
      <c r="AY606" s="68" t="s">
        <v>11958</v>
      </c>
      <c r="AZ606" s="68" t="s">
        <v>11959</v>
      </c>
    </row>
    <row r="607" spans="10:52" ht="15" customHeight="1" x14ac:dyDescent="0.25">
      <c r="J607" s="32" t="s">
        <v>7051</v>
      </c>
      <c r="K607" s="32" t="s">
        <v>7052</v>
      </c>
      <c r="AY607" s="68" t="s">
        <v>11956</v>
      </c>
      <c r="AZ607" s="68" t="s">
        <v>11957</v>
      </c>
    </row>
    <row r="608" spans="10:52" ht="15" customHeight="1" x14ac:dyDescent="0.25">
      <c r="J608" s="32" t="s">
        <v>7053</v>
      </c>
      <c r="K608" s="32" t="s">
        <v>7054</v>
      </c>
      <c r="AY608" s="68" t="s">
        <v>14919</v>
      </c>
      <c r="AZ608" s="68" t="s">
        <v>14920</v>
      </c>
    </row>
    <row r="609" spans="10:52" ht="15" customHeight="1" x14ac:dyDescent="0.25">
      <c r="J609" s="32" t="s">
        <v>7055</v>
      </c>
      <c r="K609" s="32" t="s">
        <v>7056</v>
      </c>
      <c r="AY609" s="68" t="s">
        <v>14535</v>
      </c>
      <c r="AZ609" s="68" t="s">
        <v>14536</v>
      </c>
    </row>
    <row r="610" spans="10:52" ht="15" customHeight="1" x14ac:dyDescent="0.25">
      <c r="J610" s="32" t="s">
        <v>7057</v>
      </c>
      <c r="K610" s="32" t="s">
        <v>7058</v>
      </c>
      <c r="AY610" s="68" t="s">
        <v>11960</v>
      </c>
      <c r="AZ610" s="68" t="s">
        <v>11961</v>
      </c>
    </row>
    <row r="611" spans="10:52" ht="15" customHeight="1" x14ac:dyDescent="0.25">
      <c r="J611" s="32" t="s">
        <v>7059</v>
      </c>
      <c r="K611" s="32" t="s">
        <v>7060</v>
      </c>
      <c r="AY611" s="68" t="s">
        <v>13680</v>
      </c>
      <c r="AZ611" s="68" t="s">
        <v>13681</v>
      </c>
    </row>
    <row r="612" spans="10:52" ht="15" customHeight="1" x14ac:dyDescent="0.25">
      <c r="J612" s="32" t="s">
        <v>7061</v>
      </c>
      <c r="K612" s="32" t="s">
        <v>7062</v>
      </c>
      <c r="AY612" s="68" t="s">
        <v>11268</v>
      </c>
      <c r="AZ612" s="68" t="s">
        <v>11269</v>
      </c>
    </row>
    <row r="613" spans="10:52" ht="15" customHeight="1" x14ac:dyDescent="0.25">
      <c r="J613" s="32" t="s">
        <v>7063</v>
      </c>
      <c r="K613" s="32" t="s">
        <v>7064</v>
      </c>
      <c r="AY613" s="68" t="s">
        <v>13566</v>
      </c>
      <c r="AZ613" s="68" t="s">
        <v>13567</v>
      </c>
    </row>
    <row r="614" spans="10:52" ht="15" customHeight="1" x14ac:dyDescent="0.25">
      <c r="J614" s="32" t="s">
        <v>7065</v>
      </c>
      <c r="K614" s="32" t="s">
        <v>7066</v>
      </c>
      <c r="AY614" s="68" t="s">
        <v>12415</v>
      </c>
      <c r="AZ614" s="68" t="s">
        <v>12416</v>
      </c>
    </row>
    <row r="615" spans="10:52" ht="15" customHeight="1" x14ac:dyDescent="0.25">
      <c r="J615" s="32" t="s">
        <v>1976</v>
      </c>
      <c r="K615" s="32" t="s">
        <v>7067</v>
      </c>
      <c r="AY615" s="68" t="s">
        <v>12664</v>
      </c>
      <c r="AZ615" s="68" t="s">
        <v>12665</v>
      </c>
    </row>
    <row r="616" spans="10:52" ht="15" customHeight="1" x14ac:dyDescent="0.25">
      <c r="J616" s="32" t="s">
        <v>7068</v>
      </c>
      <c r="K616" s="32" t="s">
        <v>7069</v>
      </c>
      <c r="AY616" s="68" t="s">
        <v>11962</v>
      </c>
      <c r="AZ616" s="68" t="s">
        <v>11963</v>
      </c>
    </row>
    <row r="617" spans="10:52" ht="15" customHeight="1" x14ac:dyDescent="0.25">
      <c r="J617" s="32" t="s">
        <v>7070</v>
      </c>
      <c r="K617" s="32" t="s">
        <v>7071</v>
      </c>
      <c r="AY617" s="68" t="s">
        <v>14613</v>
      </c>
      <c r="AZ617" s="68" t="s">
        <v>14614</v>
      </c>
    </row>
    <row r="618" spans="10:52" ht="15" customHeight="1" x14ac:dyDescent="0.25">
      <c r="J618" s="32" t="s">
        <v>7072</v>
      </c>
      <c r="K618" s="32" t="s">
        <v>7073</v>
      </c>
      <c r="AY618" s="68" t="s">
        <v>12419</v>
      </c>
      <c r="AZ618" s="68" t="s">
        <v>12420</v>
      </c>
    </row>
    <row r="619" spans="10:52" ht="15" customHeight="1" x14ac:dyDescent="0.25">
      <c r="J619" s="32" t="s">
        <v>7074</v>
      </c>
      <c r="K619" s="32" t="s">
        <v>7075</v>
      </c>
      <c r="AY619" s="68" t="s">
        <v>12417</v>
      </c>
      <c r="AZ619" s="68" t="s">
        <v>12418</v>
      </c>
    </row>
    <row r="620" spans="10:52" ht="15" customHeight="1" x14ac:dyDescent="0.25">
      <c r="J620" s="32" t="s">
        <v>7076</v>
      </c>
      <c r="K620" s="32" t="s">
        <v>7077</v>
      </c>
      <c r="AY620" s="68" t="s">
        <v>12323</v>
      </c>
      <c r="AZ620" s="68" t="s">
        <v>12324</v>
      </c>
    </row>
    <row r="621" spans="10:52" ht="15" customHeight="1" x14ac:dyDescent="0.25">
      <c r="J621" s="32" t="s">
        <v>7078</v>
      </c>
      <c r="K621" s="32" t="s">
        <v>7079</v>
      </c>
      <c r="AY621" s="68" t="s">
        <v>13730</v>
      </c>
      <c r="AZ621" s="68" t="s">
        <v>13731</v>
      </c>
    </row>
    <row r="622" spans="10:52" ht="15" customHeight="1" x14ac:dyDescent="0.25">
      <c r="J622" s="32" t="s">
        <v>7080</v>
      </c>
      <c r="K622" s="32" t="s">
        <v>7081</v>
      </c>
      <c r="AY622" s="68" t="s">
        <v>12325</v>
      </c>
      <c r="AZ622" s="68" t="s">
        <v>12326</v>
      </c>
    </row>
    <row r="623" spans="10:52" ht="15" customHeight="1" x14ac:dyDescent="0.25">
      <c r="J623" s="32" t="s">
        <v>7082</v>
      </c>
      <c r="K623" s="32" t="s">
        <v>7083</v>
      </c>
      <c r="AY623" s="68" t="s">
        <v>14937</v>
      </c>
      <c r="AZ623" s="68" t="s">
        <v>14938</v>
      </c>
    </row>
    <row r="624" spans="10:52" ht="15" customHeight="1" x14ac:dyDescent="0.25">
      <c r="J624" s="32" t="s">
        <v>7084</v>
      </c>
      <c r="K624" s="32" t="s">
        <v>7085</v>
      </c>
      <c r="AY624" s="68" t="s">
        <v>12421</v>
      </c>
      <c r="AZ624" s="68" t="s">
        <v>12422</v>
      </c>
    </row>
    <row r="625" spans="10:52" ht="15" customHeight="1" x14ac:dyDescent="0.25">
      <c r="J625" s="32" t="s">
        <v>7086</v>
      </c>
      <c r="K625" s="32" t="s">
        <v>7087</v>
      </c>
      <c r="AY625" s="68" t="s">
        <v>12842</v>
      </c>
      <c r="AZ625" s="68" t="s">
        <v>12843</v>
      </c>
    </row>
    <row r="626" spans="10:52" ht="15" customHeight="1" x14ac:dyDescent="0.25">
      <c r="J626" s="32" t="s">
        <v>7088</v>
      </c>
      <c r="K626" s="32" t="s">
        <v>7089</v>
      </c>
      <c r="AY626" s="68" t="s">
        <v>12840</v>
      </c>
      <c r="AZ626" s="68" t="s">
        <v>12841</v>
      </c>
    </row>
    <row r="627" spans="10:52" ht="15" customHeight="1" x14ac:dyDescent="0.25">
      <c r="J627" s="32" t="s">
        <v>7090</v>
      </c>
      <c r="K627" s="32" t="s">
        <v>7091</v>
      </c>
      <c r="AY627" s="68" t="s">
        <v>13008</v>
      </c>
      <c r="AZ627" s="68" t="s">
        <v>13009</v>
      </c>
    </row>
    <row r="628" spans="10:52" ht="15" customHeight="1" x14ac:dyDescent="0.25">
      <c r="J628" s="32" t="s">
        <v>7092</v>
      </c>
      <c r="K628" s="32" t="s">
        <v>7093</v>
      </c>
      <c r="AY628" s="68" t="s">
        <v>11445</v>
      </c>
      <c r="AZ628" s="68" t="s">
        <v>11446</v>
      </c>
    </row>
    <row r="629" spans="10:52" ht="15" customHeight="1" x14ac:dyDescent="0.25">
      <c r="J629" s="32" t="s">
        <v>7094</v>
      </c>
      <c r="K629" s="32" t="s">
        <v>7095</v>
      </c>
      <c r="AY629" s="68" t="s">
        <v>13010</v>
      </c>
      <c r="AZ629" s="68" t="s">
        <v>13011</v>
      </c>
    </row>
    <row r="630" spans="10:52" ht="15" customHeight="1" x14ac:dyDescent="0.25">
      <c r="J630" s="32" t="s">
        <v>7096</v>
      </c>
      <c r="K630" s="32" t="s">
        <v>7097</v>
      </c>
      <c r="AY630" s="68" t="s">
        <v>13012</v>
      </c>
      <c r="AZ630" s="68" t="s">
        <v>13013</v>
      </c>
    </row>
    <row r="631" spans="10:52" ht="15" customHeight="1" x14ac:dyDescent="0.25">
      <c r="J631" s="32" t="s">
        <v>7098</v>
      </c>
      <c r="K631" s="32" t="s">
        <v>7099</v>
      </c>
      <c r="AY631" s="68" t="s">
        <v>14959</v>
      </c>
      <c r="AZ631" s="68" t="s">
        <v>14960</v>
      </c>
    </row>
    <row r="632" spans="10:52" ht="15" customHeight="1" x14ac:dyDescent="0.25">
      <c r="J632" s="32" t="s">
        <v>7100</v>
      </c>
      <c r="K632" s="32" t="s">
        <v>7101</v>
      </c>
      <c r="AY632" s="68" t="s">
        <v>11433</v>
      </c>
      <c r="AZ632" s="68" t="s">
        <v>11434</v>
      </c>
    </row>
    <row r="633" spans="10:52" ht="15" customHeight="1" x14ac:dyDescent="0.25">
      <c r="J633" s="32" t="s">
        <v>4970</v>
      </c>
      <c r="K633" s="32" t="s">
        <v>7102</v>
      </c>
      <c r="AY633" s="68" t="s">
        <v>13732</v>
      </c>
      <c r="AZ633" s="68" t="s">
        <v>13733</v>
      </c>
    </row>
    <row r="634" spans="10:52" ht="15" customHeight="1" x14ac:dyDescent="0.25">
      <c r="J634" s="32" t="s">
        <v>7103</v>
      </c>
      <c r="K634" s="32" t="s">
        <v>7104</v>
      </c>
      <c r="AY634" s="68" t="s">
        <v>14979</v>
      </c>
      <c r="AZ634" s="68" t="s">
        <v>14980</v>
      </c>
    </row>
    <row r="635" spans="10:52" ht="15" customHeight="1" x14ac:dyDescent="0.25">
      <c r="J635" s="32" t="s">
        <v>7105</v>
      </c>
      <c r="K635" s="32" t="s">
        <v>7106</v>
      </c>
      <c r="AY635" s="68" t="s">
        <v>12764</v>
      </c>
      <c r="AZ635" s="68" t="s">
        <v>12765</v>
      </c>
    </row>
    <row r="636" spans="10:52" ht="15" customHeight="1" x14ac:dyDescent="0.25">
      <c r="J636" s="32" t="s">
        <v>7107</v>
      </c>
      <c r="K636" s="32" t="s">
        <v>7108</v>
      </c>
      <c r="AY636" s="68" t="s">
        <v>12762</v>
      </c>
      <c r="AZ636" s="68" t="s">
        <v>12763</v>
      </c>
    </row>
    <row r="637" spans="10:52" ht="15" customHeight="1" x14ac:dyDescent="0.25">
      <c r="J637" s="32" t="s">
        <v>7109</v>
      </c>
      <c r="K637" s="32" t="s">
        <v>7110</v>
      </c>
      <c r="AY637" s="68" t="s">
        <v>11270</v>
      </c>
      <c r="AZ637" s="68" t="s">
        <v>11271</v>
      </c>
    </row>
    <row r="638" spans="10:52" ht="15" customHeight="1" x14ac:dyDescent="0.25">
      <c r="J638" s="32" t="s">
        <v>7111</v>
      </c>
      <c r="K638" s="32" t="s">
        <v>7112</v>
      </c>
      <c r="AY638" s="68" t="s">
        <v>12122</v>
      </c>
      <c r="AZ638" s="68" t="s">
        <v>12123</v>
      </c>
    </row>
    <row r="639" spans="10:52" ht="15" customHeight="1" x14ac:dyDescent="0.25">
      <c r="J639" s="32" t="s">
        <v>7113</v>
      </c>
      <c r="K639" s="32" t="s">
        <v>7114</v>
      </c>
      <c r="AY639" s="68" t="s">
        <v>14987</v>
      </c>
      <c r="AZ639" s="68" t="s">
        <v>14988</v>
      </c>
    </row>
    <row r="640" spans="10:52" ht="15" customHeight="1" x14ac:dyDescent="0.25">
      <c r="J640" s="32" t="s">
        <v>7115</v>
      </c>
      <c r="K640" s="32" t="s">
        <v>7116</v>
      </c>
      <c r="AY640" s="68" t="s">
        <v>10258</v>
      </c>
      <c r="AZ640" s="68" t="s">
        <v>12640</v>
      </c>
    </row>
    <row r="641" spans="10:52" ht="15" customHeight="1" x14ac:dyDescent="0.25">
      <c r="J641" s="32" t="s">
        <v>1677</v>
      </c>
      <c r="K641" s="32" t="s">
        <v>7117</v>
      </c>
      <c r="AY641" s="68" t="s">
        <v>13840</v>
      </c>
      <c r="AZ641" s="68" t="s">
        <v>13841</v>
      </c>
    </row>
    <row r="642" spans="10:52" ht="15" customHeight="1" x14ac:dyDescent="0.25">
      <c r="J642" s="32" t="s">
        <v>1860</v>
      </c>
      <c r="K642" s="32" t="s">
        <v>7118</v>
      </c>
      <c r="AY642" s="68" t="s">
        <v>14667</v>
      </c>
      <c r="AZ642" s="68" t="s">
        <v>14668</v>
      </c>
    </row>
    <row r="643" spans="10:52" ht="15" customHeight="1" x14ac:dyDescent="0.25">
      <c r="J643" s="32" t="s">
        <v>7119</v>
      </c>
      <c r="K643" s="32" t="s">
        <v>7120</v>
      </c>
      <c r="AY643" s="68" t="s">
        <v>13846</v>
      </c>
      <c r="AZ643" s="68" t="s">
        <v>13847</v>
      </c>
    </row>
    <row r="644" spans="10:52" ht="15" customHeight="1" x14ac:dyDescent="0.25">
      <c r="J644" s="32" t="s">
        <v>7121</v>
      </c>
      <c r="K644" s="32" t="s">
        <v>7122</v>
      </c>
      <c r="AY644" s="68" t="s">
        <v>13238</v>
      </c>
      <c r="AZ644" s="68" t="s">
        <v>13239</v>
      </c>
    </row>
    <row r="645" spans="10:52" ht="15" customHeight="1" x14ac:dyDescent="0.25">
      <c r="J645" s="32" t="s">
        <v>2098</v>
      </c>
      <c r="K645" s="32" t="s">
        <v>7123</v>
      </c>
      <c r="AY645" s="68" t="s">
        <v>13016</v>
      </c>
      <c r="AZ645" s="68" t="s">
        <v>13017</v>
      </c>
    </row>
    <row r="646" spans="10:52" ht="15" customHeight="1" x14ac:dyDescent="0.25">
      <c r="J646" s="32" t="s">
        <v>7124</v>
      </c>
      <c r="K646" s="32" t="s">
        <v>7125</v>
      </c>
      <c r="AY646" s="68" t="s">
        <v>12124</v>
      </c>
      <c r="AZ646" s="68" t="s">
        <v>12125</v>
      </c>
    </row>
    <row r="647" spans="10:52" ht="15" customHeight="1" x14ac:dyDescent="0.25">
      <c r="J647" s="32" t="s">
        <v>7126</v>
      </c>
      <c r="K647" s="32" t="s">
        <v>2186</v>
      </c>
      <c r="AY647" s="68" t="s">
        <v>14923</v>
      </c>
      <c r="AZ647" s="68" t="s">
        <v>14924</v>
      </c>
    </row>
    <row r="648" spans="10:52" ht="15" customHeight="1" x14ac:dyDescent="0.25">
      <c r="J648" s="32" t="s">
        <v>7127</v>
      </c>
      <c r="K648" s="32" t="s">
        <v>7128</v>
      </c>
      <c r="AY648" s="68" t="s">
        <v>13382</v>
      </c>
      <c r="AZ648" s="68" t="s">
        <v>13383</v>
      </c>
    </row>
    <row r="649" spans="10:52" ht="15" customHeight="1" x14ac:dyDescent="0.25">
      <c r="J649" s="32" t="s">
        <v>7129</v>
      </c>
      <c r="K649" s="32" t="s">
        <v>7130</v>
      </c>
      <c r="AY649" s="68" t="s">
        <v>15019</v>
      </c>
      <c r="AZ649" s="68" t="s">
        <v>15020</v>
      </c>
    </row>
    <row r="650" spans="10:52" ht="15" customHeight="1" x14ac:dyDescent="0.25">
      <c r="J650" s="32" t="s">
        <v>7131</v>
      </c>
      <c r="K650" s="32" t="s">
        <v>2193</v>
      </c>
      <c r="AY650" s="68" t="s">
        <v>11272</v>
      </c>
      <c r="AZ650" s="68" t="s">
        <v>11273</v>
      </c>
    </row>
    <row r="651" spans="10:52" ht="15" customHeight="1" x14ac:dyDescent="0.25">
      <c r="J651" s="32" t="s">
        <v>7132</v>
      </c>
      <c r="K651" s="32" t="s">
        <v>7133</v>
      </c>
      <c r="AY651" s="68" t="s">
        <v>14070</v>
      </c>
      <c r="AZ651" s="68" t="s">
        <v>14071</v>
      </c>
    </row>
    <row r="652" spans="10:52" ht="15" customHeight="1" x14ac:dyDescent="0.25">
      <c r="J652" s="32" t="s">
        <v>7134</v>
      </c>
      <c r="K652" s="32" t="s">
        <v>7135</v>
      </c>
      <c r="AY652" s="68" t="s">
        <v>14072</v>
      </c>
      <c r="AZ652" s="68" t="s">
        <v>14073</v>
      </c>
    </row>
    <row r="653" spans="10:52" ht="15" customHeight="1" x14ac:dyDescent="0.25">
      <c r="J653" s="32" t="s">
        <v>7136</v>
      </c>
      <c r="K653" s="32" t="s">
        <v>7137</v>
      </c>
      <c r="AY653" s="68" t="s">
        <v>12846</v>
      </c>
      <c r="AZ653" s="68" t="s">
        <v>12847</v>
      </c>
    </row>
    <row r="654" spans="10:52" ht="15" customHeight="1" x14ac:dyDescent="0.25">
      <c r="J654" s="32" t="s">
        <v>7138</v>
      </c>
      <c r="K654" s="32" t="s">
        <v>7139</v>
      </c>
      <c r="AY654" s="68" t="s">
        <v>12844</v>
      </c>
      <c r="AZ654" s="68" t="s">
        <v>12845</v>
      </c>
    </row>
    <row r="655" spans="10:52" ht="15" customHeight="1" x14ac:dyDescent="0.25">
      <c r="J655" s="32" t="s">
        <v>7140</v>
      </c>
      <c r="K655" s="32" t="s">
        <v>7141</v>
      </c>
      <c r="AY655" s="68" t="s">
        <v>12423</v>
      </c>
      <c r="AZ655" s="68" t="s">
        <v>12424</v>
      </c>
    </row>
    <row r="656" spans="10:52" ht="15" customHeight="1" x14ac:dyDescent="0.25">
      <c r="J656" s="32" t="s">
        <v>7142</v>
      </c>
      <c r="K656" s="32" t="s">
        <v>7143</v>
      </c>
      <c r="AY656" s="68" t="s">
        <v>12128</v>
      </c>
      <c r="AZ656" s="68" t="s">
        <v>12129</v>
      </c>
    </row>
    <row r="657" spans="10:52" ht="15" customHeight="1" x14ac:dyDescent="0.25">
      <c r="J657" s="32" t="s">
        <v>7144</v>
      </c>
      <c r="K657" s="32" t="s">
        <v>7145</v>
      </c>
      <c r="AY657" s="68" t="s">
        <v>12130</v>
      </c>
      <c r="AZ657" s="68" t="s">
        <v>12131</v>
      </c>
    </row>
    <row r="658" spans="10:52" ht="15" customHeight="1" x14ac:dyDescent="0.25">
      <c r="J658" s="32" t="s">
        <v>7146</v>
      </c>
      <c r="K658" s="32" t="s">
        <v>7147</v>
      </c>
      <c r="AY658" s="68" t="s">
        <v>12132</v>
      </c>
      <c r="AZ658" s="68" t="s">
        <v>12133</v>
      </c>
    </row>
    <row r="659" spans="10:52" ht="15" customHeight="1" x14ac:dyDescent="0.25">
      <c r="J659" s="32" t="s">
        <v>7148</v>
      </c>
      <c r="K659" s="32" t="s">
        <v>7149</v>
      </c>
      <c r="AY659" s="68" t="s">
        <v>12134</v>
      </c>
      <c r="AZ659" s="68" t="s">
        <v>12135</v>
      </c>
    </row>
    <row r="660" spans="10:52" ht="15" customHeight="1" x14ac:dyDescent="0.25">
      <c r="J660" s="32" t="s">
        <v>7150</v>
      </c>
      <c r="K660" s="32" t="s">
        <v>7151</v>
      </c>
      <c r="AY660" s="68" t="s">
        <v>13502</v>
      </c>
      <c r="AZ660" s="68" t="s">
        <v>13503</v>
      </c>
    </row>
    <row r="661" spans="10:52" ht="15" customHeight="1" x14ac:dyDescent="0.25">
      <c r="J661" s="32" t="s">
        <v>7152</v>
      </c>
      <c r="K661" s="32" t="s">
        <v>7153</v>
      </c>
      <c r="AY661" s="68" t="s">
        <v>12796</v>
      </c>
      <c r="AZ661" s="68" t="s">
        <v>12797</v>
      </c>
    </row>
    <row r="662" spans="10:52" ht="15" customHeight="1" x14ac:dyDescent="0.25">
      <c r="J662" s="32" t="s">
        <v>7154</v>
      </c>
      <c r="K662" s="32" t="s">
        <v>7155</v>
      </c>
      <c r="AY662" s="68" t="s">
        <v>14186</v>
      </c>
      <c r="AZ662" s="68" t="s">
        <v>14187</v>
      </c>
    </row>
    <row r="663" spans="10:52" ht="15" customHeight="1" x14ac:dyDescent="0.25">
      <c r="J663" s="32" t="s">
        <v>7156</v>
      </c>
      <c r="K663" s="32" t="s">
        <v>7157</v>
      </c>
      <c r="AY663" s="68" t="s">
        <v>14188</v>
      </c>
      <c r="AZ663" s="68" t="s">
        <v>14189</v>
      </c>
    </row>
    <row r="664" spans="10:52" ht="15" customHeight="1" x14ac:dyDescent="0.25">
      <c r="J664" s="32" t="s">
        <v>7158</v>
      </c>
      <c r="K664" s="32" t="s">
        <v>7159</v>
      </c>
      <c r="AY664" s="68" t="s">
        <v>14184</v>
      </c>
      <c r="AZ664" s="68" t="s">
        <v>14185</v>
      </c>
    </row>
    <row r="665" spans="10:52" ht="15" customHeight="1" x14ac:dyDescent="0.25">
      <c r="J665" s="32" t="s">
        <v>7160</v>
      </c>
      <c r="K665" s="32" t="s">
        <v>7161</v>
      </c>
      <c r="AY665" s="68" t="s">
        <v>14834</v>
      </c>
      <c r="AZ665" s="68" t="s">
        <v>14835</v>
      </c>
    </row>
    <row r="666" spans="10:52" ht="15" customHeight="1" x14ac:dyDescent="0.25">
      <c r="J666" s="32" t="s">
        <v>7162</v>
      </c>
      <c r="K666" s="32" t="s">
        <v>7163</v>
      </c>
      <c r="AY666" s="68" t="s">
        <v>14832</v>
      </c>
      <c r="AZ666" s="68" t="s">
        <v>14833</v>
      </c>
    </row>
    <row r="667" spans="10:52" ht="15" customHeight="1" x14ac:dyDescent="0.25">
      <c r="J667" s="32" t="s">
        <v>2045</v>
      </c>
      <c r="K667" s="32" t="s">
        <v>7164</v>
      </c>
      <c r="AY667" s="68" t="s">
        <v>14190</v>
      </c>
      <c r="AZ667" s="68" t="s">
        <v>14191</v>
      </c>
    </row>
    <row r="668" spans="10:52" ht="15" customHeight="1" x14ac:dyDescent="0.25">
      <c r="J668" s="32" t="s">
        <v>7165</v>
      </c>
      <c r="K668" s="32" t="s">
        <v>7166</v>
      </c>
      <c r="AY668" s="68" t="s">
        <v>12425</v>
      </c>
      <c r="AZ668" s="68" t="s">
        <v>12426</v>
      </c>
    </row>
    <row r="669" spans="10:52" ht="15" customHeight="1" x14ac:dyDescent="0.25">
      <c r="J669" s="32" t="s">
        <v>7167</v>
      </c>
      <c r="K669" s="32" t="s">
        <v>7168</v>
      </c>
      <c r="AY669" s="68" t="s">
        <v>13018</v>
      </c>
      <c r="AZ669" s="68" t="s">
        <v>13019</v>
      </c>
    </row>
    <row r="670" spans="10:52" ht="15" customHeight="1" x14ac:dyDescent="0.25">
      <c r="J670" s="32" t="s">
        <v>7169</v>
      </c>
      <c r="K670" s="32" t="s">
        <v>7170</v>
      </c>
      <c r="AY670" s="68" t="s">
        <v>14963</v>
      </c>
      <c r="AZ670" s="68" t="s">
        <v>14964</v>
      </c>
    </row>
    <row r="671" spans="10:52" ht="15" customHeight="1" x14ac:dyDescent="0.25">
      <c r="J671" s="32" t="s">
        <v>7171</v>
      </c>
      <c r="K671" s="32" t="s">
        <v>7172</v>
      </c>
      <c r="AY671" s="68" t="s">
        <v>13020</v>
      </c>
      <c r="AZ671" s="68" t="s">
        <v>13021</v>
      </c>
    </row>
    <row r="672" spans="10:52" ht="15" customHeight="1" x14ac:dyDescent="0.25">
      <c r="J672" s="32" t="s">
        <v>7173</v>
      </c>
      <c r="K672" s="32" t="s">
        <v>7174</v>
      </c>
      <c r="AY672" s="68" t="s">
        <v>13630</v>
      </c>
      <c r="AZ672" s="68" t="s">
        <v>13631</v>
      </c>
    </row>
    <row r="673" spans="10:52" ht="15" customHeight="1" x14ac:dyDescent="0.25">
      <c r="J673" s="32" t="s">
        <v>1990</v>
      </c>
      <c r="K673" s="32" t="s">
        <v>7175</v>
      </c>
      <c r="AY673" s="68" t="s">
        <v>11276</v>
      </c>
      <c r="AZ673" s="68" t="s">
        <v>11277</v>
      </c>
    </row>
    <row r="674" spans="10:52" ht="15" customHeight="1" x14ac:dyDescent="0.25">
      <c r="J674" s="32" t="s">
        <v>7176</v>
      </c>
      <c r="K674" s="32" t="s">
        <v>7177</v>
      </c>
      <c r="AY674" s="68" t="s">
        <v>12427</v>
      </c>
      <c r="AZ674" s="68" t="s">
        <v>12428</v>
      </c>
    </row>
    <row r="675" spans="10:52" ht="15" customHeight="1" x14ac:dyDescent="0.25">
      <c r="J675" s="32" t="s">
        <v>7178</v>
      </c>
      <c r="K675" s="32" t="s">
        <v>7179</v>
      </c>
      <c r="AY675" s="68" t="s">
        <v>12429</v>
      </c>
      <c r="AZ675" s="68" t="s">
        <v>12430</v>
      </c>
    </row>
    <row r="676" spans="10:52" ht="15" customHeight="1" x14ac:dyDescent="0.25">
      <c r="J676" s="32" t="s">
        <v>7180</v>
      </c>
      <c r="K676" s="32" t="s">
        <v>7181</v>
      </c>
      <c r="AY676" s="68" t="s">
        <v>12431</v>
      </c>
      <c r="AZ676" s="68" t="s">
        <v>12432</v>
      </c>
    </row>
    <row r="677" spans="10:52" ht="15" customHeight="1" x14ac:dyDescent="0.25">
      <c r="J677" s="32" t="s">
        <v>7182</v>
      </c>
      <c r="K677" s="32" t="s">
        <v>7183</v>
      </c>
      <c r="AY677" s="68" t="s">
        <v>13804</v>
      </c>
      <c r="AZ677" s="68" t="s">
        <v>13805</v>
      </c>
    </row>
    <row r="678" spans="10:52" ht="15" customHeight="1" x14ac:dyDescent="0.25">
      <c r="J678" s="32" t="s">
        <v>7184</v>
      </c>
      <c r="K678" s="32" t="s">
        <v>7185</v>
      </c>
      <c r="AY678" s="68" t="s">
        <v>12433</v>
      </c>
      <c r="AZ678" s="68" t="s">
        <v>12434</v>
      </c>
    </row>
    <row r="679" spans="10:52" ht="15" customHeight="1" x14ac:dyDescent="0.25">
      <c r="J679" s="32" t="s">
        <v>5133</v>
      </c>
      <c r="K679" s="32" t="s">
        <v>7186</v>
      </c>
      <c r="AY679" s="68" t="s">
        <v>11964</v>
      </c>
      <c r="AZ679" s="68" t="s">
        <v>11965</v>
      </c>
    </row>
    <row r="680" spans="10:52" ht="15" customHeight="1" x14ac:dyDescent="0.25">
      <c r="J680" s="32" t="s">
        <v>7187</v>
      </c>
      <c r="K680" s="32" t="s">
        <v>7188</v>
      </c>
      <c r="AY680" s="68" t="s">
        <v>13022</v>
      </c>
      <c r="AZ680" s="68" t="s">
        <v>13023</v>
      </c>
    </row>
    <row r="681" spans="10:52" ht="15" customHeight="1" x14ac:dyDescent="0.25">
      <c r="J681" s="32" t="s">
        <v>7189</v>
      </c>
      <c r="K681" s="32" t="s">
        <v>7190</v>
      </c>
      <c r="AY681" s="68" t="s">
        <v>14695</v>
      </c>
      <c r="AZ681" s="68" t="s">
        <v>14696</v>
      </c>
    </row>
    <row r="682" spans="10:52" ht="15" customHeight="1" x14ac:dyDescent="0.25">
      <c r="J682" s="32" t="s">
        <v>7191</v>
      </c>
      <c r="K682" s="32" t="s">
        <v>7192</v>
      </c>
      <c r="AY682" s="68" t="s">
        <v>11278</v>
      </c>
      <c r="AZ682" s="68" t="s">
        <v>11279</v>
      </c>
    </row>
    <row r="683" spans="10:52" ht="15" customHeight="1" x14ac:dyDescent="0.25">
      <c r="J683" s="32" t="s">
        <v>7193</v>
      </c>
      <c r="K683" s="32" t="s">
        <v>7194</v>
      </c>
      <c r="AY683" s="68" t="s">
        <v>11449</v>
      </c>
      <c r="AZ683" s="68" t="s">
        <v>11450</v>
      </c>
    </row>
    <row r="684" spans="10:52" ht="15" customHeight="1" x14ac:dyDescent="0.25">
      <c r="J684" s="32" t="s">
        <v>5167</v>
      </c>
      <c r="K684" s="32" t="s">
        <v>7195</v>
      </c>
      <c r="AY684" s="68" t="s">
        <v>11451</v>
      </c>
      <c r="AZ684" s="68" t="s">
        <v>11452</v>
      </c>
    </row>
    <row r="685" spans="10:52" ht="15" customHeight="1" x14ac:dyDescent="0.25">
      <c r="J685" s="32" t="s">
        <v>5179</v>
      </c>
      <c r="K685" s="32" t="s">
        <v>7196</v>
      </c>
      <c r="AY685" s="68" t="s">
        <v>12808</v>
      </c>
      <c r="AZ685" s="68" t="s">
        <v>12809</v>
      </c>
    </row>
    <row r="686" spans="10:52" ht="15" customHeight="1" x14ac:dyDescent="0.25">
      <c r="J686" s="32" t="s">
        <v>7197</v>
      </c>
      <c r="K686" s="32" t="s">
        <v>7198</v>
      </c>
      <c r="AY686" s="68" t="s">
        <v>11729</v>
      </c>
      <c r="AZ686" s="68" t="s">
        <v>11730</v>
      </c>
    </row>
    <row r="687" spans="10:52" ht="15" customHeight="1" x14ac:dyDescent="0.25">
      <c r="J687" s="32" t="s">
        <v>7199</v>
      </c>
      <c r="K687" s="32" t="s">
        <v>7200</v>
      </c>
      <c r="AY687" s="68" t="s">
        <v>11070</v>
      </c>
      <c r="AZ687" s="68" t="s">
        <v>11071</v>
      </c>
    </row>
    <row r="688" spans="10:52" ht="15" customHeight="1" x14ac:dyDescent="0.25">
      <c r="J688" s="32" t="s">
        <v>7201</v>
      </c>
      <c r="K688" s="32" t="s">
        <v>7202</v>
      </c>
      <c r="AY688" s="68" t="s">
        <v>11070</v>
      </c>
      <c r="AZ688" s="68" t="s">
        <v>11072</v>
      </c>
    </row>
    <row r="689" spans="10:52" ht="15" customHeight="1" x14ac:dyDescent="0.25">
      <c r="J689" s="32" t="s">
        <v>7203</v>
      </c>
      <c r="K689" s="32" t="s">
        <v>7204</v>
      </c>
      <c r="AY689" s="68" t="s">
        <v>11070</v>
      </c>
      <c r="AZ689" s="68" t="s">
        <v>11073</v>
      </c>
    </row>
    <row r="690" spans="10:52" ht="15" customHeight="1" x14ac:dyDescent="0.25">
      <c r="J690" s="32" t="s">
        <v>7205</v>
      </c>
      <c r="K690" s="32" t="s">
        <v>7206</v>
      </c>
      <c r="AY690" s="68" t="s">
        <v>11175</v>
      </c>
      <c r="AZ690" s="68" t="s">
        <v>11176</v>
      </c>
    </row>
    <row r="691" spans="10:52" ht="15" customHeight="1" x14ac:dyDescent="0.25">
      <c r="J691" s="32" t="s">
        <v>7207</v>
      </c>
      <c r="K691" s="32" t="s">
        <v>7208</v>
      </c>
      <c r="AY691" s="68" t="s">
        <v>12726</v>
      </c>
      <c r="AZ691" s="68" t="s">
        <v>12727</v>
      </c>
    </row>
    <row r="692" spans="10:52" ht="15" customHeight="1" x14ac:dyDescent="0.25">
      <c r="J692" s="32" t="s">
        <v>7209</v>
      </c>
      <c r="K692" s="32" t="s">
        <v>7210</v>
      </c>
      <c r="AY692" s="68" t="s">
        <v>12730</v>
      </c>
      <c r="AZ692" s="68" t="s">
        <v>12731</v>
      </c>
    </row>
    <row r="693" spans="10:52" ht="15" customHeight="1" x14ac:dyDescent="0.25">
      <c r="J693" s="32" t="s">
        <v>7211</v>
      </c>
      <c r="K693" s="32" t="s">
        <v>7212</v>
      </c>
      <c r="AY693" s="68" t="s">
        <v>14449</v>
      </c>
      <c r="AZ693" s="68" t="s">
        <v>14450</v>
      </c>
    </row>
    <row r="694" spans="10:52" ht="15" customHeight="1" x14ac:dyDescent="0.25">
      <c r="J694" s="32" t="s">
        <v>7213</v>
      </c>
      <c r="K694" s="32" t="s">
        <v>7214</v>
      </c>
      <c r="AY694" s="68" t="s">
        <v>14721</v>
      </c>
      <c r="AZ694" s="68" t="s">
        <v>14722</v>
      </c>
    </row>
    <row r="695" spans="10:52" ht="15" customHeight="1" x14ac:dyDescent="0.25">
      <c r="J695" s="32" t="s">
        <v>7215</v>
      </c>
      <c r="K695" s="32" t="s">
        <v>7216</v>
      </c>
      <c r="AY695" s="68" t="s">
        <v>14723</v>
      </c>
      <c r="AZ695" s="68" t="s">
        <v>14724</v>
      </c>
    </row>
    <row r="696" spans="10:52" ht="15" customHeight="1" x14ac:dyDescent="0.25">
      <c r="J696" s="32" t="s">
        <v>7217</v>
      </c>
      <c r="K696" s="32" t="s">
        <v>7218</v>
      </c>
      <c r="AY696" s="68" t="s">
        <v>12724</v>
      </c>
      <c r="AZ696" s="68" t="s">
        <v>12725</v>
      </c>
    </row>
    <row r="697" spans="10:52" ht="15" customHeight="1" x14ac:dyDescent="0.25">
      <c r="J697" s="32" t="s">
        <v>7219</v>
      </c>
      <c r="K697" s="32" t="s">
        <v>7220</v>
      </c>
      <c r="AY697" s="68" t="s">
        <v>12728</v>
      </c>
      <c r="AZ697" s="68" t="s">
        <v>12729</v>
      </c>
    </row>
    <row r="698" spans="10:52" ht="15" customHeight="1" x14ac:dyDescent="0.25">
      <c r="J698" s="32" t="s">
        <v>7221</v>
      </c>
      <c r="K698" s="32" t="s">
        <v>7222</v>
      </c>
      <c r="AY698" s="68" t="s">
        <v>14725</v>
      </c>
      <c r="AZ698" s="68" t="s">
        <v>14726</v>
      </c>
    </row>
    <row r="699" spans="10:52" ht="15" customHeight="1" x14ac:dyDescent="0.25">
      <c r="J699" s="32" t="s">
        <v>7223</v>
      </c>
      <c r="K699" s="32" t="s">
        <v>7224</v>
      </c>
      <c r="AY699" s="68" t="s">
        <v>14719</v>
      </c>
      <c r="AZ699" s="68" t="s">
        <v>14720</v>
      </c>
    </row>
    <row r="700" spans="10:52" ht="15" customHeight="1" x14ac:dyDescent="0.25">
      <c r="J700" s="32" t="s">
        <v>7225</v>
      </c>
      <c r="K700" s="32" t="s">
        <v>7226</v>
      </c>
      <c r="AY700" s="68" t="s">
        <v>10923</v>
      </c>
      <c r="AZ700" s="68" t="s">
        <v>10924</v>
      </c>
    </row>
    <row r="701" spans="10:52" ht="15" customHeight="1" x14ac:dyDescent="0.25">
      <c r="J701" s="32" t="s">
        <v>7227</v>
      </c>
      <c r="K701" s="32" t="s">
        <v>7228</v>
      </c>
      <c r="AY701" s="68" t="s">
        <v>10923</v>
      </c>
      <c r="AZ701" s="68" t="s">
        <v>10925</v>
      </c>
    </row>
    <row r="702" spans="10:52" ht="15" customHeight="1" x14ac:dyDescent="0.25">
      <c r="J702" s="32" t="s">
        <v>7229</v>
      </c>
      <c r="K702" s="32" t="s">
        <v>7230</v>
      </c>
      <c r="AY702" s="68" t="s">
        <v>12136</v>
      </c>
      <c r="AZ702" s="68" t="s">
        <v>12137</v>
      </c>
    </row>
    <row r="703" spans="10:52" ht="15" customHeight="1" x14ac:dyDescent="0.25">
      <c r="J703" s="32" t="s">
        <v>7231</v>
      </c>
      <c r="K703" s="32" t="s">
        <v>7232</v>
      </c>
      <c r="AY703" s="68" t="s">
        <v>12138</v>
      </c>
      <c r="AZ703" s="68" t="s">
        <v>12139</v>
      </c>
    </row>
    <row r="704" spans="10:52" ht="15" customHeight="1" x14ac:dyDescent="0.25">
      <c r="J704" s="32" t="s">
        <v>7233</v>
      </c>
      <c r="K704" s="32" t="s">
        <v>7234</v>
      </c>
      <c r="AY704" s="68" t="s">
        <v>13888</v>
      </c>
      <c r="AZ704" s="68" t="s">
        <v>13889</v>
      </c>
    </row>
    <row r="705" spans="10:52" ht="15" customHeight="1" x14ac:dyDescent="0.25">
      <c r="J705" s="32" t="s">
        <v>7235</v>
      </c>
      <c r="K705" s="32" t="s">
        <v>7236</v>
      </c>
      <c r="AY705" s="68" t="s">
        <v>14220</v>
      </c>
      <c r="AZ705" s="68" t="s">
        <v>14221</v>
      </c>
    </row>
    <row r="706" spans="10:52" ht="15" customHeight="1" x14ac:dyDescent="0.25">
      <c r="J706" s="32" t="s">
        <v>7237</v>
      </c>
      <c r="K706" s="32" t="s">
        <v>7238</v>
      </c>
      <c r="AY706" s="68" t="s">
        <v>14218</v>
      </c>
      <c r="AZ706" s="68" t="s">
        <v>14219</v>
      </c>
    </row>
    <row r="707" spans="10:52" ht="15" customHeight="1" x14ac:dyDescent="0.25">
      <c r="J707" s="32" t="s">
        <v>7239</v>
      </c>
      <c r="K707" s="32" t="s">
        <v>7240</v>
      </c>
      <c r="AY707" s="68" t="s">
        <v>13886</v>
      </c>
      <c r="AZ707" s="68" t="s">
        <v>13887</v>
      </c>
    </row>
    <row r="708" spans="10:52" ht="15" customHeight="1" x14ac:dyDescent="0.25">
      <c r="J708" s="32" t="s">
        <v>7241</v>
      </c>
      <c r="K708" s="32" t="s">
        <v>7242</v>
      </c>
      <c r="AY708" s="68" t="s">
        <v>13806</v>
      </c>
      <c r="AZ708" s="68" t="s">
        <v>13807</v>
      </c>
    </row>
    <row r="709" spans="10:52" ht="15" customHeight="1" x14ac:dyDescent="0.25">
      <c r="J709" s="32" t="s">
        <v>7243</v>
      </c>
      <c r="K709" s="32" t="s">
        <v>7244</v>
      </c>
      <c r="AY709" s="68" t="s">
        <v>13936</v>
      </c>
      <c r="AZ709" s="68" t="s">
        <v>13937</v>
      </c>
    </row>
    <row r="710" spans="10:52" ht="15" customHeight="1" x14ac:dyDescent="0.25">
      <c r="J710" s="32" t="s">
        <v>7245</v>
      </c>
      <c r="K710" s="32" t="s">
        <v>7246</v>
      </c>
      <c r="AY710" s="68" t="s">
        <v>12140</v>
      </c>
      <c r="AZ710" s="68" t="s">
        <v>12141</v>
      </c>
    </row>
    <row r="711" spans="10:52" ht="15" customHeight="1" x14ac:dyDescent="0.25">
      <c r="J711" s="32" t="s">
        <v>7247</v>
      </c>
      <c r="K711" s="32" t="s">
        <v>7248</v>
      </c>
      <c r="AY711" s="68" t="s">
        <v>11807</v>
      </c>
      <c r="AZ711" s="68" t="s">
        <v>11808</v>
      </c>
    </row>
    <row r="712" spans="10:52" ht="15" customHeight="1" x14ac:dyDescent="0.25">
      <c r="J712" s="32" t="s">
        <v>7249</v>
      </c>
      <c r="K712" s="32" t="s">
        <v>7250</v>
      </c>
      <c r="AY712" s="68" t="s">
        <v>10766</v>
      </c>
      <c r="AZ712" s="68" t="s">
        <v>10767</v>
      </c>
    </row>
    <row r="713" spans="10:52" ht="15" customHeight="1" x14ac:dyDescent="0.25">
      <c r="J713" s="32" t="s">
        <v>7251</v>
      </c>
      <c r="K713" s="32" t="s">
        <v>7252</v>
      </c>
      <c r="AY713" s="68" t="s">
        <v>10961</v>
      </c>
      <c r="AZ713" s="68" t="s">
        <v>10962</v>
      </c>
    </row>
    <row r="714" spans="10:52" ht="15" customHeight="1" x14ac:dyDescent="0.25">
      <c r="J714" s="32" t="s">
        <v>7253</v>
      </c>
      <c r="K714" s="32" t="s">
        <v>7254</v>
      </c>
      <c r="AY714" s="68" t="s">
        <v>10726</v>
      </c>
      <c r="AZ714" s="68" t="s">
        <v>10727</v>
      </c>
    </row>
    <row r="715" spans="10:52" ht="15" customHeight="1" x14ac:dyDescent="0.25">
      <c r="J715" s="32" t="s">
        <v>7255</v>
      </c>
      <c r="K715" s="32" t="s">
        <v>7256</v>
      </c>
      <c r="AY715" s="68" t="s">
        <v>10726</v>
      </c>
      <c r="AZ715" s="68" t="s">
        <v>10960</v>
      </c>
    </row>
    <row r="716" spans="10:52" ht="15" customHeight="1" x14ac:dyDescent="0.25">
      <c r="J716" s="32" t="s">
        <v>7257</v>
      </c>
      <c r="K716" s="32" t="s">
        <v>7258</v>
      </c>
      <c r="AY716" s="68" t="s">
        <v>10770</v>
      </c>
      <c r="AZ716" s="68" t="s">
        <v>10771</v>
      </c>
    </row>
    <row r="717" spans="10:52" ht="15" customHeight="1" x14ac:dyDescent="0.25">
      <c r="J717" s="32" t="s">
        <v>7259</v>
      </c>
      <c r="K717" s="32" t="s">
        <v>7260</v>
      </c>
      <c r="AY717" s="68" t="s">
        <v>10728</v>
      </c>
      <c r="AZ717" s="68" t="s">
        <v>10729</v>
      </c>
    </row>
    <row r="718" spans="10:52" ht="15" customHeight="1" x14ac:dyDescent="0.25">
      <c r="J718" s="32" t="s">
        <v>7261</v>
      </c>
      <c r="K718" s="32" t="s">
        <v>7262</v>
      </c>
      <c r="AY718" s="68" t="s">
        <v>14641</v>
      </c>
      <c r="AZ718" s="68" t="s">
        <v>14642</v>
      </c>
    </row>
    <row r="719" spans="10:52" ht="15" customHeight="1" x14ac:dyDescent="0.25">
      <c r="J719" s="32" t="s">
        <v>7263</v>
      </c>
      <c r="K719" s="32" t="s">
        <v>7264</v>
      </c>
      <c r="AY719" s="68" t="s">
        <v>14643</v>
      </c>
      <c r="AZ719" s="68" t="s">
        <v>14644</v>
      </c>
    </row>
    <row r="720" spans="10:52" ht="15" customHeight="1" x14ac:dyDescent="0.25">
      <c r="J720" s="32" t="s">
        <v>7265</v>
      </c>
      <c r="K720" s="32" t="s">
        <v>7266</v>
      </c>
      <c r="AY720" s="68" t="s">
        <v>14645</v>
      </c>
      <c r="AZ720" s="68" t="s">
        <v>14646</v>
      </c>
    </row>
    <row r="721" spans="10:52" ht="15" customHeight="1" x14ac:dyDescent="0.25">
      <c r="J721" s="32" t="s">
        <v>7267</v>
      </c>
      <c r="K721" s="32" t="s">
        <v>7268</v>
      </c>
      <c r="AY721" s="68" t="s">
        <v>14647</v>
      </c>
      <c r="AZ721" s="68" t="s">
        <v>14648</v>
      </c>
    </row>
    <row r="722" spans="10:52" ht="15" customHeight="1" x14ac:dyDescent="0.25">
      <c r="J722" s="32" t="s">
        <v>7269</v>
      </c>
      <c r="K722" s="32" t="s">
        <v>7270</v>
      </c>
      <c r="AY722" s="68" t="s">
        <v>14323</v>
      </c>
      <c r="AZ722" s="68" t="s">
        <v>14324</v>
      </c>
    </row>
    <row r="723" spans="10:52" ht="15" customHeight="1" x14ac:dyDescent="0.25">
      <c r="J723" s="32" t="s">
        <v>7271</v>
      </c>
      <c r="K723" s="32" t="s">
        <v>7272</v>
      </c>
      <c r="AY723" s="68" t="s">
        <v>14715</v>
      </c>
      <c r="AZ723" s="68" t="s">
        <v>14716</v>
      </c>
    </row>
    <row r="724" spans="10:52" ht="15" customHeight="1" x14ac:dyDescent="0.25">
      <c r="J724" s="32" t="s">
        <v>7273</v>
      </c>
      <c r="K724" s="32" t="s">
        <v>7274</v>
      </c>
      <c r="AY724" s="68" t="s">
        <v>14325</v>
      </c>
      <c r="AZ724" s="68" t="s">
        <v>14326</v>
      </c>
    </row>
    <row r="725" spans="10:52" ht="15" customHeight="1" x14ac:dyDescent="0.25">
      <c r="J725" s="32" t="s">
        <v>7275</v>
      </c>
      <c r="K725" s="32" t="s">
        <v>7276</v>
      </c>
      <c r="AY725" s="68" t="s">
        <v>14098</v>
      </c>
      <c r="AZ725" s="68" t="s">
        <v>14099</v>
      </c>
    </row>
    <row r="726" spans="10:52" ht="15" customHeight="1" x14ac:dyDescent="0.25">
      <c r="J726" s="32" t="s">
        <v>7277</v>
      </c>
      <c r="K726" s="32" t="s">
        <v>7278</v>
      </c>
      <c r="AY726" s="68" t="s">
        <v>12437</v>
      </c>
      <c r="AZ726" s="68" t="s">
        <v>12438</v>
      </c>
    </row>
    <row r="727" spans="10:52" ht="15" customHeight="1" x14ac:dyDescent="0.25">
      <c r="J727" s="32" t="s">
        <v>7279</v>
      </c>
      <c r="K727" s="32" t="s">
        <v>7280</v>
      </c>
      <c r="AY727" s="68" t="s">
        <v>14102</v>
      </c>
      <c r="AZ727" s="68" t="s">
        <v>14103</v>
      </c>
    </row>
    <row r="728" spans="10:52" ht="15" customHeight="1" x14ac:dyDescent="0.25">
      <c r="J728" s="32" t="s">
        <v>7281</v>
      </c>
      <c r="K728" s="32" t="s">
        <v>7282</v>
      </c>
      <c r="AY728" s="68" t="s">
        <v>14633</v>
      </c>
      <c r="AZ728" s="68" t="s">
        <v>14634</v>
      </c>
    </row>
    <row r="729" spans="10:52" ht="15" customHeight="1" x14ac:dyDescent="0.25">
      <c r="J729" s="32" t="s">
        <v>7283</v>
      </c>
      <c r="K729" s="32" t="s">
        <v>7284</v>
      </c>
      <c r="AY729" s="68" t="s">
        <v>14635</v>
      </c>
      <c r="AZ729" s="68" t="s">
        <v>14636</v>
      </c>
    </row>
    <row r="730" spans="10:52" ht="15" customHeight="1" x14ac:dyDescent="0.25">
      <c r="J730" s="32" t="s">
        <v>7285</v>
      </c>
      <c r="K730" s="32" t="s">
        <v>7286</v>
      </c>
      <c r="AY730" s="68" t="s">
        <v>14637</v>
      </c>
      <c r="AZ730" s="68" t="s">
        <v>14638</v>
      </c>
    </row>
    <row r="731" spans="10:52" ht="15" customHeight="1" x14ac:dyDescent="0.25">
      <c r="J731" s="32" t="s">
        <v>7287</v>
      </c>
      <c r="K731" s="32" t="s">
        <v>7288</v>
      </c>
      <c r="AY731" s="68" t="s">
        <v>14639</v>
      </c>
      <c r="AZ731" s="68" t="s">
        <v>14640</v>
      </c>
    </row>
    <row r="732" spans="10:52" ht="15" customHeight="1" x14ac:dyDescent="0.25">
      <c r="J732" s="32" t="s">
        <v>7289</v>
      </c>
      <c r="K732" s="32" t="s">
        <v>7290</v>
      </c>
      <c r="AY732" s="68" t="s">
        <v>14305</v>
      </c>
      <c r="AZ732" s="68" t="s">
        <v>14306</v>
      </c>
    </row>
    <row r="733" spans="10:52" ht="15" customHeight="1" x14ac:dyDescent="0.25">
      <c r="J733" s="32" t="s">
        <v>7291</v>
      </c>
      <c r="K733" s="32" t="s">
        <v>7292</v>
      </c>
      <c r="AY733" s="68" t="s">
        <v>14327</v>
      </c>
      <c r="AZ733" s="68" t="s">
        <v>14328</v>
      </c>
    </row>
    <row r="734" spans="10:52" ht="15" customHeight="1" x14ac:dyDescent="0.25">
      <c r="J734" s="32" t="s">
        <v>7293</v>
      </c>
      <c r="K734" s="32" t="s">
        <v>7294</v>
      </c>
      <c r="AY734" s="68" t="s">
        <v>14100</v>
      </c>
      <c r="AZ734" s="68" t="s">
        <v>14101</v>
      </c>
    </row>
    <row r="735" spans="10:52" ht="15" customHeight="1" x14ac:dyDescent="0.25">
      <c r="J735" s="32" t="s">
        <v>7295</v>
      </c>
      <c r="K735" s="32" t="s">
        <v>7296</v>
      </c>
      <c r="AY735" s="68" t="s">
        <v>12435</v>
      </c>
      <c r="AZ735" s="68" t="s">
        <v>12436</v>
      </c>
    </row>
    <row r="736" spans="10:52" ht="15" customHeight="1" x14ac:dyDescent="0.25">
      <c r="J736" s="32" t="s">
        <v>7297</v>
      </c>
      <c r="K736" s="32" t="s">
        <v>7298</v>
      </c>
      <c r="AY736" s="68" t="s">
        <v>14104</v>
      </c>
      <c r="AZ736" s="68" t="s">
        <v>14105</v>
      </c>
    </row>
    <row r="737" spans="10:52" ht="15" customHeight="1" x14ac:dyDescent="0.25">
      <c r="J737" s="32" t="s">
        <v>7299</v>
      </c>
      <c r="K737" s="32" t="s">
        <v>7300</v>
      </c>
      <c r="AY737" s="68" t="s">
        <v>14329</v>
      </c>
      <c r="AZ737" s="68" t="s">
        <v>14330</v>
      </c>
    </row>
    <row r="738" spans="10:52" ht="15" customHeight="1" x14ac:dyDescent="0.25">
      <c r="J738" s="32" t="s">
        <v>7301</v>
      </c>
      <c r="K738" s="32" t="s">
        <v>7302</v>
      </c>
      <c r="AY738" s="68" t="s">
        <v>11809</v>
      </c>
      <c r="AZ738" s="68" t="s">
        <v>11810</v>
      </c>
    </row>
    <row r="739" spans="10:52" ht="15" customHeight="1" x14ac:dyDescent="0.25">
      <c r="J739" s="32" t="s">
        <v>7303</v>
      </c>
      <c r="K739" s="32" t="s">
        <v>7304</v>
      </c>
      <c r="AY739" s="68" t="s">
        <v>11811</v>
      </c>
      <c r="AZ739" s="68" t="s">
        <v>11812</v>
      </c>
    </row>
    <row r="740" spans="10:52" ht="15" customHeight="1" x14ac:dyDescent="0.25">
      <c r="J740" s="32" t="s">
        <v>7305</v>
      </c>
      <c r="K740" s="32" t="s">
        <v>7306</v>
      </c>
      <c r="AY740" s="68" t="s">
        <v>14248</v>
      </c>
      <c r="AZ740" s="68" t="s">
        <v>14249</v>
      </c>
    </row>
    <row r="741" spans="10:52" ht="15" customHeight="1" x14ac:dyDescent="0.25">
      <c r="J741" s="32" t="s">
        <v>7307</v>
      </c>
      <c r="K741" s="32" t="s">
        <v>7308</v>
      </c>
      <c r="AY741" s="68" t="s">
        <v>14252</v>
      </c>
      <c r="AZ741" s="68" t="s">
        <v>14253</v>
      </c>
    </row>
    <row r="742" spans="10:52" ht="15" customHeight="1" x14ac:dyDescent="0.25">
      <c r="J742" s="32" t="s">
        <v>7309</v>
      </c>
      <c r="K742" s="32" t="s">
        <v>7310</v>
      </c>
      <c r="AY742" s="68" t="s">
        <v>14250</v>
      </c>
      <c r="AZ742" s="68" t="s">
        <v>14251</v>
      </c>
    </row>
    <row r="743" spans="10:52" ht="15" customHeight="1" x14ac:dyDescent="0.25">
      <c r="J743" s="32" t="s">
        <v>7311</v>
      </c>
      <c r="K743" s="32" t="s">
        <v>7312</v>
      </c>
      <c r="AY743" s="68" t="s">
        <v>14254</v>
      </c>
      <c r="AZ743" s="68" t="s">
        <v>14255</v>
      </c>
    </row>
    <row r="744" spans="10:52" ht="15" customHeight="1" x14ac:dyDescent="0.25">
      <c r="J744" s="32" t="s">
        <v>7313</v>
      </c>
      <c r="K744" s="32" t="s">
        <v>7314</v>
      </c>
      <c r="AY744" s="68" t="s">
        <v>12924</v>
      </c>
      <c r="AZ744" s="68" t="s">
        <v>12925</v>
      </c>
    </row>
    <row r="745" spans="10:52" ht="15" customHeight="1" x14ac:dyDescent="0.25">
      <c r="J745" s="32" t="s">
        <v>7315</v>
      </c>
      <c r="K745" s="32" t="s">
        <v>7316</v>
      </c>
      <c r="AY745" s="68" t="s">
        <v>15015</v>
      </c>
      <c r="AZ745" s="68" t="s">
        <v>15016</v>
      </c>
    </row>
    <row r="746" spans="10:52" ht="15" customHeight="1" x14ac:dyDescent="0.25">
      <c r="J746" s="32" t="s">
        <v>7317</v>
      </c>
      <c r="K746" s="32" t="s">
        <v>7318</v>
      </c>
      <c r="AY746" s="68" t="s">
        <v>12848</v>
      </c>
      <c r="AZ746" s="68" t="s">
        <v>12849</v>
      </c>
    </row>
    <row r="747" spans="10:52" ht="15" customHeight="1" x14ac:dyDescent="0.25">
      <c r="J747" s="32" t="s">
        <v>7319</v>
      </c>
      <c r="K747" s="32" t="s">
        <v>7320</v>
      </c>
      <c r="AY747" s="68" t="s">
        <v>11453</v>
      </c>
      <c r="AZ747" s="68" t="s">
        <v>11454</v>
      </c>
    </row>
    <row r="748" spans="10:52" ht="15" customHeight="1" x14ac:dyDescent="0.25">
      <c r="J748" s="32" t="s">
        <v>7321</v>
      </c>
      <c r="K748" s="32" t="s">
        <v>7322</v>
      </c>
      <c r="AY748" s="68" t="s">
        <v>13971</v>
      </c>
      <c r="AZ748" s="68" t="s">
        <v>13972</v>
      </c>
    </row>
    <row r="749" spans="10:52" ht="15" customHeight="1" x14ac:dyDescent="0.25">
      <c r="J749" s="32" t="s">
        <v>7323</v>
      </c>
      <c r="K749" s="32" t="s">
        <v>7324</v>
      </c>
      <c r="AY749" s="68" t="s">
        <v>15049</v>
      </c>
      <c r="AZ749" s="68" t="s">
        <v>15050</v>
      </c>
    </row>
    <row r="750" spans="10:52" ht="15" customHeight="1" x14ac:dyDescent="0.25">
      <c r="J750" s="32" t="s">
        <v>7325</v>
      </c>
      <c r="K750" s="32" t="s">
        <v>7326</v>
      </c>
      <c r="AY750" s="68" t="s">
        <v>11455</v>
      </c>
      <c r="AZ750" s="68" t="s">
        <v>11456</v>
      </c>
    </row>
    <row r="751" spans="10:52" ht="15" customHeight="1" x14ac:dyDescent="0.25">
      <c r="J751" s="32" t="s">
        <v>7327</v>
      </c>
      <c r="K751" s="32" t="s">
        <v>7328</v>
      </c>
      <c r="AY751" s="68" t="s">
        <v>12439</v>
      </c>
      <c r="AZ751" s="68" t="s">
        <v>12440</v>
      </c>
    </row>
    <row r="752" spans="10:52" ht="15" customHeight="1" x14ac:dyDescent="0.25">
      <c r="J752" s="32" t="s">
        <v>7329</v>
      </c>
      <c r="K752" s="32" t="s">
        <v>7330</v>
      </c>
      <c r="AY752" s="68" t="s">
        <v>10730</v>
      </c>
      <c r="AZ752" s="68" t="s">
        <v>10731</v>
      </c>
    </row>
    <row r="753" spans="10:52" ht="15" customHeight="1" x14ac:dyDescent="0.25">
      <c r="J753" s="32" t="s">
        <v>7331</v>
      </c>
      <c r="K753" s="32" t="s">
        <v>7332</v>
      </c>
      <c r="AY753" s="68" t="s">
        <v>12702</v>
      </c>
      <c r="AZ753" s="68" t="s">
        <v>12703</v>
      </c>
    </row>
    <row r="754" spans="10:52" ht="15" customHeight="1" x14ac:dyDescent="0.25">
      <c r="J754" s="32" t="s">
        <v>7333</v>
      </c>
      <c r="K754" s="32" t="s">
        <v>7334</v>
      </c>
      <c r="AY754" s="68" t="s">
        <v>12142</v>
      </c>
      <c r="AZ754" s="68" t="s">
        <v>12143</v>
      </c>
    </row>
    <row r="755" spans="10:52" ht="15" customHeight="1" x14ac:dyDescent="0.25">
      <c r="J755" s="32" t="s">
        <v>7335</v>
      </c>
      <c r="K755" s="32" t="s">
        <v>7336</v>
      </c>
      <c r="AY755" s="68" t="s">
        <v>11280</v>
      </c>
      <c r="AZ755" s="68" t="s">
        <v>11281</v>
      </c>
    </row>
    <row r="756" spans="10:52" ht="15" customHeight="1" x14ac:dyDescent="0.25">
      <c r="J756" s="32" t="s">
        <v>7337</v>
      </c>
      <c r="K756" s="32" t="s">
        <v>7338</v>
      </c>
      <c r="AY756" s="68" t="s">
        <v>12641</v>
      </c>
      <c r="AZ756" s="68" t="s">
        <v>12642</v>
      </c>
    </row>
    <row r="757" spans="10:52" ht="15" customHeight="1" x14ac:dyDescent="0.25">
      <c r="J757" s="32" t="s">
        <v>7339</v>
      </c>
      <c r="K757" s="32" t="s">
        <v>7340</v>
      </c>
      <c r="AY757" s="68" t="s">
        <v>12144</v>
      </c>
      <c r="AZ757" s="68" t="s">
        <v>12145</v>
      </c>
    </row>
    <row r="758" spans="10:52" ht="15" customHeight="1" x14ac:dyDescent="0.25">
      <c r="J758" s="32" t="s">
        <v>7341</v>
      </c>
      <c r="K758" s="32" t="s">
        <v>7342</v>
      </c>
      <c r="AY758" s="68" t="s">
        <v>13734</v>
      </c>
      <c r="AZ758" s="68" t="s">
        <v>13735</v>
      </c>
    </row>
    <row r="759" spans="10:52" ht="15" customHeight="1" x14ac:dyDescent="0.25">
      <c r="J759" s="32" t="s">
        <v>7343</v>
      </c>
      <c r="K759" s="32" t="s">
        <v>7344</v>
      </c>
      <c r="AY759" s="68" t="s">
        <v>13634</v>
      </c>
      <c r="AZ759" s="68" t="s">
        <v>13635</v>
      </c>
    </row>
    <row r="760" spans="10:52" ht="15" customHeight="1" x14ac:dyDescent="0.25">
      <c r="J760" s="32" t="s">
        <v>7345</v>
      </c>
      <c r="K760" s="32" t="s">
        <v>7346</v>
      </c>
      <c r="AY760" s="68" t="s">
        <v>13844</v>
      </c>
      <c r="AZ760" s="68" t="s">
        <v>13845</v>
      </c>
    </row>
    <row r="761" spans="10:52" ht="15" customHeight="1" x14ac:dyDescent="0.25">
      <c r="J761" s="32" t="s">
        <v>7347</v>
      </c>
      <c r="K761" s="32" t="s">
        <v>7348</v>
      </c>
      <c r="AY761" s="68" t="s">
        <v>13024</v>
      </c>
      <c r="AZ761" s="68" t="s">
        <v>13025</v>
      </c>
    </row>
    <row r="762" spans="10:52" ht="15" customHeight="1" x14ac:dyDescent="0.25">
      <c r="J762" s="32" t="s">
        <v>7349</v>
      </c>
      <c r="K762" s="32" t="s">
        <v>7350</v>
      </c>
      <c r="AY762" s="68" t="s">
        <v>13638</v>
      </c>
      <c r="AZ762" s="68" t="s">
        <v>13639</v>
      </c>
    </row>
    <row r="763" spans="10:52" ht="15" customHeight="1" x14ac:dyDescent="0.25">
      <c r="J763" s="32" t="s">
        <v>7351</v>
      </c>
      <c r="K763" s="32" t="s">
        <v>7352</v>
      </c>
      <c r="AY763" s="68" t="s">
        <v>13026</v>
      </c>
      <c r="AZ763" s="68" t="s">
        <v>13027</v>
      </c>
    </row>
    <row r="764" spans="10:52" ht="15" customHeight="1" x14ac:dyDescent="0.25">
      <c r="J764" s="32" t="s">
        <v>7353</v>
      </c>
      <c r="K764" s="32" t="s">
        <v>7354</v>
      </c>
      <c r="AY764" s="68" t="s">
        <v>11457</v>
      </c>
      <c r="AZ764" s="68" t="s">
        <v>11458</v>
      </c>
    </row>
    <row r="765" spans="10:52" ht="15" customHeight="1" x14ac:dyDescent="0.25">
      <c r="J765" s="32" t="s">
        <v>7355</v>
      </c>
      <c r="K765" s="32" t="s">
        <v>7356</v>
      </c>
      <c r="AY765" s="68" t="s">
        <v>12676</v>
      </c>
      <c r="AZ765" s="68" t="s">
        <v>12677</v>
      </c>
    </row>
    <row r="766" spans="10:52" ht="15" customHeight="1" x14ac:dyDescent="0.25">
      <c r="J766" s="32" t="s">
        <v>7357</v>
      </c>
      <c r="K766" s="32" t="s">
        <v>7358</v>
      </c>
      <c r="AY766" s="68" t="s">
        <v>13050</v>
      </c>
      <c r="AZ766" s="68" t="s">
        <v>13051</v>
      </c>
    </row>
    <row r="767" spans="10:52" ht="15" customHeight="1" x14ac:dyDescent="0.25">
      <c r="J767" s="32" t="s">
        <v>7359</v>
      </c>
      <c r="K767" s="32" t="s">
        <v>7360</v>
      </c>
      <c r="AY767" s="68" t="s">
        <v>12441</v>
      </c>
      <c r="AZ767" s="68" t="s">
        <v>12442</v>
      </c>
    </row>
    <row r="768" spans="10:52" ht="15" customHeight="1" x14ac:dyDescent="0.25">
      <c r="J768" s="32" t="s">
        <v>7361</v>
      </c>
      <c r="K768" s="32" t="s">
        <v>7362</v>
      </c>
      <c r="AY768" s="68" t="s">
        <v>13028</v>
      </c>
      <c r="AZ768" s="68" t="s">
        <v>13029</v>
      </c>
    </row>
    <row r="769" spans="10:52" ht="15" customHeight="1" x14ac:dyDescent="0.25">
      <c r="J769" s="32" t="s">
        <v>7363</v>
      </c>
      <c r="K769" s="32" t="s">
        <v>7364</v>
      </c>
      <c r="AY769" s="68" t="s">
        <v>13476</v>
      </c>
      <c r="AZ769" s="68" t="s">
        <v>13477</v>
      </c>
    </row>
    <row r="770" spans="10:52" ht="15" customHeight="1" x14ac:dyDescent="0.25">
      <c r="J770" s="32" t="s">
        <v>7365</v>
      </c>
      <c r="K770" s="32" t="s">
        <v>7366</v>
      </c>
      <c r="AY770" s="68" t="s">
        <v>14270</v>
      </c>
      <c r="AZ770" s="68" t="s">
        <v>14271</v>
      </c>
    </row>
    <row r="771" spans="10:52" ht="15" customHeight="1" x14ac:dyDescent="0.25">
      <c r="J771" s="32" t="s">
        <v>4839</v>
      </c>
      <c r="K771" s="32" t="s">
        <v>7367</v>
      </c>
      <c r="AY771" s="68" t="s">
        <v>13242</v>
      </c>
      <c r="AZ771" s="68" t="s">
        <v>13243</v>
      </c>
    </row>
    <row r="772" spans="10:52" ht="15" customHeight="1" x14ac:dyDescent="0.25">
      <c r="J772" s="32" t="s">
        <v>4726</v>
      </c>
      <c r="K772" s="32" t="s">
        <v>7368</v>
      </c>
      <c r="AY772" s="68" t="s">
        <v>12443</v>
      </c>
      <c r="AZ772" s="68" t="s">
        <v>12444</v>
      </c>
    </row>
    <row r="773" spans="10:52" ht="15" customHeight="1" x14ac:dyDescent="0.25">
      <c r="J773" s="32" t="s">
        <v>4651</v>
      </c>
      <c r="K773" s="32" t="s">
        <v>7369</v>
      </c>
      <c r="AY773" s="68" t="s">
        <v>13524</v>
      </c>
      <c r="AZ773" s="68" t="s">
        <v>13525</v>
      </c>
    </row>
    <row r="774" spans="10:52" ht="15" customHeight="1" x14ac:dyDescent="0.25">
      <c r="J774" s="32" t="s">
        <v>7370</v>
      </c>
      <c r="K774" s="32" t="s">
        <v>7371</v>
      </c>
      <c r="AY774" s="68" t="s">
        <v>13244</v>
      </c>
      <c r="AZ774" s="68" t="s">
        <v>13245</v>
      </c>
    </row>
    <row r="775" spans="10:52" ht="15" customHeight="1" x14ac:dyDescent="0.25">
      <c r="J775" s="32" t="s">
        <v>7372</v>
      </c>
      <c r="K775" s="32" t="s">
        <v>7373</v>
      </c>
      <c r="AY775" s="68" t="s">
        <v>11459</v>
      </c>
      <c r="AZ775" s="68" t="s">
        <v>11460</v>
      </c>
    </row>
    <row r="776" spans="10:52" ht="15" customHeight="1" x14ac:dyDescent="0.25">
      <c r="J776" s="32" t="s">
        <v>7374</v>
      </c>
      <c r="K776" s="32" t="s">
        <v>7375</v>
      </c>
      <c r="AY776" s="68" t="s">
        <v>13030</v>
      </c>
      <c r="AZ776" s="68" t="s">
        <v>13031</v>
      </c>
    </row>
    <row r="777" spans="10:52" ht="15" customHeight="1" x14ac:dyDescent="0.25">
      <c r="J777" s="32" t="s">
        <v>7376</v>
      </c>
      <c r="K777" s="32" t="s">
        <v>7377</v>
      </c>
      <c r="AY777" s="68" t="s">
        <v>13032</v>
      </c>
      <c r="AZ777" s="68" t="s">
        <v>13033</v>
      </c>
    </row>
    <row r="778" spans="10:52" ht="15" customHeight="1" x14ac:dyDescent="0.25">
      <c r="J778" s="32" t="s">
        <v>7378</v>
      </c>
      <c r="K778" s="32" t="s">
        <v>7379</v>
      </c>
      <c r="AY778" s="68" t="s">
        <v>13034</v>
      </c>
      <c r="AZ778" s="68" t="s">
        <v>13035</v>
      </c>
    </row>
    <row r="779" spans="10:52" ht="15" customHeight="1" x14ac:dyDescent="0.25">
      <c r="J779" s="32" t="s">
        <v>7380</v>
      </c>
      <c r="K779" s="32" t="s">
        <v>7381</v>
      </c>
      <c r="AY779" s="68" t="s">
        <v>11282</v>
      </c>
      <c r="AZ779" s="68" t="s">
        <v>11283</v>
      </c>
    </row>
    <row r="780" spans="10:52" ht="15" customHeight="1" x14ac:dyDescent="0.25">
      <c r="J780" s="32" t="s">
        <v>7382</v>
      </c>
      <c r="K780" s="32" t="s">
        <v>7383</v>
      </c>
      <c r="AY780" s="68" t="s">
        <v>11201</v>
      </c>
      <c r="AZ780" s="68" t="s">
        <v>11202</v>
      </c>
    </row>
    <row r="781" spans="10:52" ht="15" customHeight="1" x14ac:dyDescent="0.25">
      <c r="J781" s="32" t="s">
        <v>7384</v>
      </c>
      <c r="K781" s="32" t="s">
        <v>7385</v>
      </c>
      <c r="AY781" s="68" t="s">
        <v>10896</v>
      </c>
      <c r="AZ781" s="68" t="s">
        <v>10897</v>
      </c>
    </row>
    <row r="782" spans="10:52" ht="15" customHeight="1" x14ac:dyDescent="0.25">
      <c r="J782" s="32" t="s">
        <v>7386</v>
      </c>
      <c r="K782" s="32" t="s">
        <v>7387</v>
      </c>
      <c r="AY782" s="68" t="s">
        <v>11086</v>
      </c>
      <c r="AZ782" s="68" t="s">
        <v>11087</v>
      </c>
    </row>
    <row r="783" spans="10:52" ht="15" customHeight="1" x14ac:dyDescent="0.25">
      <c r="J783" s="32" t="s">
        <v>7388</v>
      </c>
      <c r="K783" s="32" t="s">
        <v>7389</v>
      </c>
      <c r="AY783" s="68" t="s">
        <v>11199</v>
      </c>
      <c r="AZ783" s="68" t="s">
        <v>11200</v>
      </c>
    </row>
    <row r="784" spans="10:52" ht="15" customHeight="1" x14ac:dyDescent="0.25">
      <c r="J784" s="32" t="s">
        <v>7390</v>
      </c>
      <c r="K784" s="32" t="s">
        <v>7391</v>
      </c>
      <c r="AY784" s="68" t="s">
        <v>10732</v>
      </c>
      <c r="AZ784" s="68" t="s">
        <v>10733</v>
      </c>
    </row>
    <row r="785" spans="10:52" ht="15" customHeight="1" x14ac:dyDescent="0.25">
      <c r="J785" s="32" t="s">
        <v>7392</v>
      </c>
      <c r="K785" s="32" t="s">
        <v>7393</v>
      </c>
      <c r="AY785" s="68" t="s">
        <v>12886</v>
      </c>
      <c r="AZ785" s="68" t="s">
        <v>12887</v>
      </c>
    </row>
    <row r="786" spans="10:52" ht="15" customHeight="1" x14ac:dyDescent="0.25">
      <c r="J786" s="32" t="s">
        <v>7394</v>
      </c>
      <c r="K786" s="32" t="s">
        <v>7395</v>
      </c>
      <c r="AY786" s="68" t="s">
        <v>14836</v>
      </c>
      <c r="AZ786" s="68" t="s">
        <v>14837</v>
      </c>
    </row>
    <row r="787" spans="10:52" ht="15" customHeight="1" x14ac:dyDescent="0.25">
      <c r="J787" s="32" t="s">
        <v>7396</v>
      </c>
      <c r="K787" s="32" t="s">
        <v>7397</v>
      </c>
      <c r="AY787" s="68" t="s">
        <v>12620</v>
      </c>
      <c r="AZ787" s="68" t="s">
        <v>12621</v>
      </c>
    </row>
    <row r="788" spans="10:52" ht="15" customHeight="1" x14ac:dyDescent="0.25">
      <c r="J788" s="32" t="s">
        <v>7398</v>
      </c>
      <c r="K788" s="32" t="s">
        <v>7399</v>
      </c>
      <c r="AY788" s="68" t="s">
        <v>11461</v>
      </c>
      <c r="AZ788" s="68" t="s">
        <v>11462</v>
      </c>
    </row>
    <row r="789" spans="10:52" ht="15" customHeight="1" x14ac:dyDescent="0.25">
      <c r="J789" s="32" t="s">
        <v>7400</v>
      </c>
      <c r="K789" s="32" t="s">
        <v>7401</v>
      </c>
      <c r="AY789" s="68" t="s">
        <v>10795</v>
      </c>
      <c r="AZ789" s="68" t="s">
        <v>10796</v>
      </c>
    </row>
    <row r="790" spans="10:52" ht="15" customHeight="1" x14ac:dyDescent="0.25">
      <c r="J790" s="32" t="s">
        <v>7402</v>
      </c>
      <c r="K790" s="32" t="s">
        <v>7403</v>
      </c>
      <c r="AY790" s="68" t="s">
        <v>14868</v>
      </c>
      <c r="AZ790" s="68" t="s">
        <v>14869</v>
      </c>
    </row>
    <row r="791" spans="10:52" ht="15" customHeight="1" x14ac:dyDescent="0.25">
      <c r="J791" s="32" t="s">
        <v>7404</v>
      </c>
      <c r="K791" s="32" t="s">
        <v>7405</v>
      </c>
      <c r="AY791" s="68" t="s">
        <v>14870</v>
      </c>
      <c r="AZ791" s="68" t="s">
        <v>14871</v>
      </c>
    </row>
    <row r="792" spans="10:52" ht="15" customHeight="1" x14ac:dyDescent="0.25">
      <c r="J792" s="32" t="s">
        <v>7406</v>
      </c>
      <c r="K792" s="32" t="s">
        <v>7407</v>
      </c>
      <c r="AY792" s="68" t="s">
        <v>11041</v>
      </c>
      <c r="AZ792" s="68" t="s">
        <v>11042</v>
      </c>
    </row>
    <row r="793" spans="10:52" ht="15" customHeight="1" x14ac:dyDescent="0.25">
      <c r="J793" s="32" t="s">
        <v>7408</v>
      </c>
      <c r="K793" s="32" t="s">
        <v>7409</v>
      </c>
      <c r="AY793" s="68" t="s">
        <v>11041</v>
      </c>
      <c r="AZ793" s="68" t="s">
        <v>11043</v>
      </c>
    </row>
    <row r="794" spans="10:52" ht="15" customHeight="1" x14ac:dyDescent="0.25">
      <c r="J794" s="32" t="s">
        <v>7410</v>
      </c>
      <c r="K794" s="32" t="s">
        <v>7411</v>
      </c>
      <c r="AY794" s="68" t="s">
        <v>11225</v>
      </c>
      <c r="AZ794" s="68" t="s">
        <v>11226</v>
      </c>
    </row>
    <row r="795" spans="10:52" ht="15" customHeight="1" x14ac:dyDescent="0.25">
      <c r="J795" s="32" t="s">
        <v>7412</v>
      </c>
      <c r="K795" s="32" t="s">
        <v>7413</v>
      </c>
      <c r="AY795" s="68" t="s">
        <v>10734</v>
      </c>
      <c r="AZ795" s="68" t="s">
        <v>10735</v>
      </c>
    </row>
    <row r="796" spans="10:52" ht="15" customHeight="1" x14ac:dyDescent="0.25">
      <c r="J796" s="32" t="s">
        <v>7414</v>
      </c>
      <c r="K796" s="32" t="s">
        <v>7415</v>
      </c>
      <c r="AY796" s="68" t="s">
        <v>10734</v>
      </c>
      <c r="AZ796" s="68" t="s">
        <v>11048</v>
      </c>
    </row>
    <row r="797" spans="10:52" ht="15" customHeight="1" x14ac:dyDescent="0.25">
      <c r="J797" s="32" t="s">
        <v>7416</v>
      </c>
      <c r="K797" s="32" t="s">
        <v>7417</v>
      </c>
      <c r="AY797" s="68" t="s">
        <v>10734</v>
      </c>
      <c r="AZ797" s="68" t="s">
        <v>11049</v>
      </c>
    </row>
    <row r="798" spans="10:52" ht="15" customHeight="1" x14ac:dyDescent="0.25">
      <c r="J798" s="32" t="s">
        <v>7418</v>
      </c>
      <c r="K798" s="32" t="s">
        <v>7419</v>
      </c>
      <c r="AY798" s="68" t="s">
        <v>10734</v>
      </c>
      <c r="AZ798" s="68" t="s">
        <v>11050</v>
      </c>
    </row>
    <row r="799" spans="10:52" ht="15" customHeight="1" x14ac:dyDescent="0.25">
      <c r="J799" s="32" t="s">
        <v>7420</v>
      </c>
      <c r="K799" s="32" t="s">
        <v>7421</v>
      </c>
      <c r="AY799" s="68" t="s">
        <v>10929</v>
      </c>
      <c r="AZ799" s="68" t="s">
        <v>10930</v>
      </c>
    </row>
    <row r="800" spans="10:52" ht="15" customHeight="1" x14ac:dyDescent="0.25">
      <c r="J800" s="32" t="s">
        <v>7422</v>
      </c>
      <c r="K800" s="32" t="s">
        <v>7423</v>
      </c>
      <c r="AY800" s="68" t="s">
        <v>10929</v>
      </c>
      <c r="AZ800" s="68" t="s">
        <v>11169</v>
      </c>
    </row>
    <row r="801" spans="10:52" ht="15" customHeight="1" x14ac:dyDescent="0.25">
      <c r="J801" s="32" t="s">
        <v>7424</v>
      </c>
      <c r="K801" s="32" t="s">
        <v>7425</v>
      </c>
      <c r="AY801" s="68" t="s">
        <v>10694</v>
      </c>
      <c r="AZ801" s="68" t="s">
        <v>10695</v>
      </c>
    </row>
    <row r="802" spans="10:52" ht="15" customHeight="1" x14ac:dyDescent="0.25">
      <c r="J802" s="32" t="s">
        <v>7426</v>
      </c>
      <c r="K802" s="32" t="s">
        <v>7427</v>
      </c>
      <c r="AY802" s="68" t="s">
        <v>10694</v>
      </c>
      <c r="AZ802" s="68" t="s">
        <v>10696</v>
      </c>
    </row>
    <row r="803" spans="10:52" ht="15" customHeight="1" x14ac:dyDescent="0.25">
      <c r="J803" s="32" t="s">
        <v>7428</v>
      </c>
      <c r="K803" s="32" t="s">
        <v>7429</v>
      </c>
      <c r="AY803" s="68" t="s">
        <v>10935</v>
      </c>
      <c r="AZ803" s="68" t="s">
        <v>10936</v>
      </c>
    </row>
    <row r="804" spans="10:52" ht="15" customHeight="1" x14ac:dyDescent="0.25">
      <c r="J804" s="32" t="s">
        <v>7430</v>
      </c>
      <c r="K804" s="32" t="s">
        <v>7431</v>
      </c>
      <c r="AY804" s="68" t="s">
        <v>10935</v>
      </c>
      <c r="AZ804" s="68" t="s">
        <v>11168</v>
      </c>
    </row>
    <row r="805" spans="10:52" ht="15" customHeight="1" x14ac:dyDescent="0.25">
      <c r="J805" s="32" t="s">
        <v>7432</v>
      </c>
      <c r="K805" s="32" t="s">
        <v>7433</v>
      </c>
      <c r="AY805" s="68" t="s">
        <v>12732</v>
      </c>
      <c r="AZ805" s="68" t="s">
        <v>12733</v>
      </c>
    </row>
    <row r="806" spans="10:52" ht="15" customHeight="1" x14ac:dyDescent="0.25">
      <c r="J806" s="32" t="s">
        <v>7434</v>
      </c>
      <c r="K806" s="32" t="s">
        <v>7435</v>
      </c>
      <c r="AY806" s="68" t="s">
        <v>14437</v>
      </c>
      <c r="AZ806" s="68" t="s">
        <v>14438</v>
      </c>
    </row>
    <row r="807" spans="10:52" ht="15" customHeight="1" x14ac:dyDescent="0.25">
      <c r="J807" s="32" t="s">
        <v>7436</v>
      </c>
      <c r="K807" s="32" t="s">
        <v>7437</v>
      </c>
      <c r="AY807" s="68" t="s">
        <v>11463</v>
      </c>
      <c r="AZ807" s="68" t="s">
        <v>11464</v>
      </c>
    </row>
    <row r="808" spans="10:52" ht="15" customHeight="1" x14ac:dyDescent="0.25">
      <c r="J808" s="32" t="s">
        <v>7438</v>
      </c>
      <c r="K808" s="32" t="s">
        <v>7439</v>
      </c>
      <c r="AY808" s="68" t="s">
        <v>13246</v>
      </c>
      <c r="AZ808" s="68" t="s">
        <v>13247</v>
      </c>
    </row>
    <row r="809" spans="10:52" ht="15" customHeight="1" x14ac:dyDescent="0.25">
      <c r="J809" s="32" t="s">
        <v>7440</v>
      </c>
      <c r="K809" s="32" t="s">
        <v>7441</v>
      </c>
      <c r="AY809" s="68" t="s">
        <v>13248</v>
      </c>
      <c r="AZ809" s="68" t="s">
        <v>13249</v>
      </c>
    </row>
    <row r="810" spans="10:52" ht="15" customHeight="1" x14ac:dyDescent="0.25">
      <c r="J810" s="32" t="s">
        <v>7442</v>
      </c>
      <c r="K810" s="32" t="s">
        <v>7443</v>
      </c>
      <c r="AY810" s="68" t="s">
        <v>10736</v>
      </c>
      <c r="AZ810" s="68" t="s">
        <v>10737</v>
      </c>
    </row>
    <row r="811" spans="10:52" ht="15" customHeight="1" x14ac:dyDescent="0.25">
      <c r="J811" s="32" t="s">
        <v>7444</v>
      </c>
      <c r="K811" s="32" t="s">
        <v>7445</v>
      </c>
      <c r="AY811" s="68" t="s">
        <v>13384</v>
      </c>
      <c r="AZ811" s="68" t="s">
        <v>13385</v>
      </c>
    </row>
    <row r="812" spans="10:52" ht="15" customHeight="1" x14ac:dyDescent="0.25">
      <c r="J812" s="32" t="s">
        <v>7446</v>
      </c>
      <c r="K812" s="32" t="s">
        <v>7447</v>
      </c>
      <c r="AY812" s="68" t="s">
        <v>12668</v>
      </c>
      <c r="AZ812" s="68" t="s">
        <v>12669</v>
      </c>
    </row>
    <row r="813" spans="10:52" ht="15" customHeight="1" x14ac:dyDescent="0.25">
      <c r="J813" s="32" t="s">
        <v>7448</v>
      </c>
      <c r="K813" s="32" t="s">
        <v>7449</v>
      </c>
      <c r="AY813" s="68" t="s">
        <v>14044</v>
      </c>
      <c r="AZ813" s="68" t="s">
        <v>14045</v>
      </c>
    </row>
    <row r="814" spans="10:52" ht="15" customHeight="1" x14ac:dyDescent="0.25">
      <c r="J814" s="32" t="s">
        <v>7450</v>
      </c>
      <c r="K814" s="32" t="s">
        <v>7451</v>
      </c>
      <c r="AY814" s="68" t="s">
        <v>12710</v>
      </c>
      <c r="AZ814" s="68" t="s">
        <v>12711</v>
      </c>
    </row>
    <row r="815" spans="10:52" ht="15" customHeight="1" x14ac:dyDescent="0.25">
      <c r="J815" s="32" t="s">
        <v>7452</v>
      </c>
      <c r="K815" s="32" t="s">
        <v>7453</v>
      </c>
      <c r="AY815" s="68" t="s">
        <v>13726</v>
      </c>
      <c r="AZ815" s="68" t="s">
        <v>13727</v>
      </c>
    </row>
    <row r="816" spans="10:52" ht="15" customHeight="1" x14ac:dyDescent="0.25">
      <c r="J816" s="32" t="s">
        <v>7454</v>
      </c>
      <c r="K816" s="32" t="s">
        <v>7455</v>
      </c>
      <c r="AY816" s="68" t="s">
        <v>11465</v>
      </c>
      <c r="AZ816" s="68" t="s">
        <v>11466</v>
      </c>
    </row>
    <row r="817" spans="10:52" ht="15" customHeight="1" x14ac:dyDescent="0.25">
      <c r="J817" s="32" t="s">
        <v>7456</v>
      </c>
      <c r="K817" s="32" t="s">
        <v>7457</v>
      </c>
      <c r="AY817" s="68" t="s">
        <v>14046</v>
      </c>
      <c r="AZ817" s="68" t="s">
        <v>14047</v>
      </c>
    </row>
    <row r="818" spans="10:52" ht="15" customHeight="1" x14ac:dyDescent="0.25">
      <c r="J818" s="32" t="s">
        <v>7458</v>
      </c>
      <c r="K818" s="32" t="s">
        <v>7459</v>
      </c>
      <c r="AY818" s="68" t="s">
        <v>12445</v>
      </c>
      <c r="AZ818" s="68" t="s">
        <v>12446</v>
      </c>
    </row>
    <row r="819" spans="10:52" ht="15" customHeight="1" x14ac:dyDescent="0.25">
      <c r="J819" s="32" t="s">
        <v>7460</v>
      </c>
      <c r="K819" s="32" t="s">
        <v>7461</v>
      </c>
      <c r="AY819" s="68" t="s">
        <v>12447</v>
      </c>
      <c r="AZ819" s="68" t="s">
        <v>12448</v>
      </c>
    </row>
    <row r="820" spans="10:52" ht="15" customHeight="1" x14ac:dyDescent="0.25">
      <c r="J820" s="32" t="s">
        <v>7462</v>
      </c>
      <c r="K820" s="32" t="s">
        <v>7463</v>
      </c>
      <c r="AY820" s="68" t="s">
        <v>12146</v>
      </c>
      <c r="AZ820" s="68" t="s">
        <v>12147</v>
      </c>
    </row>
    <row r="821" spans="10:52" ht="15" customHeight="1" x14ac:dyDescent="0.25">
      <c r="J821" s="32" t="s">
        <v>7464</v>
      </c>
      <c r="K821" s="32" t="s">
        <v>7465</v>
      </c>
      <c r="AY821" s="68" t="s">
        <v>14989</v>
      </c>
      <c r="AZ821" s="68" t="s">
        <v>14990</v>
      </c>
    </row>
    <row r="822" spans="10:52" ht="15" customHeight="1" x14ac:dyDescent="0.25">
      <c r="J822" s="32" t="s">
        <v>7466</v>
      </c>
      <c r="K822" s="32" t="s">
        <v>7467</v>
      </c>
      <c r="AY822" s="68" t="s">
        <v>13636</v>
      </c>
      <c r="AZ822" s="68" t="s">
        <v>13637</v>
      </c>
    </row>
    <row r="823" spans="10:52" ht="15" customHeight="1" x14ac:dyDescent="0.25">
      <c r="J823" s="32" t="s">
        <v>7468</v>
      </c>
      <c r="K823" s="32" t="s">
        <v>7469</v>
      </c>
      <c r="AY823" s="68" t="s">
        <v>11284</v>
      </c>
      <c r="AZ823" s="68" t="s">
        <v>11285</v>
      </c>
    </row>
    <row r="824" spans="10:52" ht="15" customHeight="1" x14ac:dyDescent="0.25">
      <c r="J824" s="32" t="s">
        <v>7470</v>
      </c>
      <c r="K824" s="32" t="s">
        <v>7471</v>
      </c>
      <c r="AY824" s="68" t="s">
        <v>13040</v>
      </c>
      <c r="AZ824" s="68" t="s">
        <v>13041</v>
      </c>
    </row>
    <row r="825" spans="10:52" ht="15" customHeight="1" x14ac:dyDescent="0.25">
      <c r="J825" s="32" t="s">
        <v>7472</v>
      </c>
      <c r="K825" s="32" t="s">
        <v>7473</v>
      </c>
      <c r="AY825" s="68" t="s">
        <v>13478</v>
      </c>
      <c r="AZ825" s="68" t="s">
        <v>13479</v>
      </c>
    </row>
    <row r="826" spans="10:52" ht="15" customHeight="1" x14ac:dyDescent="0.25">
      <c r="J826" s="32" t="s">
        <v>7474</v>
      </c>
      <c r="K826" s="32" t="s">
        <v>7475</v>
      </c>
      <c r="AY826" s="68" t="s">
        <v>11286</v>
      </c>
      <c r="AZ826" s="68" t="s">
        <v>11287</v>
      </c>
    </row>
    <row r="827" spans="10:52" ht="15" customHeight="1" x14ac:dyDescent="0.25">
      <c r="J827" s="32" t="s">
        <v>7476</v>
      </c>
      <c r="K827" s="32" t="s">
        <v>7477</v>
      </c>
      <c r="AY827" s="68" t="s">
        <v>13438</v>
      </c>
      <c r="AZ827" s="68" t="s">
        <v>13439</v>
      </c>
    </row>
    <row r="828" spans="10:52" ht="15" customHeight="1" x14ac:dyDescent="0.25">
      <c r="J828" s="32" t="s">
        <v>7478</v>
      </c>
      <c r="K828" s="32" t="s">
        <v>7479</v>
      </c>
      <c r="AY828" s="68" t="s">
        <v>12150</v>
      </c>
      <c r="AZ828" s="68" t="s">
        <v>12151</v>
      </c>
    </row>
    <row r="829" spans="10:52" ht="15" customHeight="1" x14ac:dyDescent="0.25">
      <c r="J829" s="32" t="s">
        <v>7480</v>
      </c>
      <c r="K829" s="32" t="s">
        <v>7481</v>
      </c>
      <c r="AY829" s="68" t="s">
        <v>11469</v>
      </c>
      <c r="AZ829" s="68" t="s">
        <v>11470</v>
      </c>
    </row>
    <row r="830" spans="10:52" ht="15" customHeight="1" x14ac:dyDescent="0.25">
      <c r="J830" s="32" t="s">
        <v>7482</v>
      </c>
      <c r="K830" s="32" t="s">
        <v>7483</v>
      </c>
      <c r="AY830" s="68" t="s">
        <v>13042</v>
      </c>
      <c r="AZ830" s="68" t="s">
        <v>13043</v>
      </c>
    </row>
    <row r="831" spans="10:52" ht="15" customHeight="1" x14ac:dyDescent="0.25">
      <c r="J831" s="32" t="s">
        <v>7484</v>
      </c>
      <c r="K831" s="32" t="s">
        <v>7485</v>
      </c>
      <c r="AY831" s="68" t="s">
        <v>12449</v>
      </c>
      <c r="AZ831" s="68" t="s">
        <v>12450</v>
      </c>
    </row>
    <row r="832" spans="10:52" ht="15" customHeight="1" x14ac:dyDescent="0.25">
      <c r="J832" s="32" t="s">
        <v>7486</v>
      </c>
      <c r="K832" s="32" t="s">
        <v>7487</v>
      </c>
      <c r="AY832" s="68" t="s">
        <v>12888</v>
      </c>
      <c r="AZ832" s="68" t="s">
        <v>12889</v>
      </c>
    </row>
    <row r="833" spans="10:52" ht="15" customHeight="1" x14ac:dyDescent="0.25">
      <c r="J833" s="32" t="s">
        <v>7488</v>
      </c>
      <c r="K833" s="32" t="s">
        <v>7489</v>
      </c>
      <c r="AY833" s="68" t="s">
        <v>12938</v>
      </c>
      <c r="AZ833" s="68" t="s">
        <v>12939</v>
      </c>
    </row>
    <row r="834" spans="10:52" ht="15" customHeight="1" x14ac:dyDescent="0.25">
      <c r="J834" s="32" t="s">
        <v>7490</v>
      </c>
      <c r="K834" s="32" t="s">
        <v>7491</v>
      </c>
      <c r="AY834" s="68" t="s">
        <v>13586</v>
      </c>
      <c r="AZ834" s="68" t="s">
        <v>13587</v>
      </c>
    </row>
    <row r="835" spans="10:52" ht="15" customHeight="1" x14ac:dyDescent="0.25">
      <c r="J835" s="32" t="s">
        <v>7492</v>
      </c>
      <c r="K835" s="32" t="s">
        <v>7493</v>
      </c>
      <c r="AY835" s="68" t="s">
        <v>13766</v>
      </c>
      <c r="AZ835" s="68" t="s">
        <v>13767</v>
      </c>
    </row>
    <row r="836" spans="10:52" ht="15" customHeight="1" x14ac:dyDescent="0.25">
      <c r="J836" s="32" t="s">
        <v>7494</v>
      </c>
      <c r="K836" s="32" t="s">
        <v>7495</v>
      </c>
      <c r="AY836" s="68" t="s">
        <v>12890</v>
      </c>
      <c r="AZ836" s="68" t="s">
        <v>12891</v>
      </c>
    </row>
    <row r="837" spans="10:52" ht="15" customHeight="1" x14ac:dyDescent="0.25">
      <c r="J837" s="32" t="s">
        <v>7496</v>
      </c>
      <c r="K837" s="32" t="s">
        <v>7497</v>
      </c>
      <c r="AY837" s="68" t="s">
        <v>11966</v>
      </c>
      <c r="AZ837" s="68" t="s">
        <v>11967</v>
      </c>
    </row>
    <row r="838" spans="10:52" ht="15" customHeight="1" x14ac:dyDescent="0.25">
      <c r="J838" s="32" t="s">
        <v>7498</v>
      </c>
      <c r="K838" s="32" t="s">
        <v>7499</v>
      </c>
      <c r="AY838" s="68" t="s">
        <v>13270</v>
      </c>
      <c r="AZ838" s="68" t="s">
        <v>13271</v>
      </c>
    </row>
    <row r="839" spans="10:52" ht="15" customHeight="1" x14ac:dyDescent="0.25">
      <c r="J839" s="32" t="s">
        <v>7500</v>
      </c>
      <c r="K839" s="32" t="s">
        <v>7501</v>
      </c>
      <c r="AY839" s="68" t="s">
        <v>13258</v>
      </c>
      <c r="AZ839" s="68" t="s">
        <v>13259</v>
      </c>
    </row>
    <row r="840" spans="10:52" ht="15" customHeight="1" x14ac:dyDescent="0.25">
      <c r="J840" s="32" t="s">
        <v>7502</v>
      </c>
      <c r="K840" s="32" t="s">
        <v>7503</v>
      </c>
      <c r="AY840" s="68" t="s">
        <v>11475</v>
      </c>
      <c r="AZ840" s="68" t="s">
        <v>11476</v>
      </c>
    </row>
    <row r="841" spans="10:52" ht="15" customHeight="1" x14ac:dyDescent="0.25">
      <c r="J841" s="32" t="s">
        <v>7504</v>
      </c>
      <c r="K841" s="32" t="s">
        <v>7505</v>
      </c>
      <c r="AY841" s="68" t="s">
        <v>11477</v>
      </c>
      <c r="AZ841" s="68" t="s">
        <v>11478</v>
      </c>
    </row>
    <row r="842" spans="10:52" ht="15" customHeight="1" x14ac:dyDescent="0.25">
      <c r="J842" s="32" t="s">
        <v>7506</v>
      </c>
      <c r="K842" s="32" t="s">
        <v>7507</v>
      </c>
      <c r="AY842" s="68" t="s">
        <v>12152</v>
      </c>
      <c r="AZ842" s="68" t="s">
        <v>12153</v>
      </c>
    </row>
    <row r="843" spans="10:52" ht="15" customHeight="1" x14ac:dyDescent="0.25">
      <c r="J843" s="32" t="s">
        <v>7508</v>
      </c>
      <c r="K843" s="32" t="s">
        <v>7509</v>
      </c>
      <c r="AY843" s="68" t="s">
        <v>13274</v>
      </c>
      <c r="AZ843" s="68" t="s">
        <v>13275</v>
      </c>
    </row>
    <row r="844" spans="10:52" ht="15" customHeight="1" x14ac:dyDescent="0.25">
      <c r="J844" s="32" t="s">
        <v>7510</v>
      </c>
      <c r="K844" s="32" t="s">
        <v>7511</v>
      </c>
      <c r="AY844" s="68" t="s">
        <v>11473</v>
      </c>
      <c r="AZ844" s="68" t="s">
        <v>11474</v>
      </c>
    </row>
    <row r="845" spans="10:52" ht="15" customHeight="1" x14ac:dyDescent="0.25">
      <c r="J845" s="32" t="s">
        <v>7512</v>
      </c>
      <c r="K845" s="32" t="s">
        <v>7513</v>
      </c>
      <c r="AY845" s="68" t="s">
        <v>13760</v>
      </c>
      <c r="AZ845" s="68" t="s">
        <v>13761</v>
      </c>
    </row>
    <row r="846" spans="10:52" ht="15" customHeight="1" x14ac:dyDescent="0.25">
      <c r="J846" s="32" t="s">
        <v>7514</v>
      </c>
      <c r="K846" s="32" t="s">
        <v>7515</v>
      </c>
      <c r="AY846" s="68" t="s">
        <v>12892</v>
      </c>
      <c r="AZ846" s="68" t="s">
        <v>12893</v>
      </c>
    </row>
    <row r="847" spans="10:52" ht="15" customHeight="1" x14ac:dyDescent="0.25">
      <c r="J847" s="32" t="s">
        <v>7516</v>
      </c>
      <c r="K847" s="32" t="s">
        <v>7517</v>
      </c>
      <c r="AY847" s="68" t="s">
        <v>12451</v>
      </c>
      <c r="AZ847" s="68" t="s">
        <v>12452</v>
      </c>
    </row>
    <row r="848" spans="10:52" ht="15" customHeight="1" x14ac:dyDescent="0.25">
      <c r="J848" s="32" t="s">
        <v>7518</v>
      </c>
      <c r="K848" s="32" t="s">
        <v>7519</v>
      </c>
      <c r="AY848" s="68" t="s">
        <v>10738</v>
      </c>
      <c r="AZ848" s="68" t="s">
        <v>10739</v>
      </c>
    </row>
    <row r="849" spans="10:52" ht="15" customHeight="1" x14ac:dyDescent="0.25">
      <c r="J849" s="32" t="s">
        <v>5298</v>
      </c>
      <c r="K849" s="32" t="s">
        <v>7520</v>
      </c>
      <c r="AY849" s="68" t="s">
        <v>12930</v>
      </c>
      <c r="AZ849" s="68" t="s">
        <v>12931</v>
      </c>
    </row>
    <row r="850" spans="10:52" ht="15" customHeight="1" x14ac:dyDescent="0.25">
      <c r="J850" s="32" t="s">
        <v>7521</v>
      </c>
      <c r="K850" s="32" t="s">
        <v>7522</v>
      </c>
      <c r="AY850" s="68" t="s">
        <v>13858</v>
      </c>
      <c r="AZ850" s="68" t="s">
        <v>13859</v>
      </c>
    </row>
    <row r="851" spans="10:52" ht="15" customHeight="1" x14ac:dyDescent="0.25">
      <c r="J851" s="32" t="s">
        <v>7523</v>
      </c>
      <c r="K851" s="32" t="s">
        <v>7524</v>
      </c>
      <c r="AY851" s="68" t="s">
        <v>11813</v>
      </c>
      <c r="AZ851" s="68" t="s">
        <v>11814</v>
      </c>
    </row>
    <row r="852" spans="10:52" ht="15" customHeight="1" x14ac:dyDescent="0.25">
      <c r="J852" s="32" t="s">
        <v>7525</v>
      </c>
      <c r="K852" s="32" t="s">
        <v>7526</v>
      </c>
      <c r="AY852" s="68" t="s">
        <v>14617</v>
      </c>
      <c r="AZ852" s="68" t="s">
        <v>14618</v>
      </c>
    </row>
    <row r="853" spans="10:52" ht="15" customHeight="1" x14ac:dyDescent="0.25">
      <c r="J853" s="32" t="s">
        <v>7527</v>
      </c>
      <c r="K853" s="32" t="s">
        <v>7528</v>
      </c>
      <c r="AY853" s="68" t="s">
        <v>12453</v>
      </c>
      <c r="AZ853" s="68" t="s">
        <v>12454</v>
      </c>
    </row>
    <row r="854" spans="10:52" ht="15" customHeight="1" x14ac:dyDescent="0.25">
      <c r="J854" s="32" t="s">
        <v>7529</v>
      </c>
      <c r="K854" s="32" t="s">
        <v>7530</v>
      </c>
      <c r="AY854" s="68" t="s">
        <v>11479</v>
      </c>
      <c r="AZ854" s="68" t="s">
        <v>11480</v>
      </c>
    </row>
    <row r="855" spans="10:52" ht="15" customHeight="1" x14ac:dyDescent="0.25">
      <c r="J855" s="32" t="s">
        <v>7531</v>
      </c>
      <c r="K855" s="32" t="s">
        <v>7532</v>
      </c>
      <c r="AY855" s="68" t="s">
        <v>13250</v>
      </c>
      <c r="AZ855" s="68" t="s">
        <v>13251</v>
      </c>
    </row>
    <row r="856" spans="10:52" ht="15" customHeight="1" x14ac:dyDescent="0.25">
      <c r="J856" s="32" t="s">
        <v>7533</v>
      </c>
      <c r="K856" s="32" t="s">
        <v>7534</v>
      </c>
      <c r="AY856" s="68" t="s">
        <v>12894</v>
      </c>
      <c r="AZ856" s="68" t="s">
        <v>12895</v>
      </c>
    </row>
    <row r="857" spans="10:52" ht="15" customHeight="1" x14ac:dyDescent="0.25">
      <c r="J857" s="32" t="s">
        <v>7535</v>
      </c>
      <c r="K857" s="32" t="s">
        <v>7536</v>
      </c>
      <c r="AY857" s="68" t="s">
        <v>12655</v>
      </c>
      <c r="AZ857" s="68" t="s">
        <v>12656</v>
      </c>
    </row>
    <row r="858" spans="10:52" ht="15" customHeight="1" x14ac:dyDescent="0.25">
      <c r="J858" s="32" t="s">
        <v>7537</v>
      </c>
      <c r="K858" s="32" t="s">
        <v>7538</v>
      </c>
      <c r="AY858" s="68" t="s">
        <v>11483</v>
      </c>
      <c r="AZ858" s="68" t="s">
        <v>11484</v>
      </c>
    </row>
    <row r="859" spans="10:52" ht="15" customHeight="1" x14ac:dyDescent="0.25">
      <c r="J859" s="32" t="s">
        <v>7539</v>
      </c>
      <c r="K859" s="32" t="s">
        <v>7540</v>
      </c>
      <c r="AY859" s="68" t="s">
        <v>11481</v>
      </c>
      <c r="AZ859" s="68" t="s">
        <v>11482</v>
      </c>
    </row>
    <row r="860" spans="10:52" ht="15" customHeight="1" x14ac:dyDescent="0.25">
      <c r="J860" s="32" t="s">
        <v>7541</v>
      </c>
      <c r="K860" s="32" t="s">
        <v>7542</v>
      </c>
      <c r="AY860" s="68" t="s">
        <v>13526</v>
      </c>
      <c r="AZ860" s="68" t="s">
        <v>13527</v>
      </c>
    </row>
    <row r="861" spans="10:52" ht="15" customHeight="1" x14ac:dyDescent="0.25">
      <c r="J861" s="32" t="s">
        <v>7543</v>
      </c>
      <c r="K861" s="32" t="s">
        <v>7544</v>
      </c>
      <c r="AY861" s="68" t="s">
        <v>11487</v>
      </c>
      <c r="AZ861" s="68" t="s">
        <v>11488</v>
      </c>
    </row>
    <row r="862" spans="10:52" ht="15" customHeight="1" x14ac:dyDescent="0.25">
      <c r="J862" s="32" t="s">
        <v>7545</v>
      </c>
      <c r="K862" s="32" t="s">
        <v>7546</v>
      </c>
      <c r="AY862" s="68" t="s">
        <v>13286</v>
      </c>
      <c r="AZ862" s="68" t="s">
        <v>13287</v>
      </c>
    </row>
    <row r="863" spans="10:52" ht="15" customHeight="1" x14ac:dyDescent="0.25">
      <c r="J863" s="32" t="s">
        <v>7547</v>
      </c>
      <c r="K863" s="32" t="s">
        <v>7548</v>
      </c>
      <c r="AY863" s="68" t="s">
        <v>11292</v>
      </c>
      <c r="AZ863" s="68" t="s">
        <v>11293</v>
      </c>
    </row>
    <row r="864" spans="10:52" ht="15" customHeight="1" x14ac:dyDescent="0.25">
      <c r="J864" s="32" t="s">
        <v>7549</v>
      </c>
      <c r="K864" s="32" t="s">
        <v>7550</v>
      </c>
      <c r="AY864" s="68" t="s">
        <v>12154</v>
      </c>
      <c r="AZ864" s="68" t="s">
        <v>12155</v>
      </c>
    </row>
    <row r="865" spans="10:52" ht="15" customHeight="1" x14ac:dyDescent="0.25">
      <c r="J865" s="32" t="s">
        <v>7551</v>
      </c>
      <c r="K865" s="32" t="s">
        <v>7552</v>
      </c>
      <c r="AY865" s="68" t="s">
        <v>11493</v>
      </c>
      <c r="AZ865" s="68" t="s">
        <v>11494</v>
      </c>
    </row>
    <row r="866" spans="10:52" ht="15" customHeight="1" x14ac:dyDescent="0.25">
      <c r="J866" s="32" t="s">
        <v>7553</v>
      </c>
      <c r="K866" s="32" t="s">
        <v>7554</v>
      </c>
      <c r="AY866" s="68" t="s">
        <v>13072</v>
      </c>
      <c r="AZ866" s="68" t="s">
        <v>13073</v>
      </c>
    </row>
    <row r="867" spans="10:52" ht="15" customHeight="1" x14ac:dyDescent="0.25">
      <c r="J867" s="32" t="s">
        <v>7555</v>
      </c>
      <c r="K867" s="32" t="s">
        <v>7556</v>
      </c>
      <c r="AY867" s="68" t="s">
        <v>11485</v>
      </c>
      <c r="AZ867" s="68" t="s">
        <v>11486</v>
      </c>
    </row>
    <row r="868" spans="10:52" ht="15" customHeight="1" x14ac:dyDescent="0.25">
      <c r="J868" s="32" t="s">
        <v>7557</v>
      </c>
      <c r="K868" s="32" t="s">
        <v>7558</v>
      </c>
      <c r="AY868" s="68" t="s">
        <v>11290</v>
      </c>
      <c r="AZ868" s="68" t="s">
        <v>11291</v>
      </c>
    </row>
    <row r="869" spans="10:52" ht="15" customHeight="1" x14ac:dyDescent="0.25">
      <c r="J869" s="32" t="s">
        <v>7559</v>
      </c>
      <c r="K869" s="32" t="s">
        <v>7560</v>
      </c>
      <c r="AY869" s="68" t="s">
        <v>13062</v>
      </c>
      <c r="AZ869" s="68" t="s">
        <v>13063</v>
      </c>
    </row>
    <row r="870" spans="10:52" ht="15" customHeight="1" x14ac:dyDescent="0.25">
      <c r="J870" s="32" t="s">
        <v>7561</v>
      </c>
      <c r="K870" s="32" t="s">
        <v>7562</v>
      </c>
      <c r="AY870" s="68" t="s">
        <v>13064</v>
      </c>
      <c r="AZ870" s="68" t="s">
        <v>13065</v>
      </c>
    </row>
    <row r="871" spans="10:52" ht="15" customHeight="1" x14ac:dyDescent="0.25">
      <c r="J871" s="32" t="s">
        <v>7563</v>
      </c>
      <c r="K871" s="32" t="s">
        <v>7564</v>
      </c>
      <c r="AY871" s="68" t="s">
        <v>13066</v>
      </c>
      <c r="AZ871" s="68" t="s">
        <v>13067</v>
      </c>
    </row>
    <row r="872" spans="10:52" ht="15" customHeight="1" x14ac:dyDescent="0.25">
      <c r="J872" s="32" t="s">
        <v>7565</v>
      </c>
      <c r="K872" s="32" t="s">
        <v>7566</v>
      </c>
      <c r="AY872" s="68" t="s">
        <v>11489</v>
      </c>
      <c r="AZ872" s="68" t="s">
        <v>11490</v>
      </c>
    </row>
    <row r="873" spans="10:52" ht="15" customHeight="1" x14ac:dyDescent="0.25">
      <c r="J873" s="32" t="s">
        <v>7567</v>
      </c>
      <c r="K873" s="32" t="s">
        <v>7568</v>
      </c>
      <c r="AY873" s="68" t="s">
        <v>13284</v>
      </c>
      <c r="AZ873" s="68" t="s">
        <v>13285</v>
      </c>
    </row>
    <row r="874" spans="10:52" ht="15" customHeight="1" x14ac:dyDescent="0.25">
      <c r="J874" s="32" t="s">
        <v>7569</v>
      </c>
      <c r="K874" s="32" t="s">
        <v>7570</v>
      </c>
      <c r="AY874" s="68" t="s">
        <v>13786</v>
      </c>
      <c r="AZ874" s="68" t="s">
        <v>13787</v>
      </c>
    </row>
    <row r="875" spans="10:52" ht="15" customHeight="1" x14ac:dyDescent="0.25">
      <c r="J875" s="32" t="s">
        <v>7571</v>
      </c>
      <c r="K875" s="32" t="s">
        <v>7572</v>
      </c>
      <c r="AY875" s="68" t="s">
        <v>13288</v>
      </c>
      <c r="AZ875" s="68" t="s">
        <v>13289</v>
      </c>
    </row>
    <row r="876" spans="10:52" ht="15" customHeight="1" x14ac:dyDescent="0.25">
      <c r="J876" s="32" t="s">
        <v>7573</v>
      </c>
      <c r="K876" s="32" t="s">
        <v>7574</v>
      </c>
      <c r="AY876" s="68" t="s">
        <v>11491</v>
      </c>
      <c r="AZ876" s="68" t="s">
        <v>11492</v>
      </c>
    </row>
    <row r="877" spans="10:52" ht="15" customHeight="1" x14ac:dyDescent="0.25">
      <c r="J877" s="32" t="s">
        <v>7575</v>
      </c>
      <c r="K877" s="32" t="s">
        <v>7576</v>
      </c>
      <c r="AY877" s="68" t="s">
        <v>13070</v>
      </c>
      <c r="AZ877" s="68" t="s">
        <v>13071</v>
      </c>
    </row>
    <row r="878" spans="10:52" ht="15" customHeight="1" x14ac:dyDescent="0.25">
      <c r="J878" s="32" t="s">
        <v>7577</v>
      </c>
      <c r="K878" s="32" t="s">
        <v>7578</v>
      </c>
      <c r="AY878" s="68" t="s">
        <v>11817</v>
      </c>
      <c r="AZ878" s="68" t="s">
        <v>11818</v>
      </c>
    </row>
    <row r="879" spans="10:52" ht="15" customHeight="1" x14ac:dyDescent="0.25">
      <c r="J879" s="32" t="s">
        <v>7579</v>
      </c>
      <c r="K879" s="32" t="s">
        <v>7580</v>
      </c>
      <c r="AY879" s="68" t="s">
        <v>13993</v>
      </c>
      <c r="AZ879" s="68" t="s">
        <v>13994</v>
      </c>
    </row>
    <row r="880" spans="10:52" ht="15" customHeight="1" x14ac:dyDescent="0.25">
      <c r="J880" s="32" t="s">
        <v>7581</v>
      </c>
      <c r="K880" s="32" t="s">
        <v>7582</v>
      </c>
      <c r="AY880" s="68" t="s">
        <v>13038</v>
      </c>
      <c r="AZ880" s="68" t="s">
        <v>13039</v>
      </c>
    </row>
    <row r="881" spans="10:52" ht="15" customHeight="1" x14ac:dyDescent="0.25">
      <c r="J881" s="32" t="s">
        <v>7583</v>
      </c>
      <c r="K881" s="32" t="s">
        <v>7584</v>
      </c>
      <c r="AY881" s="68" t="s">
        <v>12156</v>
      </c>
      <c r="AZ881" s="68" t="s">
        <v>12157</v>
      </c>
    </row>
    <row r="882" spans="10:52" ht="15" customHeight="1" x14ac:dyDescent="0.25">
      <c r="J882" s="32" t="s">
        <v>7585</v>
      </c>
      <c r="K882" s="32" t="s">
        <v>7586</v>
      </c>
      <c r="AY882" s="68" t="s">
        <v>12158</v>
      </c>
      <c r="AZ882" s="68" t="s">
        <v>12159</v>
      </c>
    </row>
    <row r="883" spans="10:52" ht="15" customHeight="1" x14ac:dyDescent="0.25">
      <c r="J883" s="32" t="s">
        <v>7587</v>
      </c>
      <c r="K883" s="32" t="s">
        <v>7588</v>
      </c>
      <c r="AY883" s="68" t="s">
        <v>14991</v>
      </c>
      <c r="AZ883" s="68" t="s">
        <v>14992</v>
      </c>
    </row>
    <row r="884" spans="10:52" ht="15" customHeight="1" x14ac:dyDescent="0.25">
      <c r="J884" s="32" t="s">
        <v>7589</v>
      </c>
      <c r="K884" s="32" t="s">
        <v>7590</v>
      </c>
      <c r="AY884" s="68" t="s">
        <v>11350</v>
      </c>
      <c r="AZ884" s="68" t="s">
        <v>11351</v>
      </c>
    </row>
    <row r="885" spans="10:52" ht="15" customHeight="1" x14ac:dyDescent="0.25">
      <c r="J885" s="32" t="s">
        <v>7591</v>
      </c>
      <c r="K885" s="32" t="s">
        <v>7592</v>
      </c>
      <c r="AY885" s="68" t="s">
        <v>11208</v>
      </c>
      <c r="AZ885" s="68" t="s">
        <v>11209</v>
      </c>
    </row>
    <row r="886" spans="10:52" ht="15" customHeight="1" x14ac:dyDescent="0.25">
      <c r="J886" s="32" t="s">
        <v>7593</v>
      </c>
      <c r="K886" s="32" t="s">
        <v>7594</v>
      </c>
      <c r="AY886" s="68" t="s">
        <v>12160</v>
      </c>
      <c r="AZ886" s="68" t="s">
        <v>12161</v>
      </c>
    </row>
    <row r="887" spans="10:52" ht="15" customHeight="1" x14ac:dyDescent="0.25">
      <c r="J887" s="32" t="s">
        <v>7595</v>
      </c>
      <c r="K887" s="32" t="s">
        <v>7596</v>
      </c>
      <c r="AY887" s="68" t="s">
        <v>12162</v>
      </c>
      <c r="AZ887" s="68" t="s">
        <v>12163</v>
      </c>
    </row>
    <row r="888" spans="10:52" ht="15" customHeight="1" x14ac:dyDescent="0.25">
      <c r="J888" s="32" t="s">
        <v>7597</v>
      </c>
      <c r="K888" s="32" t="s">
        <v>7598</v>
      </c>
      <c r="AY888" s="68" t="s">
        <v>10740</v>
      </c>
      <c r="AZ888" s="68" t="s">
        <v>10741</v>
      </c>
    </row>
    <row r="889" spans="10:52" ht="15" customHeight="1" x14ac:dyDescent="0.25">
      <c r="J889" s="32" t="s">
        <v>7599</v>
      </c>
      <c r="K889" s="32" t="s">
        <v>7600</v>
      </c>
      <c r="AY889" s="68" t="s">
        <v>11731</v>
      </c>
      <c r="AZ889" s="68" t="s">
        <v>11732</v>
      </c>
    </row>
    <row r="890" spans="10:52" ht="15" customHeight="1" x14ac:dyDescent="0.25">
      <c r="J890" s="32" t="s">
        <v>7601</v>
      </c>
      <c r="K890" s="32" t="s">
        <v>7602</v>
      </c>
      <c r="AY890" s="68" t="s">
        <v>10742</v>
      </c>
      <c r="AZ890" s="68" t="s">
        <v>10743</v>
      </c>
    </row>
    <row r="891" spans="10:52" ht="15" customHeight="1" x14ac:dyDescent="0.25">
      <c r="J891" s="32" t="s">
        <v>7603</v>
      </c>
      <c r="K891" s="32" t="s">
        <v>7604</v>
      </c>
      <c r="AY891" s="68" t="s">
        <v>11733</v>
      </c>
      <c r="AZ891" s="68" t="s">
        <v>11734</v>
      </c>
    </row>
    <row r="892" spans="10:52" ht="15" customHeight="1" x14ac:dyDescent="0.25">
      <c r="J892" s="32" t="s">
        <v>7605</v>
      </c>
      <c r="K892" s="32" t="s">
        <v>7606</v>
      </c>
      <c r="AY892" s="68" t="s">
        <v>10744</v>
      </c>
      <c r="AZ892" s="68" t="s">
        <v>10745</v>
      </c>
    </row>
    <row r="893" spans="10:52" ht="15" customHeight="1" x14ac:dyDescent="0.25">
      <c r="J893" s="32" t="s">
        <v>7607</v>
      </c>
      <c r="K893" s="32" t="s">
        <v>7608</v>
      </c>
      <c r="AY893" s="68" t="s">
        <v>11735</v>
      </c>
      <c r="AZ893" s="68" t="s">
        <v>11736</v>
      </c>
    </row>
    <row r="894" spans="10:52" ht="15" customHeight="1" x14ac:dyDescent="0.25">
      <c r="J894" s="32" t="s">
        <v>7609</v>
      </c>
      <c r="K894" s="32" t="s">
        <v>7610</v>
      </c>
      <c r="AY894" s="68" t="s">
        <v>11110</v>
      </c>
      <c r="AZ894" s="68" t="s">
        <v>11111</v>
      </c>
    </row>
    <row r="895" spans="10:52" ht="15" customHeight="1" x14ac:dyDescent="0.25">
      <c r="J895" s="32" t="s">
        <v>7611</v>
      </c>
      <c r="K895" s="32" t="s">
        <v>7612</v>
      </c>
      <c r="AY895" s="68" t="s">
        <v>12880</v>
      </c>
      <c r="AZ895" s="68" t="s">
        <v>12881</v>
      </c>
    </row>
    <row r="896" spans="10:52" ht="15" customHeight="1" x14ac:dyDescent="0.25">
      <c r="J896" s="32" t="s">
        <v>7613</v>
      </c>
      <c r="K896" s="32" t="s">
        <v>7614</v>
      </c>
      <c r="AY896" s="68" t="s">
        <v>12164</v>
      </c>
      <c r="AZ896" s="68" t="s">
        <v>12165</v>
      </c>
    </row>
    <row r="897" spans="10:52" ht="15" customHeight="1" x14ac:dyDescent="0.25">
      <c r="J897" s="32" t="s">
        <v>7615</v>
      </c>
      <c r="K897" s="32" t="s">
        <v>7616</v>
      </c>
      <c r="AY897" s="68" t="s">
        <v>15013</v>
      </c>
      <c r="AZ897" s="68" t="s">
        <v>15014</v>
      </c>
    </row>
    <row r="898" spans="10:52" ht="15" customHeight="1" x14ac:dyDescent="0.25">
      <c r="J898" s="32" t="s">
        <v>7617</v>
      </c>
      <c r="K898" s="32" t="s">
        <v>7618</v>
      </c>
      <c r="AY898" s="68" t="s">
        <v>13292</v>
      </c>
      <c r="AZ898" s="68" t="s">
        <v>13293</v>
      </c>
    </row>
    <row r="899" spans="10:52" ht="15" customHeight="1" x14ac:dyDescent="0.25">
      <c r="J899" s="32" t="s">
        <v>7619</v>
      </c>
      <c r="K899" s="32" t="s">
        <v>7620</v>
      </c>
      <c r="AY899" s="68" t="s">
        <v>11495</v>
      </c>
      <c r="AZ899" s="68" t="s">
        <v>11496</v>
      </c>
    </row>
    <row r="900" spans="10:52" ht="15" customHeight="1" x14ac:dyDescent="0.25">
      <c r="J900" s="32" t="s">
        <v>7621</v>
      </c>
      <c r="K900" s="32" t="s">
        <v>7622</v>
      </c>
      <c r="AY900" s="68" t="s">
        <v>11497</v>
      </c>
      <c r="AZ900" s="68" t="s">
        <v>11498</v>
      </c>
    </row>
    <row r="901" spans="10:52" ht="15" customHeight="1" x14ac:dyDescent="0.25">
      <c r="J901" s="32" t="s">
        <v>7623</v>
      </c>
      <c r="K901" s="32" t="s">
        <v>7624</v>
      </c>
      <c r="AY901" s="68" t="s">
        <v>12898</v>
      </c>
      <c r="AZ901" s="68" t="s">
        <v>12899</v>
      </c>
    </row>
    <row r="902" spans="10:52" ht="15" customHeight="1" x14ac:dyDescent="0.25">
      <c r="J902" s="32" t="s">
        <v>7625</v>
      </c>
      <c r="K902" s="32" t="s">
        <v>7626</v>
      </c>
      <c r="AY902" s="68" t="s">
        <v>12327</v>
      </c>
      <c r="AZ902" s="68" t="s">
        <v>12328</v>
      </c>
    </row>
    <row r="903" spans="10:52" ht="15" customHeight="1" x14ac:dyDescent="0.25">
      <c r="J903" s="32" t="s">
        <v>7627</v>
      </c>
      <c r="K903" s="32" t="s">
        <v>7628</v>
      </c>
      <c r="AY903" s="68" t="s">
        <v>12329</v>
      </c>
      <c r="AZ903" s="68" t="s">
        <v>12330</v>
      </c>
    </row>
    <row r="904" spans="10:52" ht="15" customHeight="1" x14ac:dyDescent="0.25">
      <c r="J904" s="32" t="s">
        <v>7629</v>
      </c>
      <c r="K904" s="32" t="s">
        <v>7630</v>
      </c>
      <c r="AY904" s="68" t="s">
        <v>15005</v>
      </c>
      <c r="AZ904" s="68" t="s">
        <v>15006</v>
      </c>
    </row>
    <row r="905" spans="10:52" ht="15" customHeight="1" x14ac:dyDescent="0.25">
      <c r="J905" s="32" t="s">
        <v>7631</v>
      </c>
      <c r="K905" s="32" t="s">
        <v>7632</v>
      </c>
      <c r="AY905" s="68" t="s">
        <v>12455</v>
      </c>
      <c r="AZ905" s="68" t="s">
        <v>12456</v>
      </c>
    </row>
    <row r="906" spans="10:52" ht="15" customHeight="1" x14ac:dyDescent="0.25">
      <c r="J906" s="32" t="s">
        <v>7633</v>
      </c>
      <c r="K906" s="32" t="s">
        <v>7634</v>
      </c>
      <c r="AY906" s="68" t="s">
        <v>12457</v>
      </c>
      <c r="AZ906" s="68" t="s">
        <v>12458</v>
      </c>
    </row>
    <row r="907" spans="10:52" ht="15" customHeight="1" x14ac:dyDescent="0.25">
      <c r="J907" s="32" t="s">
        <v>7635</v>
      </c>
      <c r="K907" s="32" t="s">
        <v>7636</v>
      </c>
      <c r="AY907" s="68" t="s">
        <v>11103</v>
      </c>
      <c r="AZ907" s="68" t="s">
        <v>11104</v>
      </c>
    </row>
    <row r="908" spans="10:52" ht="15" customHeight="1" x14ac:dyDescent="0.25">
      <c r="J908" s="32" t="s">
        <v>7637</v>
      </c>
      <c r="K908" s="32" t="s">
        <v>7638</v>
      </c>
      <c r="AY908" s="68" t="s">
        <v>14009</v>
      </c>
      <c r="AZ908" s="68" t="s">
        <v>14010</v>
      </c>
    </row>
    <row r="909" spans="10:52" ht="15" customHeight="1" x14ac:dyDescent="0.25">
      <c r="J909" s="32" t="s">
        <v>7639</v>
      </c>
      <c r="K909" s="32" t="s">
        <v>7640</v>
      </c>
      <c r="AY909" s="68" t="s">
        <v>13790</v>
      </c>
      <c r="AZ909" s="68" t="s">
        <v>13791</v>
      </c>
    </row>
    <row r="910" spans="10:52" ht="15" customHeight="1" x14ac:dyDescent="0.25">
      <c r="J910" s="32" t="s">
        <v>7641</v>
      </c>
      <c r="K910" s="32" t="s">
        <v>7642</v>
      </c>
      <c r="AY910" s="68" t="s">
        <v>13290</v>
      </c>
      <c r="AZ910" s="68" t="s">
        <v>13291</v>
      </c>
    </row>
    <row r="911" spans="10:52" ht="15" customHeight="1" x14ac:dyDescent="0.25">
      <c r="J911" s="32" t="s">
        <v>7643</v>
      </c>
      <c r="K911" s="32" t="s">
        <v>7644</v>
      </c>
      <c r="AY911" s="68" t="s">
        <v>14421</v>
      </c>
      <c r="AZ911" s="68" t="s">
        <v>14422</v>
      </c>
    </row>
    <row r="912" spans="10:52" ht="15" customHeight="1" x14ac:dyDescent="0.25">
      <c r="J912" s="32" t="s">
        <v>7645</v>
      </c>
      <c r="K912" s="32" t="s">
        <v>7646</v>
      </c>
      <c r="AY912" s="68" t="s">
        <v>12657</v>
      </c>
      <c r="AZ912" s="68" t="s">
        <v>12658</v>
      </c>
    </row>
    <row r="913" spans="10:52" ht="15" customHeight="1" x14ac:dyDescent="0.25">
      <c r="J913" s="32" t="s">
        <v>7647</v>
      </c>
      <c r="K913" s="32" t="s">
        <v>7648</v>
      </c>
      <c r="AY913" s="68" t="s">
        <v>12166</v>
      </c>
      <c r="AZ913" s="68" t="s">
        <v>12167</v>
      </c>
    </row>
    <row r="914" spans="10:52" ht="15" customHeight="1" x14ac:dyDescent="0.25">
      <c r="J914" s="32" t="s">
        <v>7649</v>
      </c>
      <c r="K914" s="32" t="s">
        <v>7650</v>
      </c>
      <c r="AY914" s="68" t="s">
        <v>14619</v>
      </c>
      <c r="AZ914" s="68" t="s">
        <v>14620</v>
      </c>
    </row>
    <row r="915" spans="10:52" ht="15" customHeight="1" x14ac:dyDescent="0.25">
      <c r="J915" s="32" t="s">
        <v>7651</v>
      </c>
      <c r="K915" s="32" t="s">
        <v>7652</v>
      </c>
      <c r="AY915" s="68" t="s">
        <v>11499</v>
      </c>
      <c r="AZ915" s="68" t="s">
        <v>11500</v>
      </c>
    </row>
    <row r="916" spans="10:52" ht="15" customHeight="1" x14ac:dyDescent="0.25">
      <c r="J916" s="32" t="s">
        <v>7653</v>
      </c>
      <c r="K916" s="32" t="s">
        <v>7654</v>
      </c>
      <c r="AY916" s="68" t="s">
        <v>12459</v>
      </c>
      <c r="AZ916" s="68" t="s">
        <v>12460</v>
      </c>
    </row>
    <row r="917" spans="10:52" ht="15" customHeight="1" x14ac:dyDescent="0.25">
      <c r="J917" s="32" t="s">
        <v>7655</v>
      </c>
      <c r="K917" s="32" t="s">
        <v>7656</v>
      </c>
      <c r="AY917" s="68" t="s">
        <v>14431</v>
      </c>
      <c r="AZ917" s="68" t="s">
        <v>14432</v>
      </c>
    </row>
    <row r="918" spans="10:52" ht="15" customHeight="1" x14ac:dyDescent="0.25">
      <c r="J918" s="32" t="s">
        <v>7657</v>
      </c>
      <c r="K918" s="32" t="s">
        <v>7658</v>
      </c>
      <c r="AY918" s="68" t="s">
        <v>14423</v>
      </c>
      <c r="AZ918" s="68" t="s">
        <v>14424</v>
      </c>
    </row>
    <row r="919" spans="10:52" ht="15" customHeight="1" x14ac:dyDescent="0.25">
      <c r="J919" s="32" t="s">
        <v>7659</v>
      </c>
      <c r="K919" s="32" t="s">
        <v>7660</v>
      </c>
      <c r="AY919" s="68" t="s">
        <v>13934</v>
      </c>
      <c r="AZ919" s="68" t="s">
        <v>13935</v>
      </c>
    </row>
    <row r="920" spans="10:52" ht="15" customHeight="1" x14ac:dyDescent="0.25">
      <c r="J920" s="32" t="s">
        <v>7661</v>
      </c>
      <c r="K920" s="32" t="s">
        <v>7662</v>
      </c>
      <c r="AY920" s="68" t="s">
        <v>12168</v>
      </c>
      <c r="AZ920" s="68" t="s">
        <v>12169</v>
      </c>
    </row>
    <row r="921" spans="10:52" ht="15" customHeight="1" x14ac:dyDescent="0.25">
      <c r="J921" s="32" t="s">
        <v>7663</v>
      </c>
      <c r="K921" s="32" t="s">
        <v>7664</v>
      </c>
      <c r="AY921" s="68" t="s">
        <v>14625</v>
      </c>
      <c r="AZ921" s="68" t="s">
        <v>14626</v>
      </c>
    </row>
    <row r="922" spans="10:52" ht="15" customHeight="1" x14ac:dyDescent="0.25">
      <c r="J922" s="32" t="s">
        <v>7665</v>
      </c>
      <c r="K922" s="32" t="s">
        <v>7666</v>
      </c>
      <c r="AY922" s="68" t="s">
        <v>14627</v>
      </c>
      <c r="AZ922" s="68" t="s">
        <v>14628</v>
      </c>
    </row>
    <row r="923" spans="10:52" ht="15" customHeight="1" x14ac:dyDescent="0.25">
      <c r="J923" s="32" t="s">
        <v>7667</v>
      </c>
      <c r="K923" s="32" t="s">
        <v>7668</v>
      </c>
      <c r="AY923" s="68" t="s">
        <v>14629</v>
      </c>
      <c r="AZ923" s="68" t="s">
        <v>14630</v>
      </c>
    </row>
    <row r="924" spans="10:52" ht="15" customHeight="1" x14ac:dyDescent="0.25">
      <c r="J924" s="32" t="s">
        <v>7669</v>
      </c>
      <c r="K924" s="32" t="s">
        <v>7670</v>
      </c>
      <c r="AY924" s="68" t="s">
        <v>14469</v>
      </c>
      <c r="AZ924" s="68" t="s">
        <v>14470</v>
      </c>
    </row>
    <row r="925" spans="10:52" ht="15" customHeight="1" x14ac:dyDescent="0.25">
      <c r="J925" s="32" t="s">
        <v>7671</v>
      </c>
      <c r="K925" s="32" t="s">
        <v>7672</v>
      </c>
      <c r="AY925" s="68" t="s">
        <v>14301</v>
      </c>
      <c r="AZ925" s="68" t="s">
        <v>14302</v>
      </c>
    </row>
    <row r="926" spans="10:52" ht="15" customHeight="1" x14ac:dyDescent="0.25">
      <c r="J926" s="32" t="s">
        <v>7673</v>
      </c>
      <c r="K926" s="32" t="s">
        <v>7674</v>
      </c>
      <c r="AY926" s="68" t="s">
        <v>14293</v>
      </c>
      <c r="AZ926" s="68" t="s">
        <v>14294</v>
      </c>
    </row>
    <row r="927" spans="10:52" ht="15" customHeight="1" x14ac:dyDescent="0.25">
      <c r="J927" s="32" t="s">
        <v>7675</v>
      </c>
      <c r="K927" s="32" t="s">
        <v>7676</v>
      </c>
      <c r="AY927" s="68" t="s">
        <v>13578</v>
      </c>
      <c r="AZ927" s="68" t="s">
        <v>13579</v>
      </c>
    </row>
    <row r="928" spans="10:52" ht="15" customHeight="1" x14ac:dyDescent="0.25">
      <c r="J928" s="32" t="s">
        <v>7677</v>
      </c>
      <c r="K928" s="32" t="s">
        <v>7678</v>
      </c>
      <c r="AY928" s="68" t="s">
        <v>12850</v>
      </c>
      <c r="AZ928" s="68" t="s">
        <v>12851</v>
      </c>
    </row>
    <row r="929" spans="10:52" ht="15" customHeight="1" x14ac:dyDescent="0.25">
      <c r="J929" s="32" t="s">
        <v>7679</v>
      </c>
      <c r="K929" s="32" t="s">
        <v>7680</v>
      </c>
      <c r="AY929" s="68" t="s">
        <v>14657</v>
      </c>
      <c r="AZ929" s="68" t="s">
        <v>14658</v>
      </c>
    </row>
    <row r="930" spans="10:52" ht="15" customHeight="1" x14ac:dyDescent="0.25">
      <c r="J930" s="32" t="s">
        <v>7681</v>
      </c>
      <c r="K930" s="32" t="s">
        <v>7682</v>
      </c>
      <c r="AY930" s="68" t="s">
        <v>11294</v>
      </c>
      <c r="AZ930" s="68" t="s">
        <v>11295</v>
      </c>
    </row>
    <row r="931" spans="10:52" ht="15" customHeight="1" x14ac:dyDescent="0.25">
      <c r="J931" s="32" t="s">
        <v>7683</v>
      </c>
      <c r="K931" s="32" t="s">
        <v>7684</v>
      </c>
      <c r="AY931" s="68" t="s">
        <v>12738</v>
      </c>
      <c r="AZ931" s="68" t="s">
        <v>12739</v>
      </c>
    </row>
    <row r="932" spans="10:52" ht="15" customHeight="1" x14ac:dyDescent="0.25">
      <c r="J932" s="32" t="s">
        <v>7685</v>
      </c>
      <c r="K932" s="32" t="s">
        <v>7686</v>
      </c>
      <c r="AY932" s="68" t="s">
        <v>11503</v>
      </c>
      <c r="AZ932" s="68" t="s">
        <v>11504</v>
      </c>
    </row>
    <row r="933" spans="10:52" ht="15" customHeight="1" x14ac:dyDescent="0.25">
      <c r="J933" s="32" t="s">
        <v>7687</v>
      </c>
      <c r="K933" s="32" t="s">
        <v>7688</v>
      </c>
      <c r="AY933" s="68" t="s">
        <v>15055</v>
      </c>
      <c r="AZ933" s="68" t="s">
        <v>15056</v>
      </c>
    </row>
    <row r="934" spans="10:52" ht="15" customHeight="1" x14ac:dyDescent="0.25">
      <c r="J934" s="32" t="s">
        <v>7689</v>
      </c>
      <c r="K934" s="32" t="s">
        <v>7690</v>
      </c>
      <c r="AY934" s="68" t="s">
        <v>13480</v>
      </c>
      <c r="AZ934" s="68" t="s">
        <v>13481</v>
      </c>
    </row>
    <row r="935" spans="10:52" ht="15" customHeight="1" x14ac:dyDescent="0.25">
      <c r="J935" s="32" t="s">
        <v>7691</v>
      </c>
      <c r="K935" s="32" t="s">
        <v>7692</v>
      </c>
      <c r="AY935" s="68" t="s">
        <v>14655</v>
      </c>
      <c r="AZ935" s="68" t="s">
        <v>14656</v>
      </c>
    </row>
    <row r="936" spans="10:52" ht="15" customHeight="1" x14ac:dyDescent="0.25">
      <c r="J936" s="32" t="s">
        <v>7693</v>
      </c>
      <c r="K936" s="32" t="s">
        <v>7694</v>
      </c>
      <c r="AY936" s="68" t="s">
        <v>14126</v>
      </c>
      <c r="AZ936" s="68" t="s">
        <v>14127</v>
      </c>
    </row>
    <row r="937" spans="10:52" ht="15" customHeight="1" x14ac:dyDescent="0.25">
      <c r="J937" s="32" t="s">
        <v>7695</v>
      </c>
      <c r="K937" s="32" t="s">
        <v>7696</v>
      </c>
      <c r="AY937" s="68" t="s">
        <v>11509</v>
      </c>
      <c r="AZ937" s="68" t="s">
        <v>11510</v>
      </c>
    </row>
    <row r="938" spans="10:52" ht="15" customHeight="1" x14ac:dyDescent="0.25">
      <c r="J938" s="32" t="s">
        <v>7697</v>
      </c>
      <c r="K938" s="32" t="s">
        <v>7698</v>
      </c>
      <c r="AY938" s="68" t="s">
        <v>12680</v>
      </c>
      <c r="AZ938" s="68" t="s">
        <v>12681</v>
      </c>
    </row>
    <row r="939" spans="10:52" ht="15" customHeight="1" x14ac:dyDescent="0.25">
      <c r="J939" s="32" t="s">
        <v>7699</v>
      </c>
      <c r="K939" s="32" t="s">
        <v>7700</v>
      </c>
      <c r="AY939" s="68" t="s">
        <v>13078</v>
      </c>
      <c r="AZ939" s="68" t="s">
        <v>13079</v>
      </c>
    </row>
    <row r="940" spans="10:52" ht="15" customHeight="1" x14ac:dyDescent="0.25">
      <c r="J940" s="32" t="s">
        <v>7701</v>
      </c>
      <c r="K940" s="32" t="s">
        <v>7702</v>
      </c>
      <c r="AY940" s="68" t="s">
        <v>11513</v>
      </c>
      <c r="AZ940" s="68" t="s">
        <v>11514</v>
      </c>
    </row>
    <row r="941" spans="10:52" ht="15" customHeight="1" x14ac:dyDescent="0.25">
      <c r="J941" s="32" t="s">
        <v>7703</v>
      </c>
      <c r="K941" s="32" t="s">
        <v>7704</v>
      </c>
      <c r="AY941" s="68" t="s">
        <v>12643</v>
      </c>
      <c r="AZ941" s="68" t="s">
        <v>12644</v>
      </c>
    </row>
    <row r="942" spans="10:52" ht="15" customHeight="1" x14ac:dyDescent="0.25">
      <c r="J942" s="32" t="s">
        <v>7705</v>
      </c>
      <c r="K942" s="32" t="s">
        <v>7706</v>
      </c>
      <c r="AY942" s="68" t="s">
        <v>12170</v>
      </c>
      <c r="AZ942" s="68" t="s">
        <v>12171</v>
      </c>
    </row>
    <row r="943" spans="10:52" ht="15" customHeight="1" x14ac:dyDescent="0.25">
      <c r="J943" s="32" t="s">
        <v>7707</v>
      </c>
      <c r="K943" s="32" t="s">
        <v>7708</v>
      </c>
      <c r="AY943" s="68" t="s">
        <v>11519</v>
      </c>
      <c r="AZ943" s="68" t="s">
        <v>11520</v>
      </c>
    </row>
    <row r="944" spans="10:52" ht="15" customHeight="1" x14ac:dyDescent="0.25">
      <c r="J944" s="32" t="s">
        <v>7709</v>
      </c>
      <c r="K944" s="32" t="s">
        <v>7710</v>
      </c>
      <c r="AY944" s="68" t="s">
        <v>11521</v>
      </c>
      <c r="AZ944" s="68" t="s">
        <v>11522</v>
      </c>
    </row>
    <row r="945" spans="10:52" ht="15" customHeight="1" x14ac:dyDescent="0.25">
      <c r="J945" s="32" t="s">
        <v>7711</v>
      </c>
      <c r="K945" s="32" t="s">
        <v>7712</v>
      </c>
      <c r="AY945" s="68" t="s">
        <v>11298</v>
      </c>
      <c r="AZ945" s="68" t="s">
        <v>11299</v>
      </c>
    </row>
    <row r="946" spans="10:52" ht="15" customHeight="1" x14ac:dyDescent="0.25">
      <c r="J946" s="32" t="s">
        <v>7713</v>
      </c>
      <c r="K946" s="32" t="s">
        <v>7714</v>
      </c>
      <c r="AY946" s="68" t="s">
        <v>11523</v>
      </c>
      <c r="AZ946" s="68" t="s">
        <v>11524</v>
      </c>
    </row>
    <row r="947" spans="10:52" ht="15" customHeight="1" x14ac:dyDescent="0.25">
      <c r="J947" s="32" t="s">
        <v>7715</v>
      </c>
      <c r="K947" s="32" t="s">
        <v>7716</v>
      </c>
      <c r="AY947" s="68" t="s">
        <v>11525</v>
      </c>
      <c r="AZ947" s="68" t="s">
        <v>11526</v>
      </c>
    </row>
    <row r="948" spans="10:52" ht="15" customHeight="1" x14ac:dyDescent="0.25">
      <c r="J948" s="32" t="s">
        <v>7717</v>
      </c>
      <c r="K948" s="32" t="s">
        <v>7718</v>
      </c>
      <c r="AY948" s="68" t="s">
        <v>13973</v>
      </c>
      <c r="AZ948" s="68" t="s">
        <v>13974</v>
      </c>
    </row>
    <row r="949" spans="10:52" ht="15" customHeight="1" x14ac:dyDescent="0.25">
      <c r="J949" s="32" t="s">
        <v>7719</v>
      </c>
      <c r="K949" s="32" t="s">
        <v>7720</v>
      </c>
      <c r="AY949" s="68" t="s">
        <v>12612</v>
      </c>
      <c r="AZ949" s="68" t="s">
        <v>12613</v>
      </c>
    </row>
    <row r="950" spans="10:52" ht="15" customHeight="1" x14ac:dyDescent="0.25">
      <c r="J950" s="32" t="s">
        <v>7721</v>
      </c>
      <c r="K950" s="32" t="s">
        <v>7722</v>
      </c>
      <c r="AY950" s="68" t="s">
        <v>13418</v>
      </c>
      <c r="AZ950" s="68" t="s">
        <v>13419</v>
      </c>
    </row>
    <row r="951" spans="10:52" ht="15" customHeight="1" x14ac:dyDescent="0.25">
      <c r="J951" s="32" t="s">
        <v>7723</v>
      </c>
      <c r="K951" s="32" t="s">
        <v>3511</v>
      </c>
      <c r="AY951" s="68" t="s">
        <v>11537</v>
      </c>
      <c r="AZ951" s="68" t="s">
        <v>11538</v>
      </c>
    </row>
    <row r="952" spans="10:52" ht="15" customHeight="1" x14ac:dyDescent="0.25">
      <c r="J952" s="32" t="s">
        <v>7724</v>
      </c>
      <c r="K952" s="32" t="s">
        <v>7725</v>
      </c>
      <c r="AY952" s="68" t="s">
        <v>13294</v>
      </c>
      <c r="AZ952" s="68" t="s">
        <v>13295</v>
      </c>
    </row>
    <row r="953" spans="10:52" ht="15" customHeight="1" x14ac:dyDescent="0.25">
      <c r="J953" s="32" t="s">
        <v>7726</v>
      </c>
      <c r="K953" s="32" t="s">
        <v>7727</v>
      </c>
      <c r="AY953" s="68" t="s">
        <v>13462</v>
      </c>
      <c r="AZ953" s="68" t="s">
        <v>13463</v>
      </c>
    </row>
    <row r="954" spans="10:52" ht="15" customHeight="1" x14ac:dyDescent="0.25">
      <c r="J954" s="32" t="s">
        <v>7728</v>
      </c>
      <c r="K954" s="32" t="s">
        <v>7729</v>
      </c>
      <c r="AY954" s="68" t="s">
        <v>11541</v>
      </c>
      <c r="AZ954" s="68" t="s">
        <v>11542</v>
      </c>
    </row>
    <row r="955" spans="10:52" ht="15" customHeight="1" x14ac:dyDescent="0.25">
      <c r="J955" s="32" t="s">
        <v>7730</v>
      </c>
      <c r="K955" s="32" t="s">
        <v>7731</v>
      </c>
      <c r="AY955" s="68" t="s">
        <v>13254</v>
      </c>
      <c r="AZ955" s="68" t="s">
        <v>13255</v>
      </c>
    </row>
    <row r="956" spans="10:52" ht="15" customHeight="1" x14ac:dyDescent="0.25">
      <c r="J956" s="32" t="s">
        <v>7732</v>
      </c>
      <c r="K956" s="32" t="s">
        <v>7733</v>
      </c>
      <c r="AY956" s="68" t="s">
        <v>13090</v>
      </c>
      <c r="AZ956" s="68" t="s">
        <v>13091</v>
      </c>
    </row>
    <row r="957" spans="10:52" ht="15" customHeight="1" x14ac:dyDescent="0.25">
      <c r="J957" s="32" t="s">
        <v>7734</v>
      </c>
      <c r="K957" s="32" t="s">
        <v>7735</v>
      </c>
      <c r="AY957" s="68" t="s">
        <v>11302</v>
      </c>
      <c r="AZ957" s="68" t="s">
        <v>11303</v>
      </c>
    </row>
    <row r="958" spans="10:52" ht="15" customHeight="1" x14ac:dyDescent="0.25">
      <c r="J958" s="32" t="s">
        <v>7736</v>
      </c>
      <c r="K958" s="32" t="s">
        <v>7737</v>
      </c>
      <c r="AY958" s="68" t="s">
        <v>11543</v>
      </c>
      <c r="AZ958" s="68" t="s">
        <v>11544</v>
      </c>
    </row>
    <row r="959" spans="10:52" ht="15" customHeight="1" x14ac:dyDescent="0.25">
      <c r="J959" s="32" t="s">
        <v>7738</v>
      </c>
      <c r="K959" s="32" t="s">
        <v>7739</v>
      </c>
      <c r="AY959" s="68" t="s">
        <v>11545</v>
      </c>
      <c r="AZ959" s="68" t="s">
        <v>11546</v>
      </c>
    </row>
    <row r="960" spans="10:52" ht="15" customHeight="1" x14ac:dyDescent="0.25">
      <c r="J960" s="32" t="s">
        <v>7740</v>
      </c>
      <c r="K960" s="32" t="s">
        <v>7741</v>
      </c>
      <c r="AY960" s="68" t="s">
        <v>13530</v>
      </c>
      <c r="AZ960" s="68" t="s">
        <v>13531</v>
      </c>
    </row>
    <row r="961" spans="10:52" ht="15" customHeight="1" x14ac:dyDescent="0.25">
      <c r="J961" s="32" t="s">
        <v>7742</v>
      </c>
      <c r="K961" s="32" t="s">
        <v>7743</v>
      </c>
      <c r="AY961" s="68" t="s">
        <v>13532</v>
      </c>
      <c r="AZ961" s="68" t="s">
        <v>13533</v>
      </c>
    </row>
    <row r="962" spans="10:52" ht="15" customHeight="1" x14ac:dyDescent="0.25">
      <c r="J962" s="32" t="s">
        <v>7744</v>
      </c>
      <c r="K962" s="32" t="s">
        <v>7745</v>
      </c>
      <c r="AY962" s="68" t="s">
        <v>11547</v>
      </c>
      <c r="AZ962" s="68" t="s">
        <v>11548</v>
      </c>
    </row>
    <row r="963" spans="10:52" ht="15" customHeight="1" x14ac:dyDescent="0.25">
      <c r="J963" s="32" t="s">
        <v>7746</v>
      </c>
      <c r="K963" s="32" t="s">
        <v>7747</v>
      </c>
      <c r="AY963" s="68" t="s">
        <v>13660</v>
      </c>
      <c r="AZ963" s="68" t="s">
        <v>13661</v>
      </c>
    </row>
    <row r="964" spans="10:52" ht="15" customHeight="1" x14ac:dyDescent="0.25">
      <c r="J964" s="32" t="s">
        <v>7748</v>
      </c>
      <c r="K964" s="32" t="s">
        <v>7749</v>
      </c>
      <c r="AY964" s="68" t="s">
        <v>13416</v>
      </c>
      <c r="AZ964" s="68" t="s">
        <v>13417</v>
      </c>
    </row>
    <row r="965" spans="10:52" ht="15" customHeight="1" x14ac:dyDescent="0.25">
      <c r="J965" s="32" t="s">
        <v>7750</v>
      </c>
      <c r="K965" s="32" t="s">
        <v>7751</v>
      </c>
      <c r="AY965" s="68" t="s">
        <v>11296</v>
      </c>
      <c r="AZ965" s="68" t="s">
        <v>11297</v>
      </c>
    </row>
    <row r="966" spans="10:52" ht="15" customHeight="1" x14ac:dyDescent="0.25">
      <c r="J966" s="32" t="s">
        <v>7752</v>
      </c>
      <c r="K966" s="32" t="s">
        <v>7753</v>
      </c>
      <c r="AY966" s="68" t="s">
        <v>13076</v>
      </c>
      <c r="AZ966" s="68" t="s">
        <v>13077</v>
      </c>
    </row>
    <row r="967" spans="10:52" ht="15" customHeight="1" x14ac:dyDescent="0.25">
      <c r="J967" s="32" t="s">
        <v>7754</v>
      </c>
      <c r="K967" s="32" t="s">
        <v>7755</v>
      </c>
      <c r="AY967" s="68" t="s">
        <v>11511</v>
      </c>
      <c r="AZ967" s="68" t="s">
        <v>11512</v>
      </c>
    </row>
    <row r="968" spans="10:52" ht="15" customHeight="1" x14ac:dyDescent="0.25">
      <c r="J968" s="32" t="s">
        <v>7756</v>
      </c>
      <c r="K968" s="32" t="s">
        <v>7757</v>
      </c>
      <c r="AY968" s="68" t="s">
        <v>12645</v>
      </c>
      <c r="AZ968" s="68" t="s">
        <v>12646</v>
      </c>
    </row>
    <row r="969" spans="10:52" ht="15" customHeight="1" x14ac:dyDescent="0.25">
      <c r="J969" s="32" t="s">
        <v>7758</v>
      </c>
      <c r="K969" s="32" t="s">
        <v>7759</v>
      </c>
      <c r="AY969" s="68" t="s">
        <v>11527</v>
      </c>
      <c r="AZ969" s="68" t="s">
        <v>11528</v>
      </c>
    </row>
    <row r="970" spans="10:52" ht="15" customHeight="1" x14ac:dyDescent="0.25">
      <c r="J970" s="32" t="s">
        <v>7760</v>
      </c>
      <c r="K970" s="32" t="s">
        <v>7761</v>
      </c>
      <c r="AY970" s="68" t="s">
        <v>11447</v>
      </c>
      <c r="AZ970" s="68" t="s">
        <v>11448</v>
      </c>
    </row>
    <row r="971" spans="10:52" ht="15" customHeight="1" x14ac:dyDescent="0.25">
      <c r="J971" s="32" t="s">
        <v>7762</v>
      </c>
      <c r="K971" s="32" t="s">
        <v>7763</v>
      </c>
      <c r="AY971" s="68" t="s">
        <v>12174</v>
      </c>
      <c r="AZ971" s="68" t="s">
        <v>12175</v>
      </c>
    </row>
    <row r="972" spans="10:52" ht="15" customHeight="1" x14ac:dyDescent="0.25">
      <c r="J972" s="32" t="s">
        <v>7764</v>
      </c>
      <c r="K972" s="32" t="s">
        <v>7765</v>
      </c>
      <c r="AY972" s="68" t="s">
        <v>11529</v>
      </c>
      <c r="AZ972" s="68" t="s">
        <v>11530</v>
      </c>
    </row>
    <row r="973" spans="10:52" ht="15" customHeight="1" x14ac:dyDescent="0.25">
      <c r="J973" s="32" t="s">
        <v>7766</v>
      </c>
      <c r="K973" s="32" t="s">
        <v>7767</v>
      </c>
      <c r="AY973" s="68" t="s">
        <v>11471</v>
      </c>
      <c r="AZ973" s="68" t="s">
        <v>11472</v>
      </c>
    </row>
    <row r="974" spans="10:52" ht="15" customHeight="1" x14ac:dyDescent="0.25">
      <c r="J974" s="32" t="s">
        <v>7768</v>
      </c>
      <c r="K974" s="32" t="s">
        <v>7769</v>
      </c>
      <c r="AY974" s="68" t="s">
        <v>11505</v>
      </c>
      <c r="AZ974" s="68" t="s">
        <v>11506</v>
      </c>
    </row>
    <row r="975" spans="10:52" ht="15" customHeight="1" x14ac:dyDescent="0.25">
      <c r="J975" s="32" t="s">
        <v>7770</v>
      </c>
      <c r="K975" s="32" t="s">
        <v>7771</v>
      </c>
      <c r="AY975" s="68" t="s">
        <v>11507</v>
      </c>
      <c r="AZ975" s="68" t="s">
        <v>11508</v>
      </c>
    </row>
    <row r="976" spans="10:52" ht="15" customHeight="1" x14ac:dyDescent="0.25">
      <c r="J976" s="32" t="s">
        <v>7772</v>
      </c>
      <c r="K976" s="32" t="s">
        <v>7773</v>
      </c>
      <c r="AY976" s="68" t="s">
        <v>11533</v>
      </c>
      <c r="AZ976" s="68" t="s">
        <v>11534</v>
      </c>
    </row>
    <row r="977" spans="10:52" ht="15" customHeight="1" x14ac:dyDescent="0.25">
      <c r="J977" s="32" t="s">
        <v>7774</v>
      </c>
      <c r="K977" s="32" t="s">
        <v>7775</v>
      </c>
      <c r="AY977" s="68" t="s">
        <v>11535</v>
      </c>
      <c r="AZ977" s="68" t="s">
        <v>11536</v>
      </c>
    </row>
    <row r="978" spans="10:52" ht="15" customHeight="1" x14ac:dyDescent="0.25">
      <c r="J978" s="32" t="s">
        <v>7776</v>
      </c>
      <c r="K978" s="32" t="s">
        <v>7777</v>
      </c>
      <c r="AY978" s="68" t="s">
        <v>14713</v>
      </c>
      <c r="AZ978" s="68" t="s">
        <v>14714</v>
      </c>
    </row>
    <row r="979" spans="10:52" ht="15" customHeight="1" x14ac:dyDescent="0.25">
      <c r="J979" s="32" t="s">
        <v>7778</v>
      </c>
      <c r="K979" s="32" t="s">
        <v>7779</v>
      </c>
      <c r="AY979" s="68" t="s">
        <v>11306</v>
      </c>
      <c r="AZ979" s="68" t="s">
        <v>11307</v>
      </c>
    </row>
    <row r="980" spans="10:52" ht="15" customHeight="1" x14ac:dyDescent="0.25">
      <c r="J980" s="32" t="s">
        <v>7780</v>
      </c>
      <c r="K980" s="32" t="s">
        <v>7781</v>
      </c>
      <c r="AY980" s="68" t="s">
        <v>12722</v>
      </c>
      <c r="AZ980" s="68" t="s">
        <v>12723</v>
      </c>
    </row>
    <row r="981" spans="10:52" ht="15" customHeight="1" x14ac:dyDescent="0.25">
      <c r="J981" s="32" t="s">
        <v>7782</v>
      </c>
      <c r="K981" s="32" t="s">
        <v>7783</v>
      </c>
      <c r="AY981" s="68" t="s">
        <v>14707</v>
      </c>
      <c r="AZ981" s="68" t="s">
        <v>14708</v>
      </c>
    </row>
    <row r="982" spans="10:52" ht="15" customHeight="1" x14ac:dyDescent="0.25">
      <c r="J982" s="32" t="s">
        <v>7784</v>
      </c>
      <c r="K982" s="32" t="s">
        <v>7785</v>
      </c>
      <c r="AY982" s="68" t="s">
        <v>14283</v>
      </c>
      <c r="AZ982" s="68" t="s">
        <v>14284</v>
      </c>
    </row>
    <row r="983" spans="10:52" ht="15" customHeight="1" x14ac:dyDescent="0.25">
      <c r="J983" s="32" t="s">
        <v>7786</v>
      </c>
      <c r="K983" s="32" t="s">
        <v>7787</v>
      </c>
      <c r="AY983" s="68" t="s">
        <v>14709</v>
      </c>
      <c r="AZ983" s="68" t="s">
        <v>14710</v>
      </c>
    </row>
    <row r="984" spans="10:52" ht="15" customHeight="1" x14ac:dyDescent="0.25">
      <c r="J984" s="32" t="s">
        <v>7788</v>
      </c>
      <c r="K984" s="32" t="s">
        <v>7789</v>
      </c>
      <c r="AY984" s="68" t="s">
        <v>14180</v>
      </c>
      <c r="AZ984" s="68" t="s">
        <v>14181</v>
      </c>
    </row>
    <row r="985" spans="10:52" ht="15" customHeight="1" x14ac:dyDescent="0.25">
      <c r="J985" s="32" t="s">
        <v>7790</v>
      </c>
      <c r="K985" s="32" t="s">
        <v>7791</v>
      </c>
      <c r="AY985" s="68" t="s">
        <v>14711</v>
      </c>
      <c r="AZ985" s="68" t="s">
        <v>14712</v>
      </c>
    </row>
    <row r="986" spans="10:52" ht="15" customHeight="1" x14ac:dyDescent="0.25">
      <c r="J986" s="32" t="s">
        <v>7792</v>
      </c>
      <c r="K986" s="32" t="s">
        <v>7793</v>
      </c>
      <c r="AY986" s="68" t="s">
        <v>11304</v>
      </c>
      <c r="AZ986" s="68" t="s">
        <v>11305</v>
      </c>
    </row>
    <row r="987" spans="10:52" ht="15" customHeight="1" x14ac:dyDescent="0.25">
      <c r="J987" s="32" t="s">
        <v>7794</v>
      </c>
      <c r="K987" s="32" t="s">
        <v>7795</v>
      </c>
      <c r="AY987" s="68" t="s">
        <v>14413</v>
      </c>
      <c r="AZ987" s="68" t="s">
        <v>14414</v>
      </c>
    </row>
    <row r="988" spans="10:52" ht="15" customHeight="1" x14ac:dyDescent="0.25">
      <c r="J988" s="32" t="s">
        <v>7796</v>
      </c>
      <c r="K988" s="32" t="s">
        <v>7797</v>
      </c>
      <c r="AY988" s="68" t="s">
        <v>12740</v>
      </c>
      <c r="AZ988" s="68" t="s">
        <v>12741</v>
      </c>
    </row>
    <row r="989" spans="10:52" ht="15" customHeight="1" x14ac:dyDescent="0.25">
      <c r="J989" s="32" t="s">
        <v>7798</v>
      </c>
      <c r="K989" s="32" t="s">
        <v>7799</v>
      </c>
      <c r="AY989" s="68" t="s">
        <v>11300</v>
      </c>
      <c r="AZ989" s="68" t="s">
        <v>11301</v>
      </c>
    </row>
    <row r="990" spans="10:52" ht="15" customHeight="1" x14ac:dyDescent="0.25">
      <c r="J990" s="32" t="s">
        <v>7800</v>
      </c>
      <c r="K990" s="32" t="s">
        <v>7801</v>
      </c>
      <c r="AY990" s="68" t="s">
        <v>12172</v>
      </c>
      <c r="AZ990" s="68" t="s">
        <v>12173</v>
      </c>
    </row>
    <row r="991" spans="10:52" ht="15" customHeight="1" x14ac:dyDescent="0.25">
      <c r="J991" s="32" t="s">
        <v>7802</v>
      </c>
      <c r="K991" s="32" t="s">
        <v>7803</v>
      </c>
      <c r="AY991" s="68" t="s">
        <v>11531</v>
      </c>
      <c r="AZ991" s="68" t="s">
        <v>11532</v>
      </c>
    </row>
    <row r="992" spans="10:52" ht="15" customHeight="1" x14ac:dyDescent="0.25">
      <c r="J992" s="32" t="s">
        <v>7804</v>
      </c>
      <c r="K992" s="32" t="s">
        <v>7805</v>
      </c>
      <c r="AY992" s="68" t="s">
        <v>13386</v>
      </c>
      <c r="AZ992" s="68" t="s">
        <v>13387</v>
      </c>
    </row>
    <row r="993" spans="10:52" ht="15" customHeight="1" x14ac:dyDescent="0.25">
      <c r="J993" s="32" t="s">
        <v>7806</v>
      </c>
      <c r="K993" s="32" t="s">
        <v>7807</v>
      </c>
      <c r="AY993" s="68" t="s">
        <v>11549</v>
      </c>
      <c r="AZ993" s="68" t="s">
        <v>11550</v>
      </c>
    </row>
    <row r="994" spans="10:52" ht="15" customHeight="1" x14ac:dyDescent="0.25">
      <c r="J994" s="32" t="s">
        <v>7808</v>
      </c>
      <c r="K994" s="32" t="s">
        <v>7809</v>
      </c>
      <c r="AY994" s="68" t="s">
        <v>10748</v>
      </c>
      <c r="AZ994" s="68" t="s">
        <v>10749</v>
      </c>
    </row>
    <row r="995" spans="10:52" ht="15" customHeight="1" x14ac:dyDescent="0.25">
      <c r="J995" s="32" t="s">
        <v>7810</v>
      </c>
      <c r="K995" s="32" t="s">
        <v>7811</v>
      </c>
      <c r="AY995" s="68" t="s">
        <v>10750</v>
      </c>
      <c r="AZ995" s="68" t="s">
        <v>10751</v>
      </c>
    </row>
    <row r="996" spans="10:52" ht="15" customHeight="1" x14ac:dyDescent="0.25">
      <c r="J996" s="32" t="s">
        <v>7812</v>
      </c>
      <c r="K996" s="32" t="s">
        <v>7813</v>
      </c>
      <c r="AY996" s="68" t="s">
        <v>11001</v>
      </c>
      <c r="AZ996" s="68" t="s">
        <v>11002</v>
      </c>
    </row>
    <row r="997" spans="10:52" ht="15" customHeight="1" x14ac:dyDescent="0.25">
      <c r="J997" s="32" t="s">
        <v>7814</v>
      </c>
      <c r="K997" s="32" t="s">
        <v>7815</v>
      </c>
      <c r="AY997" s="68" t="s">
        <v>10752</v>
      </c>
      <c r="AZ997" s="68" t="s">
        <v>10753</v>
      </c>
    </row>
    <row r="998" spans="10:52" ht="15" customHeight="1" x14ac:dyDescent="0.25">
      <c r="J998" s="32" t="s">
        <v>992</v>
      </c>
      <c r="K998" s="32" t="s">
        <v>7816</v>
      </c>
      <c r="AY998" s="68" t="s">
        <v>10754</v>
      </c>
      <c r="AZ998" s="68" t="s">
        <v>10755</v>
      </c>
    </row>
    <row r="999" spans="10:52" ht="15" customHeight="1" x14ac:dyDescent="0.25">
      <c r="J999" s="32" t="s">
        <v>7817</v>
      </c>
      <c r="K999" s="32" t="s">
        <v>7818</v>
      </c>
      <c r="AY999" s="68" t="s">
        <v>10911</v>
      </c>
      <c r="AZ999" s="68" t="s">
        <v>10912</v>
      </c>
    </row>
    <row r="1000" spans="10:52" ht="15" customHeight="1" x14ac:dyDescent="0.25">
      <c r="J1000" s="32" t="s">
        <v>7819</v>
      </c>
      <c r="K1000" s="32" t="s">
        <v>7820</v>
      </c>
      <c r="AY1000" s="68" t="s">
        <v>11003</v>
      </c>
      <c r="AZ1000" s="68" t="s">
        <v>11004</v>
      </c>
    </row>
    <row r="1001" spans="10:52" ht="15" customHeight="1" x14ac:dyDescent="0.25">
      <c r="J1001" s="32" t="s">
        <v>7821</v>
      </c>
      <c r="K1001" s="32" t="s">
        <v>7822</v>
      </c>
      <c r="AY1001" s="68" t="s">
        <v>11501</v>
      </c>
      <c r="AZ1001" s="68" t="s">
        <v>11502</v>
      </c>
    </row>
    <row r="1002" spans="10:52" ht="15" customHeight="1" x14ac:dyDescent="0.25">
      <c r="J1002" s="32" t="s">
        <v>7823</v>
      </c>
      <c r="K1002" s="32" t="s">
        <v>7824</v>
      </c>
      <c r="AY1002" s="68" t="s">
        <v>11551</v>
      </c>
      <c r="AZ1002" s="68" t="s">
        <v>11552</v>
      </c>
    </row>
    <row r="1003" spans="10:52" ht="15" customHeight="1" x14ac:dyDescent="0.25">
      <c r="J1003" s="32" t="s">
        <v>7825</v>
      </c>
      <c r="K1003" s="32" t="s">
        <v>7826</v>
      </c>
      <c r="AY1003" s="68" t="s">
        <v>12176</v>
      </c>
      <c r="AZ1003" s="68" t="s">
        <v>12177</v>
      </c>
    </row>
    <row r="1004" spans="10:52" ht="15" customHeight="1" x14ac:dyDescent="0.25">
      <c r="J1004" s="32" t="s">
        <v>7827</v>
      </c>
      <c r="K1004" s="32" t="s">
        <v>7828</v>
      </c>
      <c r="AY1004" s="68" t="s">
        <v>12178</v>
      </c>
      <c r="AZ1004" s="68" t="s">
        <v>12179</v>
      </c>
    </row>
    <row r="1005" spans="10:52" ht="15" customHeight="1" x14ac:dyDescent="0.25">
      <c r="J1005" s="32" t="s">
        <v>7829</v>
      </c>
      <c r="K1005" s="32" t="s">
        <v>7830</v>
      </c>
      <c r="AY1005" s="68" t="s">
        <v>12461</v>
      </c>
      <c r="AZ1005" s="68" t="s">
        <v>12462</v>
      </c>
    </row>
    <row r="1006" spans="10:52" ht="15" customHeight="1" x14ac:dyDescent="0.25">
      <c r="J1006" s="32" t="s">
        <v>7831</v>
      </c>
      <c r="K1006" s="32" t="s">
        <v>7832</v>
      </c>
      <c r="AY1006" s="68" t="s">
        <v>13612</v>
      </c>
      <c r="AZ1006" s="68" t="s">
        <v>13613</v>
      </c>
    </row>
    <row r="1007" spans="10:52" ht="15" customHeight="1" x14ac:dyDescent="0.25">
      <c r="J1007" s="32" t="s">
        <v>7833</v>
      </c>
      <c r="K1007" s="32" t="s">
        <v>7834</v>
      </c>
      <c r="AY1007" s="68" t="s">
        <v>11968</v>
      </c>
      <c r="AZ1007" s="68" t="s">
        <v>11969</v>
      </c>
    </row>
    <row r="1008" spans="10:52" ht="15" customHeight="1" x14ac:dyDescent="0.25">
      <c r="J1008" s="32" t="s">
        <v>7835</v>
      </c>
      <c r="K1008" s="32" t="s">
        <v>7836</v>
      </c>
      <c r="AY1008" s="68" t="s">
        <v>11737</v>
      </c>
      <c r="AZ1008" s="68" t="s">
        <v>11738</v>
      </c>
    </row>
    <row r="1009" spans="10:52" ht="15" customHeight="1" x14ac:dyDescent="0.25">
      <c r="J1009" s="32" t="s">
        <v>7837</v>
      </c>
      <c r="K1009" s="32" t="s">
        <v>7838</v>
      </c>
      <c r="AY1009" s="68" t="s">
        <v>11877</v>
      </c>
      <c r="AZ1009" s="68" t="s">
        <v>11878</v>
      </c>
    </row>
    <row r="1010" spans="10:52" ht="15" customHeight="1" x14ac:dyDescent="0.25">
      <c r="J1010" s="32" t="s">
        <v>7839</v>
      </c>
      <c r="K1010" s="32" t="s">
        <v>7840</v>
      </c>
      <c r="AY1010" s="68" t="s">
        <v>12180</v>
      </c>
      <c r="AZ1010" s="68" t="s">
        <v>12181</v>
      </c>
    </row>
    <row r="1011" spans="10:52" ht="15" customHeight="1" x14ac:dyDescent="0.25">
      <c r="J1011" s="32" t="s">
        <v>7841</v>
      </c>
      <c r="K1011" s="32" t="s">
        <v>7842</v>
      </c>
      <c r="AY1011" s="68" t="s">
        <v>13918</v>
      </c>
      <c r="AZ1011" s="68" t="s">
        <v>13919</v>
      </c>
    </row>
    <row r="1012" spans="10:52" ht="15" customHeight="1" x14ac:dyDescent="0.25">
      <c r="J1012" s="32" t="s">
        <v>7843</v>
      </c>
      <c r="K1012" s="32" t="s">
        <v>7844</v>
      </c>
      <c r="AY1012" s="68" t="s">
        <v>11308</v>
      </c>
      <c r="AZ1012" s="68" t="s">
        <v>11309</v>
      </c>
    </row>
    <row r="1013" spans="10:52" ht="15" customHeight="1" x14ac:dyDescent="0.25">
      <c r="J1013" s="32" t="s">
        <v>7845</v>
      </c>
      <c r="K1013" s="32" t="s">
        <v>7846</v>
      </c>
      <c r="AY1013" s="68" t="s">
        <v>11789</v>
      </c>
      <c r="AZ1013" s="68" t="s">
        <v>11790</v>
      </c>
    </row>
    <row r="1014" spans="10:52" ht="15" customHeight="1" x14ac:dyDescent="0.25">
      <c r="J1014" s="32" t="s">
        <v>7847</v>
      </c>
      <c r="K1014" s="32" t="s">
        <v>7848</v>
      </c>
      <c r="AY1014" s="68" t="s">
        <v>11819</v>
      </c>
      <c r="AZ1014" s="68" t="s">
        <v>11820</v>
      </c>
    </row>
    <row r="1015" spans="10:52" ht="15" customHeight="1" x14ac:dyDescent="0.25">
      <c r="J1015" s="32" t="s">
        <v>7849</v>
      </c>
      <c r="K1015" s="32" t="s">
        <v>7850</v>
      </c>
      <c r="AY1015" s="68" t="s">
        <v>14830</v>
      </c>
      <c r="AZ1015" s="68" t="s">
        <v>14831</v>
      </c>
    </row>
    <row r="1016" spans="10:52" ht="15" customHeight="1" x14ac:dyDescent="0.25">
      <c r="J1016" s="32" t="s">
        <v>7851</v>
      </c>
      <c r="K1016" s="32" t="s">
        <v>7852</v>
      </c>
      <c r="AY1016" s="68" t="s">
        <v>11739</v>
      </c>
      <c r="AZ1016" s="68" t="s">
        <v>11740</v>
      </c>
    </row>
    <row r="1017" spans="10:52" ht="15" customHeight="1" x14ac:dyDescent="0.25">
      <c r="J1017" s="32" t="s">
        <v>7853</v>
      </c>
      <c r="K1017" s="32" t="s">
        <v>7854</v>
      </c>
      <c r="AY1017" s="68" t="s">
        <v>12463</v>
      </c>
      <c r="AZ1017" s="68" t="s">
        <v>12464</v>
      </c>
    </row>
    <row r="1018" spans="10:52" ht="15" customHeight="1" x14ac:dyDescent="0.25">
      <c r="J1018" s="32" t="s">
        <v>7855</v>
      </c>
      <c r="K1018" s="32" t="s">
        <v>7856</v>
      </c>
      <c r="AY1018" s="68" t="s">
        <v>11310</v>
      </c>
      <c r="AZ1018" s="68" t="s">
        <v>11311</v>
      </c>
    </row>
    <row r="1019" spans="10:52" ht="15" customHeight="1" x14ac:dyDescent="0.25">
      <c r="J1019" s="32" t="s">
        <v>7857</v>
      </c>
      <c r="K1019" s="32" t="s">
        <v>7858</v>
      </c>
      <c r="AY1019" s="68" t="s">
        <v>13676</v>
      </c>
      <c r="AZ1019" s="68" t="s">
        <v>13677</v>
      </c>
    </row>
    <row r="1020" spans="10:52" ht="15" customHeight="1" x14ac:dyDescent="0.25">
      <c r="J1020" s="32" t="s">
        <v>7859</v>
      </c>
      <c r="K1020" s="32" t="s">
        <v>7860</v>
      </c>
      <c r="AY1020" s="68" t="s">
        <v>11005</v>
      </c>
      <c r="AZ1020" s="68" t="s">
        <v>11006</v>
      </c>
    </row>
    <row r="1021" spans="10:52" ht="15" customHeight="1" x14ac:dyDescent="0.25">
      <c r="J1021" s="32" t="s">
        <v>7861</v>
      </c>
      <c r="K1021" s="32" t="s">
        <v>7862</v>
      </c>
      <c r="AY1021" s="68" t="s">
        <v>11005</v>
      </c>
      <c r="AZ1021" s="68" t="s">
        <v>11007</v>
      </c>
    </row>
    <row r="1022" spans="10:52" ht="15" customHeight="1" x14ac:dyDescent="0.25">
      <c r="J1022" s="32" t="s">
        <v>7863</v>
      </c>
      <c r="K1022" s="32" t="s">
        <v>7864</v>
      </c>
      <c r="AY1022" s="68" t="s">
        <v>11005</v>
      </c>
      <c r="AZ1022" s="68" t="s">
        <v>11008</v>
      </c>
    </row>
    <row r="1023" spans="10:52" ht="15" customHeight="1" x14ac:dyDescent="0.25">
      <c r="J1023" s="32" t="s">
        <v>7865</v>
      </c>
      <c r="K1023" s="32" t="s">
        <v>7866</v>
      </c>
      <c r="AY1023" s="68" t="s">
        <v>11005</v>
      </c>
      <c r="AZ1023" s="68" t="s">
        <v>11009</v>
      </c>
    </row>
    <row r="1024" spans="10:52" ht="15" customHeight="1" x14ac:dyDescent="0.25">
      <c r="J1024" s="32" t="s">
        <v>7867</v>
      </c>
      <c r="K1024" s="32" t="s">
        <v>7868</v>
      </c>
      <c r="AY1024" s="68" t="s">
        <v>11005</v>
      </c>
      <c r="AZ1024" s="68" t="s">
        <v>11010</v>
      </c>
    </row>
    <row r="1025" spans="10:52" ht="15" customHeight="1" x14ac:dyDescent="0.25">
      <c r="J1025" s="32" t="s">
        <v>7869</v>
      </c>
      <c r="K1025" s="32" t="s">
        <v>7870</v>
      </c>
      <c r="AY1025" s="68" t="s">
        <v>12988</v>
      </c>
      <c r="AZ1025" s="68" t="s">
        <v>12989</v>
      </c>
    </row>
    <row r="1026" spans="10:52" ht="15" customHeight="1" x14ac:dyDescent="0.25">
      <c r="J1026" s="32" t="s">
        <v>7871</v>
      </c>
      <c r="K1026" s="32" t="s">
        <v>7872</v>
      </c>
      <c r="AY1026" s="68" t="s">
        <v>11821</v>
      </c>
      <c r="AZ1026" s="68" t="s">
        <v>11822</v>
      </c>
    </row>
    <row r="1027" spans="10:52" ht="15" customHeight="1" x14ac:dyDescent="0.25">
      <c r="J1027" s="32" t="s">
        <v>7873</v>
      </c>
      <c r="K1027" s="32" t="s">
        <v>7874</v>
      </c>
      <c r="AY1027" s="68" t="s">
        <v>14106</v>
      </c>
      <c r="AZ1027" s="68" t="s">
        <v>14107</v>
      </c>
    </row>
    <row r="1028" spans="10:52" ht="15" customHeight="1" x14ac:dyDescent="0.25">
      <c r="J1028" s="32" t="s">
        <v>7875</v>
      </c>
      <c r="K1028" s="32" t="s">
        <v>7876</v>
      </c>
      <c r="AY1028" s="68" t="s">
        <v>14685</v>
      </c>
      <c r="AZ1028" s="68" t="s">
        <v>14686</v>
      </c>
    </row>
    <row r="1029" spans="10:52" ht="15" customHeight="1" x14ac:dyDescent="0.25">
      <c r="J1029" s="32" t="s">
        <v>7877</v>
      </c>
      <c r="K1029" s="32" t="s">
        <v>7878</v>
      </c>
      <c r="AY1029" s="68" t="s">
        <v>12800</v>
      </c>
      <c r="AZ1029" s="68" t="s">
        <v>12801</v>
      </c>
    </row>
    <row r="1030" spans="10:52" ht="15" customHeight="1" x14ac:dyDescent="0.25">
      <c r="J1030" s="32" t="s">
        <v>2534</v>
      </c>
      <c r="K1030" s="32" t="s">
        <v>7879</v>
      </c>
      <c r="AY1030" s="68" t="s">
        <v>12798</v>
      </c>
      <c r="AZ1030" s="68" t="s">
        <v>12799</v>
      </c>
    </row>
    <row r="1031" spans="10:52" ht="15" customHeight="1" x14ac:dyDescent="0.25">
      <c r="J1031" s="32" t="s">
        <v>7880</v>
      </c>
      <c r="K1031" s="32" t="s">
        <v>7881</v>
      </c>
      <c r="AY1031" s="68" t="s">
        <v>14493</v>
      </c>
      <c r="AZ1031" s="68" t="s">
        <v>14494</v>
      </c>
    </row>
    <row r="1032" spans="10:52" ht="15" customHeight="1" x14ac:dyDescent="0.25">
      <c r="J1032" s="32" t="s">
        <v>6009</v>
      </c>
      <c r="K1032" s="32" t="s">
        <v>7882</v>
      </c>
      <c r="AY1032" s="68" t="s">
        <v>14489</v>
      </c>
      <c r="AZ1032" s="68" t="s">
        <v>14490</v>
      </c>
    </row>
    <row r="1033" spans="10:52" ht="15" customHeight="1" x14ac:dyDescent="0.25">
      <c r="J1033" s="32" t="s">
        <v>7883</v>
      </c>
      <c r="K1033" s="32" t="s">
        <v>7884</v>
      </c>
      <c r="AY1033" s="68" t="s">
        <v>14487</v>
      </c>
      <c r="AZ1033" s="68" t="s">
        <v>14488</v>
      </c>
    </row>
    <row r="1034" spans="10:52" ht="15" customHeight="1" x14ac:dyDescent="0.25">
      <c r="J1034" s="32" t="s">
        <v>277</v>
      </c>
      <c r="K1034" s="32" t="s">
        <v>7885</v>
      </c>
      <c r="AY1034" s="68" t="s">
        <v>14331</v>
      </c>
      <c r="AZ1034" s="68" t="s">
        <v>14332</v>
      </c>
    </row>
    <row r="1035" spans="10:52" ht="15" customHeight="1" x14ac:dyDescent="0.25">
      <c r="J1035" s="32" t="s">
        <v>7886</v>
      </c>
      <c r="K1035" s="32" t="s">
        <v>7887</v>
      </c>
      <c r="AY1035" s="68" t="s">
        <v>14491</v>
      </c>
      <c r="AZ1035" s="68" t="s">
        <v>14492</v>
      </c>
    </row>
    <row r="1036" spans="10:52" ht="15" customHeight="1" x14ac:dyDescent="0.25">
      <c r="J1036" s="32" t="s">
        <v>7888</v>
      </c>
      <c r="K1036" s="32" t="s">
        <v>7889</v>
      </c>
      <c r="AY1036" s="68" t="s">
        <v>14108</v>
      </c>
      <c r="AZ1036" s="68" t="s">
        <v>14109</v>
      </c>
    </row>
    <row r="1037" spans="10:52" ht="15" customHeight="1" x14ac:dyDescent="0.25">
      <c r="J1037" s="32" t="s">
        <v>7890</v>
      </c>
      <c r="K1037" s="32" t="s">
        <v>7891</v>
      </c>
      <c r="AY1037" s="68" t="s">
        <v>11741</v>
      </c>
      <c r="AZ1037" s="68" t="s">
        <v>11742</v>
      </c>
    </row>
    <row r="1038" spans="10:52" ht="15" customHeight="1" x14ac:dyDescent="0.25">
      <c r="J1038" s="32" t="s">
        <v>7892</v>
      </c>
      <c r="K1038" s="32" t="s">
        <v>7893</v>
      </c>
      <c r="AY1038" s="68" t="s">
        <v>14110</v>
      </c>
      <c r="AZ1038" s="68" t="s">
        <v>14111</v>
      </c>
    </row>
    <row r="1039" spans="10:52" ht="15" customHeight="1" x14ac:dyDescent="0.25">
      <c r="J1039" s="32" t="s">
        <v>7894</v>
      </c>
      <c r="K1039" s="32" t="s">
        <v>7895</v>
      </c>
      <c r="AY1039" s="68" t="s">
        <v>10758</v>
      </c>
      <c r="AZ1039" s="68" t="s">
        <v>10759</v>
      </c>
    </row>
    <row r="1040" spans="10:52" ht="15" customHeight="1" x14ac:dyDescent="0.25">
      <c r="J1040" s="32" t="s">
        <v>7896</v>
      </c>
      <c r="K1040" s="32" t="s">
        <v>7897</v>
      </c>
      <c r="AY1040" s="68" t="s">
        <v>10758</v>
      </c>
      <c r="AZ1040" s="68" t="s">
        <v>11107</v>
      </c>
    </row>
    <row r="1041" spans="10:52" ht="15" customHeight="1" x14ac:dyDescent="0.25">
      <c r="J1041" s="32" t="s">
        <v>7898</v>
      </c>
      <c r="K1041" s="32" t="s">
        <v>7899</v>
      </c>
      <c r="AY1041" s="68" t="s">
        <v>10758</v>
      </c>
      <c r="AZ1041" s="68" t="s">
        <v>11108</v>
      </c>
    </row>
    <row r="1042" spans="10:52" ht="15" customHeight="1" x14ac:dyDescent="0.25">
      <c r="J1042" s="32" t="s">
        <v>7900</v>
      </c>
      <c r="K1042" s="32" t="s">
        <v>7901</v>
      </c>
      <c r="AY1042" s="68" t="s">
        <v>10758</v>
      </c>
      <c r="AZ1042" s="68" t="s">
        <v>11127</v>
      </c>
    </row>
    <row r="1043" spans="10:52" ht="15" customHeight="1" x14ac:dyDescent="0.25">
      <c r="J1043" s="32" t="s">
        <v>7902</v>
      </c>
      <c r="K1043" s="32" t="s">
        <v>7903</v>
      </c>
      <c r="AY1043" s="68" t="s">
        <v>10758</v>
      </c>
      <c r="AZ1043" s="68" t="s">
        <v>11128</v>
      </c>
    </row>
    <row r="1044" spans="10:52" ht="15" customHeight="1" x14ac:dyDescent="0.25">
      <c r="J1044" s="32" t="s">
        <v>7904</v>
      </c>
      <c r="K1044" s="32" t="s">
        <v>7905</v>
      </c>
      <c r="AY1044" s="68" t="s">
        <v>10756</v>
      </c>
      <c r="AZ1044" s="68" t="s">
        <v>10757</v>
      </c>
    </row>
    <row r="1045" spans="10:52" ht="15" customHeight="1" x14ac:dyDescent="0.25">
      <c r="J1045" s="32" t="s">
        <v>7906</v>
      </c>
      <c r="K1045" s="32" t="s">
        <v>7907</v>
      </c>
      <c r="AY1045" s="68" t="s">
        <v>10756</v>
      </c>
      <c r="AZ1045" s="68" t="s">
        <v>11125</v>
      </c>
    </row>
    <row r="1046" spans="10:52" ht="15" customHeight="1" x14ac:dyDescent="0.25">
      <c r="J1046" s="32" t="s">
        <v>7908</v>
      </c>
      <c r="K1046" s="32" t="s">
        <v>7909</v>
      </c>
      <c r="AY1046" s="68" t="s">
        <v>10756</v>
      </c>
      <c r="AZ1046" s="68" t="s">
        <v>11126</v>
      </c>
    </row>
    <row r="1047" spans="10:52" ht="15" customHeight="1" x14ac:dyDescent="0.25">
      <c r="J1047" s="32" t="s">
        <v>7910</v>
      </c>
      <c r="K1047" s="32" t="s">
        <v>7911</v>
      </c>
      <c r="AY1047" s="68" t="s">
        <v>10974</v>
      </c>
      <c r="AZ1047" s="68" t="s">
        <v>10975</v>
      </c>
    </row>
    <row r="1048" spans="10:52" ht="15" customHeight="1" x14ac:dyDescent="0.25">
      <c r="J1048" s="32" t="s">
        <v>7912</v>
      </c>
      <c r="K1048" s="32" t="s">
        <v>7913</v>
      </c>
      <c r="AY1048" s="68" t="s">
        <v>11312</v>
      </c>
      <c r="AZ1048" s="68" t="s">
        <v>11313</v>
      </c>
    </row>
    <row r="1049" spans="10:52" ht="15" customHeight="1" x14ac:dyDescent="0.25">
      <c r="J1049" s="32" t="s">
        <v>7914</v>
      </c>
      <c r="K1049" s="32" t="s">
        <v>7915</v>
      </c>
      <c r="AY1049" s="68" t="s">
        <v>13690</v>
      </c>
      <c r="AZ1049" s="68" t="s">
        <v>13691</v>
      </c>
    </row>
    <row r="1050" spans="10:52" ht="15" customHeight="1" x14ac:dyDescent="0.25">
      <c r="J1050" s="32" t="s">
        <v>7916</v>
      </c>
      <c r="K1050" s="32" t="s">
        <v>7917</v>
      </c>
      <c r="AY1050" s="68" t="s">
        <v>13298</v>
      </c>
      <c r="AZ1050" s="68" t="s">
        <v>13299</v>
      </c>
    </row>
    <row r="1051" spans="10:52" ht="15" customHeight="1" x14ac:dyDescent="0.25">
      <c r="J1051" s="32" t="s">
        <v>7918</v>
      </c>
      <c r="K1051" s="32" t="s">
        <v>7919</v>
      </c>
      <c r="AY1051" s="68" t="s">
        <v>12465</v>
      </c>
      <c r="AZ1051" s="68" t="s">
        <v>12466</v>
      </c>
    </row>
    <row r="1052" spans="10:52" ht="15" customHeight="1" x14ac:dyDescent="0.25">
      <c r="J1052" s="32" t="s">
        <v>7920</v>
      </c>
      <c r="K1052" s="32" t="s">
        <v>7921</v>
      </c>
      <c r="AY1052" s="68" t="s">
        <v>12467</v>
      </c>
      <c r="AZ1052" s="68" t="s">
        <v>12468</v>
      </c>
    </row>
    <row r="1053" spans="10:52" ht="15" customHeight="1" x14ac:dyDescent="0.25">
      <c r="J1053" s="32" t="s">
        <v>7922</v>
      </c>
      <c r="K1053" s="32" t="s">
        <v>7923</v>
      </c>
      <c r="AY1053" s="68" t="s">
        <v>14017</v>
      </c>
      <c r="AZ1053" s="68" t="s">
        <v>14018</v>
      </c>
    </row>
    <row r="1054" spans="10:52" ht="15" customHeight="1" x14ac:dyDescent="0.25">
      <c r="J1054" s="32" t="s">
        <v>7924</v>
      </c>
      <c r="K1054" s="32" t="s">
        <v>7925</v>
      </c>
      <c r="AY1054" s="68" t="s">
        <v>12471</v>
      </c>
      <c r="AZ1054" s="68" t="s">
        <v>12472</v>
      </c>
    </row>
    <row r="1055" spans="10:52" ht="15" customHeight="1" x14ac:dyDescent="0.25">
      <c r="J1055" s="32" t="s">
        <v>7926</v>
      </c>
      <c r="K1055" s="32" t="s">
        <v>7927</v>
      </c>
      <c r="AY1055" s="68" t="s">
        <v>12469</v>
      </c>
      <c r="AZ1055" s="68" t="s">
        <v>12470</v>
      </c>
    </row>
    <row r="1056" spans="10:52" ht="15" customHeight="1" x14ac:dyDescent="0.25">
      <c r="J1056" s="32" t="s">
        <v>7928</v>
      </c>
      <c r="K1056" s="32" t="s">
        <v>7929</v>
      </c>
      <c r="AY1056" s="68" t="s">
        <v>13300</v>
      </c>
      <c r="AZ1056" s="68" t="s">
        <v>13301</v>
      </c>
    </row>
    <row r="1057" spans="10:52" ht="15" customHeight="1" x14ac:dyDescent="0.25">
      <c r="J1057" s="32" t="s">
        <v>6788</v>
      </c>
      <c r="K1057" s="32" t="s">
        <v>7930</v>
      </c>
      <c r="AY1057" s="68" t="s">
        <v>11553</v>
      </c>
      <c r="AZ1057" s="68" t="s">
        <v>11554</v>
      </c>
    </row>
    <row r="1058" spans="10:52" ht="15" customHeight="1" x14ac:dyDescent="0.25">
      <c r="J1058" s="32" t="s">
        <v>6790</v>
      </c>
      <c r="K1058" s="32" t="s">
        <v>7931</v>
      </c>
      <c r="AY1058" s="68" t="s">
        <v>12974</v>
      </c>
      <c r="AZ1058" s="68" t="s">
        <v>12975</v>
      </c>
    </row>
    <row r="1059" spans="10:52" ht="15" customHeight="1" x14ac:dyDescent="0.25">
      <c r="J1059" s="32" t="s">
        <v>7932</v>
      </c>
      <c r="K1059" s="32" t="s">
        <v>7933</v>
      </c>
      <c r="AY1059" s="68" t="s">
        <v>12473</v>
      </c>
      <c r="AZ1059" s="68" t="s">
        <v>12474</v>
      </c>
    </row>
    <row r="1060" spans="10:52" ht="15" customHeight="1" x14ac:dyDescent="0.25">
      <c r="J1060" s="32" t="s">
        <v>6794</v>
      </c>
      <c r="K1060" s="32" t="s">
        <v>7934</v>
      </c>
      <c r="AY1060" s="68" t="s">
        <v>14929</v>
      </c>
      <c r="AZ1060" s="68" t="s">
        <v>14930</v>
      </c>
    </row>
    <row r="1061" spans="10:52" ht="15" customHeight="1" x14ac:dyDescent="0.25">
      <c r="J1061" s="32" t="s">
        <v>7935</v>
      </c>
      <c r="K1061" s="32" t="s">
        <v>7936</v>
      </c>
      <c r="AY1061" s="68" t="s">
        <v>10762</v>
      </c>
      <c r="AZ1061" s="68" t="s">
        <v>10763</v>
      </c>
    </row>
    <row r="1062" spans="10:52" ht="15" customHeight="1" x14ac:dyDescent="0.25">
      <c r="J1062" s="32" t="s">
        <v>6798</v>
      </c>
      <c r="K1062" s="32" t="s">
        <v>7937</v>
      </c>
      <c r="AY1062" s="68" t="s">
        <v>15057</v>
      </c>
      <c r="AZ1062" s="68" t="s">
        <v>15058</v>
      </c>
    </row>
    <row r="1063" spans="10:52" ht="15" customHeight="1" x14ac:dyDescent="0.25">
      <c r="J1063" s="32" t="s">
        <v>6800</v>
      </c>
      <c r="K1063" s="32" t="s">
        <v>7938</v>
      </c>
      <c r="AY1063" s="68" t="s">
        <v>15057</v>
      </c>
      <c r="AZ1063" s="68" t="s">
        <v>15059</v>
      </c>
    </row>
    <row r="1064" spans="10:52" ht="15" customHeight="1" x14ac:dyDescent="0.25">
      <c r="J1064" s="32" t="s">
        <v>6802</v>
      </c>
      <c r="K1064" s="32" t="s">
        <v>7939</v>
      </c>
      <c r="AY1064" s="68" t="s">
        <v>15057</v>
      </c>
      <c r="AZ1064" s="68" t="s">
        <v>15060</v>
      </c>
    </row>
    <row r="1065" spans="10:52" ht="15" customHeight="1" x14ac:dyDescent="0.25">
      <c r="J1065" s="32" t="s">
        <v>6804</v>
      </c>
      <c r="K1065" s="32" t="s">
        <v>7940</v>
      </c>
      <c r="AY1065" s="68" t="s">
        <v>15057</v>
      </c>
      <c r="AZ1065" s="68" t="s">
        <v>15061</v>
      </c>
    </row>
    <row r="1066" spans="10:52" ht="15" customHeight="1" x14ac:dyDescent="0.25">
      <c r="J1066" s="32" t="s">
        <v>1825</v>
      </c>
      <c r="K1066" s="32" t="s">
        <v>7941</v>
      </c>
      <c r="AY1066" s="68" t="s">
        <v>15051</v>
      </c>
      <c r="AZ1066" s="68" t="s">
        <v>15052</v>
      </c>
    </row>
    <row r="1067" spans="10:52" ht="15" customHeight="1" x14ac:dyDescent="0.25">
      <c r="J1067" s="32" t="s">
        <v>6808</v>
      </c>
      <c r="K1067" s="32" t="s">
        <v>7942</v>
      </c>
      <c r="AY1067" s="68" t="s">
        <v>12614</v>
      </c>
      <c r="AZ1067" s="68" t="s">
        <v>12615</v>
      </c>
    </row>
    <row r="1068" spans="10:52" ht="15" customHeight="1" x14ac:dyDescent="0.25">
      <c r="J1068" s="32" t="s">
        <v>6810</v>
      </c>
      <c r="K1068" s="32" t="s">
        <v>7943</v>
      </c>
      <c r="AY1068" s="68" t="s">
        <v>12475</v>
      </c>
      <c r="AZ1068" s="68" t="s">
        <v>12476</v>
      </c>
    </row>
    <row r="1069" spans="10:52" ht="15" customHeight="1" x14ac:dyDescent="0.25">
      <c r="J1069" s="32" t="s">
        <v>6812</v>
      </c>
      <c r="K1069" s="32" t="s">
        <v>7944</v>
      </c>
      <c r="AY1069" s="68" t="s">
        <v>14828</v>
      </c>
      <c r="AZ1069" s="68" t="s">
        <v>14829</v>
      </c>
    </row>
    <row r="1070" spans="10:52" ht="15" customHeight="1" x14ac:dyDescent="0.25">
      <c r="J1070" s="32" t="s">
        <v>6814</v>
      </c>
      <c r="K1070" s="32" t="s">
        <v>7945</v>
      </c>
      <c r="AY1070" s="68" t="s">
        <v>11555</v>
      </c>
      <c r="AZ1070" s="68" t="s">
        <v>11556</v>
      </c>
    </row>
    <row r="1071" spans="10:52" ht="15" customHeight="1" x14ac:dyDescent="0.25">
      <c r="J1071" s="32" t="s">
        <v>6816</v>
      </c>
      <c r="K1071" s="32" t="s">
        <v>7946</v>
      </c>
      <c r="AY1071" s="68" t="s">
        <v>13302</v>
      </c>
      <c r="AZ1071" s="68" t="s">
        <v>13303</v>
      </c>
    </row>
    <row r="1072" spans="10:52" ht="15" customHeight="1" x14ac:dyDescent="0.25">
      <c r="J1072" s="32" t="s">
        <v>5598</v>
      </c>
      <c r="K1072" s="32" t="s">
        <v>7947</v>
      </c>
      <c r="AY1072" s="68" t="s">
        <v>14048</v>
      </c>
      <c r="AZ1072" s="68" t="s">
        <v>14049</v>
      </c>
    </row>
    <row r="1073" spans="10:52" ht="15" customHeight="1" x14ac:dyDescent="0.25">
      <c r="J1073" s="32" t="s">
        <v>6819</v>
      </c>
      <c r="K1073" s="32" t="s">
        <v>7948</v>
      </c>
      <c r="AY1073" s="68" t="s">
        <v>13534</v>
      </c>
      <c r="AZ1073" s="68" t="s">
        <v>13535</v>
      </c>
    </row>
    <row r="1074" spans="10:52" ht="15" customHeight="1" x14ac:dyDescent="0.25">
      <c r="J1074" s="32" t="s">
        <v>6821</v>
      </c>
      <c r="K1074" s="32" t="s">
        <v>7949</v>
      </c>
      <c r="AY1074" s="68" t="s">
        <v>10768</v>
      </c>
      <c r="AZ1074" s="68" t="s">
        <v>10769</v>
      </c>
    </row>
    <row r="1075" spans="10:52" ht="15" customHeight="1" x14ac:dyDescent="0.25">
      <c r="J1075" s="32" t="s">
        <v>6823</v>
      </c>
      <c r="K1075" s="32" t="s">
        <v>7950</v>
      </c>
      <c r="AY1075" s="68" t="s">
        <v>10764</v>
      </c>
      <c r="AZ1075" s="68" t="s">
        <v>10765</v>
      </c>
    </row>
    <row r="1076" spans="10:52" ht="15" customHeight="1" x14ac:dyDescent="0.25">
      <c r="J1076" s="32" t="s">
        <v>6825</v>
      </c>
      <c r="K1076" s="32" t="s">
        <v>7951</v>
      </c>
      <c r="AY1076" s="68" t="s">
        <v>10772</v>
      </c>
      <c r="AZ1076" s="68" t="s">
        <v>10773</v>
      </c>
    </row>
    <row r="1077" spans="10:52" ht="15" customHeight="1" x14ac:dyDescent="0.25">
      <c r="J1077" s="32" t="s">
        <v>6828</v>
      </c>
      <c r="K1077" s="32" t="s">
        <v>7952</v>
      </c>
      <c r="AY1077" s="68" t="s">
        <v>11557</v>
      </c>
      <c r="AZ1077" s="68" t="s">
        <v>11558</v>
      </c>
    </row>
    <row r="1078" spans="10:52" ht="15" customHeight="1" x14ac:dyDescent="0.25">
      <c r="J1078" s="32" t="s">
        <v>6830</v>
      </c>
      <c r="K1078" s="32" t="s">
        <v>7953</v>
      </c>
      <c r="AY1078" s="68" t="s">
        <v>10774</v>
      </c>
      <c r="AZ1078" s="68" t="s">
        <v>10775</v>
      </c>
    </row>
    <row r="1079" spans="10:52" ht="15" customHeight="1" x14ac:dyDescent="0.25">
      <c r="J1079" s="32" t="s">
        <v>6832</v>
      </c>
      <c r="K1079" s="32" t="s">
        <v>7954</v>
      </c>
      <c r="AY1079" s="68" t="s">
        <v>10774</v>
      </c>
      <c r="AZ1079" s="68" t="s">
        <v>10776</v>
      </c>
    </row>
    <row r="1080" spans="10:52" ht="15" customHeight="1" x14ac:dyDescent="0.25">
      <c r="J1080" s="32" t="s">
        <v>6834</v>
      </c>
      <c r="K1080" s="32" t="s">
        <v>7955</v>
      </c>
      <c r="AY1080" s="68" t="s">
        <v>10981</v>
      </c>
      <c r="AZ1080" s="68" t="s">
        <v>10982</v>
      </c>
    </row>
    <row r="1081" spans="10:52" ht="15" customHeight="1" x14ac:dyDescent="0.25">
      <c r="J1081" s="32" t="s">
        <v>6836</v>
      </c>
      <c r="K1081" s="32" t="s">
        <v>7956</v>
      </c>
      <c r="AY1081" s="68" t="s">
        <v>10981</v>
      </c>
      <c r="AZ1081" s="68" t="s">
        <v>10983</v>
      </c>
    </row>
    <row r="1082" spans="10:52" ht="15" customHeight="1" x14ac:dyDescent="0.25">
      <c r="J1082" s="32" t="s">
        <v>6838</v>
      </c>
      <c r="K1082" s="32" t="s">
        <v>7957</v>
      </c>
      <c r="AY1082" s="68" t="s">
        <v>10931</v>
      </c>
      <c r="AZ1082" s="68" t="s">
        <v>10932</v>
      </c>
    </row>
    <row r="1083" spans="10:52" ht="15" customHeight="1" x14ac:dyDescent="0.25">
      <c r="J1083" s="32" t="s">
        <v>6840</v>
      </c>
      <c r="K1083" s="32" t="s">
        <v>7958</v>
      </c>
      <c r="AY1083" s="68" t="s">
        <v>10931</v>
      </c>
      <c r="AZ1083" s="68" t="s">
        <v>11051</v>
      </c>
    </row>
    <row r="1084" spans="10:52" ht="15" customHeight="1" x14ac:dyDescent="0.25">
      <c r="J1084" s="32" t="s">
        <v>6842</v>
      </c>
      <c r="K1084" s="32" t="s">
        <v>7959</v>
      </c>
      <c r="AY1084" s="68" t="s">
        <v>11114</v>
      </c>
      <c r="AZ1084" s="68" t="s">
        <v>11115</v>
      </c>
    </row>
    <row r="1085" spans="10:52" ht="15" customHeight="1" x14ac:dyDescent="0.25">
      <c r="J1085" s="32" t="s">
        <v>7960</v>
      </c>
      <c r="K1085" s="32" t="s">
        <v>7961</v>
      </c>
      <c r="AY1085" s="68" t="s">
        <v>11114</v>
      </c>
      <c r="AZ1085" s="68" t="s">
        <v>11116</v>
      </c>
    </row>
    <row r="1086" spans="10:52" ht="15" customHeight="1" x14ac:dyDescent="0.25">
      <c r="J1086" s="32" t="s">
        <v>7962</v>
      </c>
      <c r="K1086" s="32" t="s">
        <v>7963</v>
      </c>
      <c r="AY1086" s="68" t="s">
        <v>11114</v>
      </c>
      <c r="AZ1086" s="68" t="s">
        <v>11117</v>
      </c>
    </row>
    <row r="1087" spans="10:52" ht="15" customHeight="1" x14ac:dyDescent="0.25">
      <c r="J1087" s="32" t="s">
        <v>6847</v>
      </c>
      <c r="K1087" s="32" t="s">
        <v>7964</v>
      </c>
      <c r="AY1087" s="68" t="s">
        <v>11052</v>
      </c>
      <c r="AZ1087" s="68" t="s">
        <v>11053</v>
      </c>
    </row>
    <row r="1088" spans="10:52" ht="15" customHeight="1" x14ac:dyDescent="0.25">
      <c r="J1088" s="32" t="s">
        <v>6849</v>
      </c>
      <c r="K1088" s="32" t="s">
        <v>7965</v>
      </c>
      <c r="AY1088" s="68" t="s">
        <v>13938</v>
      </c>
      <c r="AZ1088" s="68" t="s">
        <v>13939</v>
      </c>
    </row>
    <row r="1089" spans="10:52" ht="15" customHeight="1" x14ac:dyDescent="0.25">
      <c r="J1089" s="32" t="s">
        <v>6851</v>
      </c>
      <c r="K1089" s="32" t="s">
        <v>7966</v>
      </c>
      <c r="AY1089" s="68" t="s">
        <v>12878</v>
      </c>
      <c r="AZ1089" s="68" t="s">
        <v>12879</v>
      </c>
    </row>
    <row r="1090" spans="10:52" ht="15" customHeight="1" x14ac:dyDescent="0.25">
      <c r="J1090" s="32" t="s">
        <v>7967</v>
      </c>
      <c r="K1090" s="32" t="s">
        <v>7968</v>
      </c>
      <c r="AY1090" s="68" t="s">
        <v>11559</v>
      </c>
      <c r="AZ1090" s="68" t="s">
        <v>11560</v>
      </c>
    </row>
    <row r="1091" spans="10:52" ht="15" customHeight="1" x14ac:dyDescent="0.25">
      <c r="J1091" s="32" t="s">
        <v>6853</v>
      </c>
      <c r="K1091" s="32" t="s">
        <v>7969</v>
      </c>
      <c r="AY1091" s="68" t="s">
        <v>14471</v>
      </c>
      <c r="AZ1091" s="68" t="s">
        <v>14472</v>
      </c>
    </row>
    <row r="1092" spans="10:52" ht="15" customHeight="1" x14ac:dyDescent="0.25">
      <c r="J1092" s="32" t="s">
        <v>6855</v>
      </c>
      <c r="K1092" s="32" t="s">
        <v>7970</v>
      </c>
      <c r="AY1092" s="68" t="s">
        <v>14473</v>
      </c>
      <c r="AZ1092" s="68" t="s">
        <v>14474</v>
      </c>
    </row>
    <row r="1093" spans="10:52" ht="15" customHeight="1" x14ac:dyDescent="0.25">
      <c r="J1093" s="32" t="s">
        <v>6857</v>
      </c>
      <c r="K1093" s="32" t="s">
        <v>7971</v>
      </c>
      <c r="AY1093" s="68" t="s">
        <v>14475</v>
      </c>
      <c r="AZ1093" s="68" t="s">
        <v>14476</v>
      </c>
    </row>
    <row r="1094" spans="10:52" ht="15" customHeight="1" x14ac:dyDescent="0.25">
      <c r="J1094" s="32" t="s">
        <v>5159</v>
      </c>
      <c r="K1094" s="32" t="s">
        <v>7972</v>
      </c>
      <c r="AY1094" s="68" t="s">
        <v>14737</v>
      </c>
      <c r="AZ1094" s="68" t="s">
        <v>14738</v>
      </c>
    </row>
    <row r="1095" spans="10:52" ht="15" customHeight="1" x14ac:dyDescent="0.25">
      <c r="J1095" s="32" t="s">
        <v>6860</v>
      </c>
      <c r="K1095" s="32" t="s">
        <v>7973</v>
      </c>
      <c r="AY1095" s="68" t="s">
        <v>14453</v>
      </c>
      <c r="AZ1095" s="68" t="s">
        <v>14454</v>
      </c>
    </row>
    <row r="1096" spans="10:52" ht="15" customHeight="1" x14ac:dyDescent="0.25">
      <c r="J1096" s="32" t="s">
        <v>6862</v>
      </c>
      <c r="K1096" s="32" t="s">
        <v>7974</v>
      </c>
      <c r="AY1096" s="68" t="s">
        <v>14735</v>
      </c>
      <c r="AZ1096" s="68" t="s">
        <v>14736</v>
      </c>
    </row>
    <row r="1097" spans="10:52" ht="15" customHeight="1" x14ac:dyDescent="0.25">
      <c r="J1097" s="32" t="s">
        <v>6865</v>
      </c>
      <c r="K1097" s="32" t="s">
        <v>7975</v>
      </c>
      <c r="AY1097" s="68" t="s">
        <v>11561</v>
      </c>
      <c r="AZ1097" s="68" t="s">
        <v>11562</v>
      </c>
    </row>
    <row r="1098" spans="10:52" ht="15" customHeight="1" x14ac:dyDescent="0.25">
      <c r="J1098" s="32" t="s">
        <v>6867</v>
      </c>
      <c r="K1098" s="32" t="s">
        <v>7976</v>
      </c>
      <c r="AY1098" s="68" t="s">
        <v>14603</v>
      </c>
      <c r="AZ1098" s="68" t="s">
        <v>14604</v>
      </c>
    </row>
    <row r="1099" spans="10:52" ht="15" customHeight="1" x14ac:dyDescent="0.25">
      <c r="J1099" s="32" t="s">
        <v>6869</v>
      </c>
      <c r="K1099" s="32" t="s">
        <v>7977</v>
      </c>
      <c r="AY1099" s="68" t="s">
        <v>12944</v>
      </c>
      <c r="AZ1099" s="68" t="s">
        <v>12945</v>
      </c>
    </row>
    <row r="1100" spans="10:52" ht="15" customHeight="1" x14ac:dyDescent="0.25">
      <c r="J1100" s="32" t="s">
        <v>6871</v>
      </c>
      <c r="K1100" s="32" t="s">
        <v>7978</v>
      </c>
      <c r="AY1100" s="68" t="s">
        <v>13770</v>
      </c>
      <c r="AZ1100" s="68" t="s">
        <v>13771</v>
      </c>
    </row>
    <row r="1101" spans="10:52" ht="15" customHeight="1" x14ac:dyDescent="0.25">
      <c r="J1101" s="32" t="s">
        <v>6873</v>
      </c>
      <c r="K1101" s="32" t="s">
        <v>7979</v>
      </c>
      <c r="AY1101" s="68" t="s">
        <v>13674</v>
      </c>
      <c r="AZ1101" s="68" t="s">
        <v>13675</v>
      </c>
    </row>
    <row r="1102" spans="10:52" ht="15" customHeight="1" x14ac:dyDescent="0.25">
      <c r="J1102" s="32" t="s">
        <v>6875</v>
      </c>
      <c r="K1102" s="32" t="s">
        <v>7980</v>
      </c>
      <c r="AY1102" s="68" t="s">
        <v>10953</v>
      </c>
      <c r="AZ1102" s="68" t="s">
        <v>10954</v>
      </c>
    </row>
    <row r="1103" spans="10:52" ht="15" customHeight="1" x14ac:dyDescent="0.25">
      <c r="J1103" s="32" t="s">
        <v>6877</v>
      </c>
      <c r="K1103" s="32" t="s">
        <v>7981</v>
      </c>
      <c r="AY1103" s="68" t="s">
        <v>10953</v>
      </c>
      <c r="AZ1103" s="68" t="s">
        <v>10955</v>
      </c>
    </row>
    <row r="1104" spans="10:52" ht="15" customHeight="1" x14ac:dyDescent="0.25">
      <c r="J1104" s="32" t="s">
        <v>6879</v>
      </c>
      <c r="K1104" s="32" t="s">
        <v>7982</v>
      </c>
      <c r="AY1104" s="68" t="s">
        <v>10953</v>
      </c>
      <c r="AZ1104" s="68" t="s">
        <v>10964</v>
      </c>
    </row>
    <row r="1105" spans="10:52" ht="15" customHeight="1" x14ac:dyDescent="0.25">
      <c r="J1105" s="32" t="s">
        <v>7983</v>
      </c>
      <c r="K1105" s="32" t="s">
        <v>7984</v>
      </c>
      <c r="AY1105" s="68" t="s">
        <v>10953</v>
      </c>
      <c r="AZ1105" s="68" t="s">
        <v>10965</v>
      </c>
    </row>
    <row r="1106" spans="10:52" ht="15" customHeight="1" x14ac:dyDescent="0.25">
      <c r="J1106" s="32" t="s">
        <v>6881</v>
      </c>
      <c r="K1106" s="32" t="s">
        <v>7985</v>
      </c>
      <c r="AY1106" s="68" t="s">
        <v>10777</v>
      </c>
      <c r="AZ1106" s="68" t="s">
        <v>10778</v>
      </c>
    </row>
    <row r="1107" spans="10:52" ht="15" customHeight="1" x14ac:dyDescent="0.25">
      <c r="J1107" s="32" t="s">
        <v>6181</v>
      </c>
      <c r="K1107" s="32" t="s">
        <v>7986</v>
      </c>
      <c r="AY1107" s="68" t="s">
        <v>10777</v>
      </c>
      <c r="AZ1107" s="68" t="s">
        <v>10984</v>
      </c>
    </row>
    <row r="1108" spans="10:52" ht="15" customHeight="1" x14ac:dyDescent="0.25">
      <c r="J1108" s="32" t="s">
        <v>6188</v>
      </c>
      <c r="K1108" s="32" t="s">
        <v>7987</v>
      </c>
      <c r="AY1108" s="68" t="s">
        <v>10777</v>
      </c>
      <c r="AZ1108" s="68" t="s">
        <v>11058</v>
      </c>
    </row>
    <row r="1109" spans="10:52" ht="15" customHeight="1" x14ac:dyDescent="0.25">
      <c r="J1109" s="32" t="s">
        <v>6195</v>
      </c>
      <c r="K1109" s="32" t="s">
        <v>7988</v>
      </c>
      <c r="AY1109" s="68" t="s">
        <v>10777</v>
      </c>
      <c r="AZ1109" s="68" t="s">
        <v>11165</v>
      </c>
    </row>
    <row r="1110" spans="10:52" ht="15" customHeight="1" x14ac:dyDescent="0.25">
      <c r="J1110" s="32" t="s">
        <v>6202</v>
      </c>
      <c r="K1110" s="32" t="s">
        <v>7989</v>
      </c>
      <c r="AY1110" s="68" t="s">
        <v>11970</v>
      </c>
      <c r="AZ1110" s="68" t="s">
        <v>11971</v>
      </c>
    </row>
    <row r="1111" spans="10:52" ht="15" customHeight="1" x14ac:dyDescent="0.25">
      <c r="J1111" s="32" t="s">
        <v>6209</v>
      </c>
      <c r="K1111" s="32" t="s">
        <v>7990</v>
      </c>
      <c r="AY1111" s="68" t="s">
        <v>10779</v>
      </c>
      <c r="AZ1111" s="68" t="s">
        <v>10780</v>
      </c>
    </row>
    <row r="1112" spans="10:52" ht="15" customHeight="1" x14ac:dyDescent="0.25">
      <c r="J1112" s="32" t="s">
        <v>7991</v>
      </c>
      <c r="K1112" s="32" t="s">
        <v>7992</v>
      </c>
      <c r="AY1112" s="68" t="s">
        <v>10781</v>
      </c>
      <c r="AZ1112" s="68" t="s">
        <v>10782</v>
      </c>
    </row>
    <row r="1113" spans="10:52" ht="15" customHeight="1" x14ac:dyDescent="0.25">
      <c r="J1113" s="32" t="s">
        <v>6223</v>
      </c>
      <c r="K1113" s="32" t="s">
        <v>7993</v>
      </c>
      <c r="AY1113" s="68" t="s">
        <v>13560</v>
      </c>
      <c r="AZ1113" s="68" t="s">
        <v>13561</v>
      </c>
    </row>
    <row r="1114" spans="10:52" ht="15" customHeight="1" x14ac:dyDescent="0.25">
      <c r="J1114" s="32" t="s">
        <v>6229</v>
      </c>
      <c r="K1114" s="32" t="s">
        <v>7994</v>
      </c>
      <c r="AY1114" s="68" t="s">
        <v>11743</v>
      </c>
      <c r="AZ1114" s="68" t="s">
        <v>11744</v>
      </c>
    </row>
    <row r="1115" spans="10:52" ht="15" customHeight="1" x14ac:dyDescent="0.25">
      <c r="J1115" s="32" t="s">
        <v>6236</v>
      </c>
      <c r="K1115" s="32" t="s">
        <v>7995</v>
      </c>
      <c r="AY1115" s="68" t="s">
        <v>11745</v>
      </c>
      <c r="AZ1115" s="68" t="s">
        <v>11746</v>
      </c>
    </row>
    <row r="1116" spans="10:52" ht="15" customHeight="1" x14ac:dyDescent="0.25">
      <c r="J1116" s="32" t="s">
        <v>6244</v>
      </c>
      <c r="K1116" s="32" t="s">
        <v>7996</v>
      </c>
      <c r="AY1116" s="68" t="s">
        <v>11314</v>
      </c>
      <c r="AZ1116" s="68" t="s">
        <v>11315</v>
      </c>
    </row>
    <row r="1117" spans="10:52" ht="15" customHeight="1" x14ac:dyDescent="0.25">
      <c r="J1117" s="32" t="s">
        <v>6248</v>
      </c>
      <c r="K1117" s="32" t="s">
        <v>7997</v>
      </c>
      <c r="AY1117" s="68" t="s">
        <v>12742</v>
      </c>
      <c r="AZ1117" s="68" t="s">
        <v>12743</v>
      </c>
    </row>
    <row r="1118" spans="10:52" ht="15" customHeight="1" x14ac:dyDescent="0.25">
      <c r="J1118" s="32" t="s">
        <v>6252</v>
      </c>
      <c r="K1118" s="32" t="s">
        <v>7998</v>
      </c>
      <c r="AY1118" s="68" t="s">
        <v>14705</v>
      </c>
      <c r="AZ1118" s="68" t="s">
        <v>14706</v>
      </c>
    </row>
    <row r="1119" spans="10:52" ht="15" customHeight="1" x14ac:dyDescent="0.25">
      <c r="J1119" s="32" t="s">
        <v>6257</v>
      </c>
      <c r="K1119" s="32" t="s">
        <v>7999</v>
      </c>
      <c r="AY1119" s="68" t="s">
        <v>11565</v>
      </c>
      <c r="AZ1119" s="68" t="s">
        <v>11566</v>
      </c>
    </row>
    <row r="1120" spans="10:52" ht="15" customHeight="1" x14ac:dyDescent="0.25">
      <c r="J1120" s="32" t="s">
        <v>6261</v>
      </c>
      <c r="K1120" s="32" t="s">
        <v>8000</v>
      </c>
      <c r="AY1120" s="68" t="s">
        <v>13722</v>
      </c>
      <c r="AZ1120" s="68" t="s">
        <v>13723</v>
      </c>
    </row>
    <row r="1121" spans="10:52" ht="15" customHeight="1" x14ac:dyDescent="0.25">
      <c r="J1121" s="32" t="s">
        <v>6266</v>
      </c>
      <c r="K1121" s="32" t="s">
        <v>8001</v>
      </c>
      <c r="AY1121" s="68" t="s">
        <v>13822</v>
      </c>
      <c r="AZ1121" s="68" t="s">
        <v>13823</v>
      </c>
    </row>
    <row r="1122" spans="10:52" ht="15" customHeight="1" x14ac:dyDescent="0.25">
      <c r="J1122" s="32" t="s">
        <v>6271</v>
      </c>
      <c r="K1122" s="32" t="s">
        <v>8002</v>
      </c>
      <c r="AY1122" s="68" t="s">
        <v>13094</v>
      </c>
      <c r="AZ1122" s="68" t="s">
        <v>13095</v>
      </c>
    </row>
    <row r="1123" spans="10:52" ht="15" customHeight="1" x14ac:dyDescent="0.25">
      <c r="J1123" s="32" t="s">
        <v>8003</v>
      </c>
      <c r="K1123" s="32" t="s">
        <v>8004</v>
      </c>
      <c r="AY1123" s="68" t="s">
        <v>13698</v>
      </c>
      <c r="AZ1123" s="68" t="s">
        <v>13699</v>
      </c>
    </row>
    <row r="1124" spans="10:52" ht="15" customHeight="1" x14ac:dyDescent="0.25">
      <c r="J1124" s="32" t="s">
        <v>6281</v>
      </c>
      <c r="K1124" s="32" t="s">
        <v>8005</v>
      </c>
      <c r="AY1124" s="68" t="s">
        <v>14050</v>
      </c>
      <c r="AZ1124" s="68" t="s">
        <v>14051</v>
      </c>
    </row>
    <row r="1125" spans="10:52" ht="15" customHeight="1" x14ac:dyDescent="0.25">
      <c r="J1125" s="32" t="s">
        <v>6285</v>
      </c>
      <c r="K1125" s="32" t="s">
        <v>8006</v>
      </c>
      <c r="AY1125" s="68" t="s">
        <v>12477</v>
      </c>
      <c r="AZ1125" s="68" t="s">
        <v>12478</v>
      </c>
    </row>
    <row r="1126" spans="10:52" ht="15" customHeight="1" x14ac:dyDescent="0.25">
      <c r="J1126" s="32" t="s">
        <v>6292</v>
      </c>
      <c r="K1126" s="32" t="s">
        <v>8007</v>
      </c>
      <c r="AY1126" s="68" t="s">
        <v>13426</v>
      </c>
      <c r="AZ1126" s="68" t="s">
        <v>13427</v>
      </c>
    </row>
    <row r="1127" spans="10:52" ht="15" customHeight="1" x14ac:dyDescent="0.25">
      <c r="J1127" s="32" t="s">
        <v>6297</v>
      </c>
      <c r="K1127" s="32" t="s">
        <v>8008</v>
      </c>
      <c r="AY1127" s="68" t="s">
        <v>12184</v>
      </c>
      <c r="AZ1127" s="68" t="s">
        <v>12185</v>
      </c>
    </row>
    <row r="1128" spans="10:52" ht="15" customHeight="1" x14ac:dyDescent="0.25">
      <c r="J1128" s="32" t="s">
        <v>6302</v>
      </c>
      <c r="K1128" s="32" t="s">
        <v>8009</v>
      </c>
      <c r="AY1128" s="68" t="s">
        <v>12182</v>
      </c>
      <c r="AZ1128" s="68" t="s">
        <v>12183</v>
      </c>
    </row>
    <row r="1129" spans="10:52" ht="15" customHeight="1" x14ac:dyDescent="0.25">
      <c r="J1129" s="32" t="s">
        <v>6307</v>
      </c>
      <c r="K1129" s="32" t="s">
        <v>8010</v>
      </c>
      <c r="AY1129" s="68" t="s">
        <v>13360</v>
      </c>
      <c r="AZ1129" s="68" t="s">
        <v>13361</v>
      </c>
    </row>
    <row r="1130" spans="10:52" ht="15" customHeight="1" x14ac:dyDescent="0.25">
      <c r="J1130" s="32" t="s">
        <v>6312</v>
      </c>
      <c r="K1130" s="32" t="s">
        <v>8011</v>
      </c>
      <c r="AY1130" s="68" t="s">
        <v>13568</v>
      </c>
      <c r="AZ1130" s="68" t="s">
        <v>13569</v>
      </c>
    </row>
    <row r="1131" spans="10:52" ht="15" customHeight="1" x14ac:dyDescent="0.25">
      <c r="J1131" s="32" t="s">
        <v>6316</v>
      </c>
      <c r="K1131" s="32" t="s">
        <v>8012</v>
      </c>
      <c r="AY1131" s="68" t="s">
        <v>14977</v>
      </c>
      <c r="AZ1131" s="68" t="s">
        <v>14978</v>
      </c>
    </row>
    <row r="1132" spans="10:52" ht="15" customHeight="1" x14ac:dyDescent="0.25">
      <c r="J1132" s="32" t="s">
        <v>8013</v>
      </c>
      <c r="K1132" s="32" t="s">
        <v>8014</v>
      </c>
      <c r="AY1132" s="68" t="s">
        <v>12946</v>
      </c>
      <c r="AZ1132" s="68" t="s">
        <v>12947</v>
      </c>
    </row>
    <row r="1133" spans="10:52" ht="15" customHeight="1" x14ac:dyDescent="0.25">
      <c r="J1133" s="32" t="s">
        <v>8015</v>
      </c>
      <c r="K1133" s="32" t="s">
        <v>8016</v>
      </c>
      <c r="AY1133" s="68" t="s">
        <v>12479</v>
      </c>
      <c r="AZ1133" s="68" t="s">
        <v>12480</v>
      </c>
    </row>
    <row r="1134" spans="10:52" ht="15" customHeight="1" x14ac:dyDescent="0.25">
      <c r="J1134" s="32" t="s">
        <v>8017</v>
      </c>
      <c r="K1134" s="32" t="s">
        <v>8018</v>
      </c>
      <c r="AY1134" s="68" t="s">
        <v>12606</v>
      </c>
      <c r="AZ1134" s="68" t="s">
        <v>12607</v>
      </c>
    </row>
    <row r="1135" spans="10:52" ht="15" customHeight="1" x14ac:dyDescent="0.25">
      <c r="J1135" s="32" t="s">
        <v>6335</v>
      </c>
      <c r="K1135" s="32" t="s">
        <v>8019</v>
      </c>
      <c r="AY1135" s="68" t="s">
        <v>11567</v>
      </c>
      <c r="AZ1135" s="68" t="s">
        <v>11568</v>
      </c>
    </row>
    <row r="1136" spans="10:52" ht="15" customHeight="1" x14ac:dyDescent="0.25">
      <c r="J1136" s="32" t="s">
        <v>8020</v>
      </c>
      <c r="K1136" s="32" t="s">
        <v>8021</v>
      </c>
      <c r="AY1136" s="68" t="s">
        <v>13098</v>
      </c>
      <c r="AZ1136" s="68" t="s">
        <v>13099</v>
      </c>
    </row>
    <row r="1137" spans="10:52" ht="15" customHeight="1" x14ac:dyDescent="0.25">
      <c r="J1137" s="32" t="s">
        <v>6349</v>
      </c>
      <c r="K1137" s="32" t="s">
        <v>8022</v>
      </c>
      <c r="AY1137" s="68" t="s">
        <v>12481</v>
      </c>
      <c r="AZ1137" s="68" t="s">
        <v>12482</v>
      </c>
    </row>
    <row r="1138" spans="10:52" ht="15" customHeight="1" x14ac:dyDescent="0.25">
      <c r="J1138" s="32" t="s">
        <v>8023</v>
      </c>
      <c r="K1138" s="32" t="s">
        <v>8024</v>
      </c>
      <c r="AY1138" s="68" t="s">
        <v>13096</v>
      </c>
      <c r="AZ1138" s="68" t="s">
        <v>13097</v>
      </c>
    </row>
    <row r="1139" spans="10:52" ht="15" customHeight="1" x14ac:dyDescent="0.25">
      <c r="J1139" s="32" t="s">
        <v>8025</v>
      </c>
      <c r="K1139" s="32" t="s">
        <v>8026</v>
      </c>
      <c r="AY1139" s="68" t="s">
        <v>13482</v>
      </c>
      <c r="AZ1139" s="68" t="s">
        <v>13483</v>
      </c>
    </row>
    <row r="1140" spans="10:52" ht="15" customHeight="1" x14ac:dyDescent="0.25">
      <c r="J1140" s="32" t="s">
        <v>8027</v>
      </c>
      <c r="K1140" s="32" t="s">
        <v>8028</v>
      </c>
      <c r="AY1140" s="68" t="s">
        <v>11747</v>
      </c>
      <c r="AZ1140" s="68" t="s">
        <v>11748</v>
      </c>
    </row>
    <row r="1141" spans="10:52" ht="15" customHeight="1" x14ac:dyDescent="0.25">
      <c r="J1141" s="32" t="s">
        <v>6363</v>
      </c>
      <c r="K1141" s="32" t="s">
        <v>8029</v>
      </c>
      <c r="AY1141" s="68" t="s">
        <v>11569</v>
      </c>
      <c r="AZ1141" s="68" t="s">
        <v>11570</v>
      </c>
    </row>
    <row r="1142" spans="10:52" ht="15" customHeight="1" x14ac:dyDescent="0.25">
      <c r="J1142" s="32" t="s">
        <v>8030</v>
      </c>
      <c r="K1142" s="32" t="s">
        <v>8031</v>
      </c>
      <c r="AY1142" s="68" t="s">
        <v>10746</v>
      </c>
      <c r="AZ1142" s="68" t="s">
        <v>10747</v>
      </c>
    </row>
    <row r="1143" spans="10:52" ht="15" customHeight="1" x14ac:dyDescent="0.25">
      <c r="J1143" s="32" t="s">
        <v>6371</v>
      </c>
      <c r="K1143" s="32" t="s">
        <v>8032</v>
      </c>
      <c r="AY1143" s="68" t="s">
        <v>11088</v>
      </c>
      <c r="AZ1143" s="68" t="s">
        <v>11089</v>
      </c>
    </row>
    <row r="1144" spans="10:52" ht="15" customHeight="1" x14ac:dyDescent="0.25">
      <c r="J1144" s="32" t="s">
        <v>8033</v>
      </c>
      <c r="K1144" s="32" t="s">
        <v>8034</v>
      </c>
      <c r="AY1144" s="68" t="s">
        <v>13100</v>
      </c>
      <c r="AZ1144" s="68" t="s">
        <v>13101</v>
      </c>
    </row>
    <row r="1145" spans="10:52" ht="15" customHeight="1" x14ac:dyDescent="0.25">
      <c r="J1145" s="32" t="s">
        <v>8035</v>
      </c>
      <c r="K1145" s="32" t="s">
        <v>8036</v>
      </c>
      <c r="AY1145" s="68" t="s">
        <v>10783</v>
      </c>
      <c r="AZ1145" s="68" t="s">
        <v>10784</v>
      </c>
    </row>
    <row r="1146" spans="10:52" ht="15" customHeight="1" x14ac:dyDescent="0.25">
      <c r="J1146" s="32" t="s">
        <v>8037</v>
      </c>
      <c r="K1146" s="32" t="s">
        <v>8038</v>
      </c>
      <c r="AY1146" s="68" t="s">
        <v>11090</v>
      </c>
      <c r="AZ1146" s="68" t="s">
        <v>11091</v>
      </c>
    </row>
    <row r="1147" spans="10:52" ht="15" customHeight="1" x14ac:dyDescent="0.25">
      <c r="J1147" s="32" t="s">
        <v>6379</v>
      </c>
      <c r="K1147" s="32" t="s">
        <v>8039</v>
      </c>
      <c r="AY1147" s="68" t="s">
        <v>12483</v>
      </c>
      <c r="AZ1147" s="68" t="s">
        <v>12484</v>
      </c>
    </row>
    <row r="1148" spans="10:52" ht="15" customHeight="1" x14ac:dyDescent="0.25">
      <c r="J1148" s="32" t="s">
        <v>6382</v>
      </c>
      <c r="K1148" s="32" t="s">
        <v>8040</v>
      </c>
      <c r="AY1148" s="68" t="s">
        <v>15070</v>
      </c>
      <c r="AZ1148" s="68" t="s">
        <v>15071</v>
      </c>
    </row>
    <row r="1149" spans="10:52" ht="15" customHeight="1" x14ac:dyDescent="0.25">
      <c r="J1149" s="32" t="s">
        <v>6385</v>
      </c>
      <c r="K1149" s="32" t="s">
        <v>8041</v>
      </c>
      <c r="AY1149" s="68" t="s">
        <v>12864</v>
      </c>
      <c r="AZ1149" s="68" t="s">
        <v>12865</v>
      </c>
    </row>
    <row r="1150" spans="10:52" ht="15" customHeight="1" x14ac:dyDescent="0.25">
      <c r="J1150" s="32" t="s">
        <v>6388</v>
      </c>
      <c r="K1150" s="32" t="s">
        <v>8042</v>
      </c>
      <c r="AY1150" s="68" t="s">
        <v>12862</v>
      </c>
      <c r="AZ1150" s="68" t="s">
        <v>12863</v>
      </c>
    </row>
    <row r="1151" spans="10:52" ht="15" customHeight="1" x14ac:dyDescent="0.25">
      <c r="J1151" s="32" t="s">
        <v>8043</v>
      </c>
      <c r="K1151" s="32" t="s">
        <v>8044</v>
      </c>
      <c r="AY1151" s="68" t="s">
        <v>14699</v>
      </c>
      <c r="AZ1151" s="68" t="s">
        <v>14700</v>
      </c>
    </row>
    <row r="1152" spans="10:52" ht="15" customHeight="1" x14ac:dyDescent="0.25">
      <c r="J1152" s="32" t="s">
        <v>8045</v>
      </c>
      <c r="K1152" s="32" t="s">
        <v>8046</v>
      </c>
      <c r="AY1152" s="68" t="s">
        <v>12487</v>
      </c>
      <c r="AZ1152" s="68" t="s">
        <v>12488</v>
      </c>
    </row>
    <row r="1153" spans="10:52" ht="15" customHeight="1" x14ac:dyDescent="0.25">
      <c r="J1153" s="32" t="s">
        <v>8047</v>
      </c>
      <c r="K1153" s="32" t="s">
        <v>8048</v>
      </c>
      <c r="AY1153" s="68" t="s">
        <v>12489</v>
      </c>
      <c r="AZ1153" s="68" t="s">
        <v>12490</v>
      </c>
    </row>
    <row r="1154" spans="10:52" ht="15" customHeight="1" x14ac:dyDescent="0.25">
      <c r="J1154" s="32" t="s">
        <v>8049</v>
      </c>
      <c r="K1154" s="32" t="s">
        <v>8050</v>
      </c>
      <c r="AY1154" s="68" t="s">
        <v>12744</v>
      </c>
      <c r="AZ1154" s="68" t="s">
        <v>12745</v>
      </c>
    </row>
    <row r="1155" spans="10:52" x14ac:dyDescent="0.25">
      <c r="AY1155" s="68" t="s">
        <v>12746</v>
      </c>
      <c r="AZ1155" s="68" t="s">
        <v>12747</v>
      </c>
    </row>
    <row r="1156" spans="10:52" x14ac:dyDescent="0.25">
      <c r="AY1156" s="68" t="s">
        <v>14703</v>
      </c>
      <c r="AZ1156" s="68" t="s">
        <v>14704</v>
      </c>
    </row>
    <row r="1157" spans="10:52" x14ac:dyDescent="0.25">
      <c r="AY1157" s="68" t="s">
        <v>12491</v>
      </c>
      <c r="AZ1157" s="68" t="s">
        <v>12492</v>
      </c>
    </row>
    <row r="1158" spans="10:52" x14ac:dyDescent="0.25">
      <c r="AY1158" s="68" t="s">
        <v>12186</v>
      </c>
      <c r="AZ1158" s="68" t="s">
        <v>12187</v>
      </c>
    </row>
    <row r="1159" spans="10:52" x14ac:dyDescent="0.25">
      <c r="AY1159" s="68" t="s">
        <v>12485</v>
      </c>
      <c r="AZ1159" s="68" t="s">
        <v>12486</v>
      </c>
    </row>
    <row r="1160" spans="10:52" x14ac:dyDescent="0.25">
      <c r="AY1160" s="68" t="s">
        <v>12493</v>
      </c>
      <c r="AZ1160" s="68" t="s">
        <v>12494</v>
      </c>
    </row>
    <row r="1161" spans="10:52" x14ac:dyDescent="0.25">
      <c r="AY1161" s="68" t="s">
        <v>12872</v>
      </c>
      <c r="AZ1161" s="68" t="s">
        <v>12873</v>
      </c>
    </row>
    <row r="1162" spans="10:52" x14ac:dyDescent="0.25">
      <c r="AY1162" s="68" t="s">
        <v>11316</v>
      </c>
      <c r="AZ1162" s="68" t="s">
        <v>11317</v>
      </c>
    </row>
    <row r="1163" spans="10:52" x14ac:dyDescent="0.25">
      <c r="AY1163" s="68" t="s">
        <v>11320</v>
      </c>
      <c r="AZ1163" s="68" t="s">
        <v>11321</v>
      </c>
    </row>
    <row r="1164" spans="10:52" x14ac:dyDescent="0.25">
      <c r="AY1164" s="68" t="s">
        <v>12932</v>
      </c>
      <c r="AZ1164" s="68" t="s">
        <v>12933</v>
      </c>
    </row>
    <row r="1165" spans="10:52" x14ac:dyDescent="0.25">
      <c r="AY1165" s="68" t="s">
        <v>14701</v>
      </c>
      <c r="AZ1165" s="68" t="s">
        <v>14702</v>
      </c>
    </row>
    <row r="1166" spans="10:52" x14ac:dyDescent="0.25">
      <c r="AY1166" s="68" t="s">
        <v>11322</v>
      </c>
      <c r="AZ1166" s="68" t="s">
        <v>11323</v>
      </c>
    </row>
    <row r="1167" spans="10:52" x14ac:dyDescent="0.25">
      <c r="AY1167" s="68" t="s">
        <v>11322</v>
      </c>
      <c r="AZ1167" s="68" t="s">
        <v>12188</v>
      </c>
    </row>
    <row r="1168" spans="10:52" x14ac:dyDescent="0.25">
      <c r="AY1168" s="68" t="s">
        <v>15047</v>
      </c>
      <c r="AZ1168" s="68" t="s">
        <v>15048</v>
      </c>
    </row>
    <row r="1169" spans="51:52" x14ac:dyDescent="0.25">
      <c r="AY1169" s="68" t="s">
        <v>12397</v>
      </c>
      <c r="AZ1169" s="68" t="s">
        <v>12398</v>
      </c>
    </row>
    <row r="1170" spans="51:52" x14ac:dyDescent="0.25">
      <c r="AY1170" s="68" t="s">
        <v>11324</v>
      </c>
      <c r="AZ1170" s="68" t="s">
        <v>11325</v>
      </c>
    </row>
    <row r="1171" spans="51:52" x14ac:dyDescent="0.25">
      <c r="AY1171" s="68" t="s">
        <v>15041</v>
      </c>
      <c r="AZ1171" s="68" t="s">
        <v>15042</v>
      </c>
    </row>
    <row r="1172" spans="51:52" x14ac:dyDescent="0.25">
      <c r="AY1172" s="68" t="s">
        <v>12952</v>
      </c>
      <c r="AZ1172" s="68" t="s">
        <v>12953</v>
      </c>
    </row>
    <row r="1173" spans="51:52" x14ac:dyDescent="0.25">
      <c r="AY1173" s="68" t="s">
        <v>14435</v>
      </c>
      <c r="AZ1173" s="68" t="s">
        <v>14436</v>
      </c>
    </row>
    <row r="1174" spans="51:52" x14ac:dyDescent="0.25">
      <c r="AY1174" s="68" t="s">
        <v>12832</v>
      </c>
      <c r="AZ1174" s="68" t="s">
        <v>12833</v>
      </c>
    </row>
    <row r="1175" spans="51:52" x14ac:dyDescent="0.25">
      <c r="AY1175" s="68" t="s">
        <v>14182</v>
      </c>
      <c r="AZ1175" s="68" t="s">
        <v>14183</v>
      </c>
    </row>
    <row r="1176" spans="51:52" x14ac:dyDescent="0.25">
      <c r="AY1176" s="68" t="s">
        <v>12834</v>
      </c>
      <c r="AZ1176" s="68" t="s">
        <v>12835</v>
      </c>
    </row>
    <row r="1177" spans="51:52" x14ac:dyDescent="0.25">
      <c r="AY1177" s="68" t="s">
        <v>12962</v>
      </c>
      <c r="AZ1177" s="68" t="s">
        <v>12963</v>
      </c>
    </row>
    <row r="1178" spans="51:52" x14ac:dyDescent="0.25">
      <c r="AY1178" s="68" t="s">
        <v>11326</v>
      </c>
      <c r="AZ1178" s="68" t="s">
        <v>11327</v>
      </c>
    </row>
    <row r="1179" spans="51:52" x14ac:dyDescent="0.25">
      <c r="AY1179" s="68" t="s">
        <v>11318</v>
      </c>
      <c r="AZ1179" s="68" t="s">
        <v>11319</v>
      </c>
    </row>
    <row r="1180" spans="51:52" x14ac:dyDescent="0.25">
      <c r="AY1180" s="68" t="s">
        <v>13724</v>
      </c>
      <c r="AZ1180" s="68" t="s">
        <v>13725</v>
      </c>
    </row>
    <row r="1181" spans="51:52" x14ac:dyDescent="0.25">
      <c r="AY1181" s="68" t="s">
        <v>14035</v>
      </c>
      <c r="AZ1181" s="68" t="s">
        <v>14036</v>
      </c>
    </row>
    <row r="1182" spans="51:52" x14ac:dyDescent="0.25">
      <c r="AY1182" s="68" t="s">
        <v>12495</v>
      </c>
      <c r="AZ1182" s="68" t="s">
        <v>12496</v>
      </c>
    </row>
    <row r="1183" spans="51:52" x14ac:dyDescent="0.25">
      <c r="AY1183" s="68" t="s">
        <v>14539</v>
      </c>
      <c r="AZ1183" s="68" t="s">
        <v>14540</v>
      </c>
    </row>
    <row r="1184" spans="51:52" x14ac:dyDescent="0.25">
      <c r="AY1184" s="68" t="s">
        <v>10785</v>
      </c>
      <c r="AZ1184" s="68" t="s">
        <v>10786</v>
      </c>
    </row>
    <row r="1185" spans="51:52" x14ac:dyDescent="0.25">
      <c r="AY1185" s="68" t="s">
        <v>10785</v>
      </c>
      <c r="AZ1185" s="68" t="s">
        <v>10979</v>
      </c>
    </row>
    <row r="1186" spans="51:52" x14ac:dyDescent="0.25">
      <c r="AY1186" s="68" t="s">
        <v>10785</v>
      </c>
      <c r="AZ1186" s="68" t="s">
        <v>10980</v>
      </c>
    </row>
    <row r="1187" spans="51:52" x14ac:dyDescent="0.25">
      <c r="AY1187" s="68" t="s">
        <v>10785</v>
      </c>
      <c r="AZ1187" s="68" t="s">
        <v>10992</v>
      </c>
    </row>
    <row r="1188" spans="51:52" x14ac:dyDescent="0.25">
      <c r="AY1188" s="68" t="s">
        <v>10785</v>
      </c>
      <c r="AZ1188" s="68" t="s">
        <v>11167</v>
      </c>
    </row>
    <row r="1189" spans="51:52" x14ac:dyDescent="0.25">
      <c r="AY1189" s="68" t="s">
        <v>14062</v>
      </c>
      <c r="AZ1189" s="68" t="s">
        <v>14063</v>
      </c>
    </row>
    <row r="1190" spans="51:52" x14ac:dyDescent="0.25">
      <c r="AY1190" s="68" t="s">
        <v>13954</v>
      </c>
      <c r="AZ1190" s="68" t="s">
        <v>13955</v>
      </c>
    </row>
    <row r="1191" spans="51:52" x14ac:dyDescent="0.25">
      <c r="AY1191" s="68" t="s">
        <v>13956</v>
      </c>
      <c r="AZ1191" s="68" t="s">
        <v>13955</v>
      </c>
    </row>
    <row r="1192" spans="51:52" x14ac:dyDescent="0.25">
      <c r="AY1192" s="68" t="s">
        <v>14818</v>
      </c>
      <c r="AZ1192" s="68" t="s">
        <v>14819</v>
      </c>
    </row>
    <row r="1193" spans="51:52" x14ac:dyDescent="0.25">
      <c r="AY1193" s="68" t="s">
        <v>14820</v>
      </c>
      <c r="AZ1193" s="68" t="s">
        <v>14821</v>
      </c>
    </row>
    <row r="1194" spans="51:52" x14ac:dyDescent="0.25">
      <c r="AY1194" s="68" t="s">
        <v>12752</v>
      </c>
      <c r="AZ1194" s="68" t="s">
        <v>12753</v>
      </c>
    </row>
    <row r="1195" spans="51:52" x14ac:dyDescent="0.25">
      <c r="AY1195" s="68" t="s">
        <v>12750</v>
      </c>
      <c r="AZ1195" s="68" t="s">
        <v>12751</v>
      </c>
    </row>
    <row r="1196" spans="51:52" x14ac:dyDescent="0.25">
      <c r="AY1196" s="68" t="s">
        <v>15089</v>
      </c>
      <c r="AZ1196" s="68" t="s">
        <v>15090</v>
      </c>
    </row>
    <row r="1197" spans="51:52" x14ac:dyDescent="0.25">
      <c r="AY1197" s="68" t="s">
        <v>15095</v>
      </c>
      <c r="AZ1197" s="68" t="s">
        <v>15096</v>
      </c>
    </row>
    <row r="1198" spans="51:52" x14ac:dyDescent="0.25">
      <c r="AY1198" s="68" t="s">
        <v>12497</v>
      </c>
      <c r="AZ1198" s="68" t="s">
        <v>12498</v>
      </c>
    </row>
    <row r="1199" spans="51:52" x14ac:dyDescent="0.25">
      <c r="AY1199" s="68" t="s">
        <v>13484</v>
      </c>
      <c r="AZ1199" s="68" t="s">
        <v>13485</v>
      </c>
    </row>
    <row r="1200" spans="51:52" x14ac:dyDescent="0.25">
      <c r="AY1200" s="68" t="s">
        <v>13306</v>
      </c>
      <c r="AZ1200" s="68" t="s">
        <v>13307</v>
      </c>
    </row>
    <row r="1201" spans="51:52" x14ac:dyDescent="0.25">
      <c r="AY1201" s="68" t="s">
        <v>13308</v>
      </c>
      <c r="AZ1201" s="68" t="s">
        <v>13309</v>
      </c>
    </row>
    <row r="1202" spans="51:52" x14ac:dyDescent="0.25">
      <c r="AY1202" s="68" t="s">
        <v>11823</v>
      </c>
      <c r="AZ1202" s="68" t="s">
        <v>11824</v>
      </c>
    </row>
    <row r="1203" spans="51:52" x14ac:dyDescent="0.25">
      <c r="AY1203" s="68" t="s">
        <v>12802</v>
      </c>
      <c r="AZ1203" s="68" t="s">
        <v>12803</v>
      </c>
    </row>
    <row r="1204" spans="51:52" x14ac:dyDescent="0.25">
      <c r="AY1204" s="68" t="s">
        <v>12754</v>
      </c>
      <c r="AZ1204" s="68" t="s">
        <v>12755</v>
      </c>
    </row>
    <row r="1205" spans="51:52" x14ac:dyDescent="0.25">
      <c r="AY1205" s="68" t="s">
        <v>11573</v>
      </c>
      <c r="AZ1205" s="68" t="s">
        <v>11574</v>
      </c>
    </row>
    <row r="1206" spans="51:52" x14ac:dyDescent="0.25">
      <c r="AY1206" s="68" t="s">
        <v>11575</v>
      </c>
      <c r="AZ1206" s="68" t="s">
        <v>11576</v>
      </c>
    </row>
    <row r="1207" spans="51:52" x14ac:dyDescent="0.25">
      <c r="AY1207" s="68" t="s">
        <v>13536</v>
      </c>
      <c r="AZ1207" s="68" t="s">
        <v>13537</v>
      </c>
    </row>
    <row r="1208" spans="51:52" x14ac:dyDescent="0.25">
      <c r="AY1208" s="68" t="s">
        <v>13310</v>
      </c>
      <c r="AZ1208" s="68" t="s">
        <v>13311</v>
      </c>
    </row>
    <row r="1209" spans="51:52" x14ac:dyDescent="0.25">
      <c r="AY1209" s="68" t="s">
        <v>13538</v>
      </c>
      <c r="AZ1209" s="68" t="s">
        <v>13539</v>
      </c>
    </row>
    <row r="1210" spans="51:52" x14ac:dyDescent="0.25">
      <c r="AY1210" s="68" t="s">
        <v>13472</v>
      </c>
      <c r="AZ1210" s="68" t="s">
        <v>13473</v>
      </c>
    </row>
    <row r="1211" spans="51:52" x14ac:dyDescent="0.25">
      <c r="AY1211" s="68" t="s">
        <v>13102</v>
      </c>
      <c r="AZ1211" s="68" t="s">
        <v>13103</v>
      </c>
    </row>
    <row r="1212" spans="51:52" x14ac:dyDescent="0.25">
      <c r="AY1212" s="68" t="s">
        <v>13312</v>
      </c>
      <c r="AZ1212" s="68" t="s">
        <v>13313</v>
      </c>
    </row>
    <row r="1213" spans="51:52" x14ac:dyDescent="0.25">
      <c r="AY1213" s="68" t="s">
        <v>11577</v>
      </c>
      <c r="AZ1213" s="68" t="s">
        <v>11578</v>
      </c>
    </row>
    <row r="1214" spans="51:52" x14ac:dyDescent="0.25">
      <c r="AY1214" s="68" t="s">
        <v>11328</v>
      </c>
      <c r="AZ1214" s="68" t="s">
        <v>11329</v>
      </c>
    </row>
    <row r="1215" spans="51:52" x14ac:dyDescent="0.25">
      <c r="AY1215" s="68" t="s">
        <v>12884</v>
      </c>
      <c r="AZ1215" s="68" t="s">
        <v>12885</v>
      </c>
    </row>
    <row r="1216" spans="51:52" x14ac:dyDescent="0.25">
      <c r="AY1216" s="68" t="s">
        <v>13540</v>
      </c>
      <c r="AZ1216" s="68" t="s">
        <v>13541</v>
      </c>
    </row>
    <row r="1217" spans="51:52" x14ac:dyDescent="0.25">
      <c r="AY1217" s="68" t="s">
        <v>13542</v>
      </c>
      <c r="AZ1217" s="68" t="s">
        <v>13543</v>
      </c>
    </row>
    <row r="1218" spans="51:52" x14ac:dyDescent="0.25">
      <c r="AY1218" s="68" t="s">
        <v>13104</v>
      </c>
      <c r="AZ1218" s="68" t="s">
        <v>13105</v>
      </c>
    </row>
    <row r="1219" spans="51:52" x14ac:dyDescent="0.25">
      <c r="AY1219" s="68" t="s">
        <v>13314</v>
      </c>
      <c r="AZ1219" s="68" t="s">
        <v>13315</v>
      </c>
    </row>
    <row r="1220" spans="51:52" x14ac:dyDescent="0.25">
      <c r="AY1220" s="68" t="s">
        <v>13458</v>
      </c>
      <c r="AZ1220" s="68" t="s">
        <v>13459</v>
      </c>
    </row>
    <row r="1221" spans="51:52" x14ac:dyDescent="0.25">
      <c r="AY1221" s="68" t="s">
        <v>14299</v>
      </c>
      <c r="AZ1221" s="68" t="s">
        <v>14300</v>
      </c>
    </row>
    <row r="1222" spans="51:52" x14ac:dyDescent="0.25">
      <c r="AY1222" s="68" t="s">
        <v>12970</v>
      </c>
      <c r="AZ1222" s="68" t="s">
        <v>12971</v>
      </c>
    </row>
    <row r="1223" spans="51:52" x14ac:dyDescent="0.25">
      <c r="AY1223" s="68" t="s">
        <v>13106</v>
      </c>
      <c r="AZ1223" s="68" t="s">
        <v>13107</v>
      </c>
    </row>
    <row r="1224" spans="51:52" x14ac:dyDescent="0.25">
      <c r="AY1224" s="68" t="s">
        <v>13110</v>
      </c>
      <c r="AZ1224" s="68" t="s">
        <v>13111</v>
      </c>
    </row>
    <row r="1225" spans="51:52" x14ac:dyDescent="0.25">
      <c r="AY1225" s="68" t="s">
        <v>13112</v>
      </c>
      <c r="AZ1225" s="68" t="s">
        <v>13113</v>
      </c>
    </row>
    <row r="1226" spans="51:52" x14ac:dyDescent="0.25">
      <c r="AY1226" s="68" t="s">
        <v>11579</v>
      </c>
      <c r="AZ1226" s="68" t="s">
        <v>11580</v>
      </c>
    </row>
    <row r="1227" spans="51:52" x14ac:dyDescent="0.25">
      <c r="AY1227" s="68" t="s">
        <v>13266</v>
      </c>
      <c r="AZ1227" s="68" t="s">
        <v>13267</v>
      </c>
    </row>
    <row r="1228" spans="51:52" x14ac:dyDescent="0.25">
      <c r="AY1228" s="68" t="s">
        <v>13116</v>
      </c>
      <c r="AZ1228" s="68" t="s">
        <v>13117</v>
      </c>
    </row>
    <row r="1229" spans="51:52" x14ac:dyDescent="0.25">
      <c r="AY1229" s="68" t="s">
        <v>13114</v>
      </c>
      <c r="AZ1229" s="68" t="s">
        <v>13115</v>
      </c>
    </row>
    <row r="1230" spans="51:52" x14ac:dyDescent="0.25">
      <c r="AY1230" s="68" t="s">
        <v>11581</v>
      </c>
      <c r="AZ1230" s="68" t="s">
        <v>11582</v>
      </c>
    </row>
    <row r="1231" spans="51:52" x14ac:dyDescent="0.25">
      <c r="AY1231" s="68" t="s">
        <v>11583</v>
      </c>
      <c r="AZ1231" s="68" t="s">
        <v>11584</v>
      </c>
    </row>
    <row r="1232" spans="51:52" x14ac:dyDescent="0.25">
      <c r="AY1232" s="68" t="s">
        <v>13330</v>
      </c>
      <c r="AZ1232" s="68" t="s">
        <v>13331</v>
      </c>
    </row>
    <row r="1233" spans="51:52" x14ac:dyDescent="0.25">
      <c r="AY1233" s="68" t="s">
        <v>13140</v>
      </c>
      <c r="AZ1233" s="68" t="s">
        <v>13141</v>
      </c>
    </row>
    <row r="1234" spans="51:52" x14ac:dyDescent="0.25">
      <c r="AY1234" s="68" t="s">
        <v>14124</v>
      </c>
      <c r="AZ1234" s="68" t="s">
        <v>14125</v>
      </c>
    </row>
    <row r="1235" spans="51:52" x14ac:dyDescent="0.25">
      <c r="AY1235" s="68" t="s">
        <v>11585</v>
      </c>
      <c r="AZ1235" s="68" t="s">
        <v>11586</v>
      </c>
    </row>
    <row r="1236" spans="51:52" x14ac:dyDescent="0.25">
      <c r="AY1236" s="68" t="s">
        <v>12499</v>
      </c>
      <c r="AZ1236" s="68" t="s">
        <v>12500</v>
      </c>
    </row>
    <row r="1237" spans="51:52" x14ac:dyDescent="0.25">
      <c r="AY1237" s="68" t="s">
        <v>13334</v>
      </c>
      <c r="AZ1237" s="68" t="s">
        <v>13335</v>
      </c>
    </row>
    <row r="1238" spans="51:52" x14ac:dyDescent="0.25">
      <c r="AY1238" s="68" t="s">
        <v>14142</v>
      </c>
      <c r="AZ1238" s="68" t="s">
        <v>14143</v>
      </c>
    </row>
    <row r="1239" spans="51:52" x14ac:dyDescent="0.25">
      <c r="AY1239" s="68" t="s">
        <v>13338</v>
      </c>
      <c r="AZ1239" s="68" t="s">
        <v>13339</v>
      </c>
    </row>
    <row r="1240" spans="51:52" x14ac:dyDescent="0.25">
      <c r="AY1240" s="68" t="s">
        <v>13336</v>
      </c>
      <c r="AZ1240" s="68" t="s">
        <v>13337</v>
      </c>
    </row>
    <row r="1241" spans="51:52" x14ac:dyDescent="0.25">
      <c r="AY1241" s="68" t="s">
        <v>13466</v>
      </c>
      <c r="AZ1241" s="68" t="s">
        <v>13467</v>
      </c>
    </row>
    <row r="1242" spans="51:52" x14ac:dyDescent="0.25">
      <c r="AY1242" s="68" t="s">
        <v>11589</v>
      </c>
      <c r="AZ1242" s="68" t="s">
        <v>11590</v>
      </c>
    </row>
    <row r="1243" spans="51:52" x14ac:dyDescent="0.25">
      <c r="AY1243" s="68" t="s">
        <v>13340</v>
      </c>
      <c r="AZ1243" s="68" t="s">
        <v>13341</v>
      </c>
    </row>
    <row r="1244" spans="51:52" x14ac:dyDescent="0.25">
      <c r="AY1244" s="68" t="s">
        <v>11587</v>
      </c>
      <c r="AZ1244" s="68" t="s">
        <v>11588</v>
      </c>
    </row>
    <row r="1245" spans="51:52" x14ac:dyDescent="0.25">
      <c r="AY1245" s="68" t="s">
        <v>12682</v>
      </c>
      <c r="AZ1245" s="68" t="s">
        <v>12683</v>
      </c>
    </row>
    <row r="1246" spans="51:52" x14ac:dyDescent="0.25">
      <c r="AY1246" s="68" t="s">
        <v>14074</v>
      </c>
      <c r="AZ1246" s="68" t="s">
        <v>14075</v>
      </c>
    </row>
    <row r="1247" spans="51:52" x14ac:dyDescent="0.25">
      <c r="AY1247" s="68" t="s">
        <v>14615</v>
      </c>
      <c r="AZ1247" s="68" t="s">
        <v>14616</v>
      </c>
    </row>
    <row r="1248" spans="51:52" x14ac:dyDescent="0.25">
      <c r="AY1248" s="68" t="s">
        <v>10787</v>
      </c>
      <c r="AZ1248" s="68" t="s">
        <v>10788</v>
      </c>
    </row>
    <row r="1249" spans="51:52" x14ac:dyDescent="0.25">
      <c r="AY1249" s="68" t="s">
        <v>11215</v>
      </c>
      <c r="AZ1249" s="68" t="s">
        <v>11216</v>
      </c>
    </row>
    <row r="1250" spans="51:52" x14ac:dyDescent="0.25">
      <c r="AY1250" s="68" t="s">
        <v>11591</v>
      </c>
      <c r="AZ1250" s="68" t="s">
        <v>11592</v>
      </c>
    </row>
    <row r="1251" spans="51:52" x14ac:dyDescent="0.25">
      <c r="AY1251" s="68" t="s">
        <v>11593</v>
      </c>
      <c r="AZ1251" s="68" t="s">
        <v>11594</v>
      </c>
    </row>
    <row r="1252" spans="51:52" x14ac:dyDescent="0.25">
      <c r="AY1252" s="68" t="s">
        <v>15093</v>
      </c>
      <c r="AZ1252" s="68" t="s">
        <v>15094</v>
      </c>
    </row>
    <row r="1253" spans="51:52" x14ac:dyDescent="0.25">
      <c r="AY1253" s="68" t="s">
        <v>11330</v>
      </c>
      <c r="AZ1253" s="68" t="s">
        <v>11331</v>
      </c>
    </row>
    <row r="1254" spans="51:52" x14ac:dyDescent="0.25">
      <c r="AY1254" s="68" t="s">
        <v>12756</v>
      </c>
      <c r="AZ1254" s="68" t="s">
        <v>12757</v>
      </c>
    </row>
    <row r="1255" spans="51:52" x14ac:dyDescent="0.25">
      <c r="AY1255" s="68" t="s">
        <v>12189</v>
      </c>
      <c r="AZ1255" s="68" t="s">
        <v>12190</v>
      </c>
    </row>
    <row r="1256" spans="51:52" x14ac:dyDescent="0.25">
      <c r="AY1256" s="68" t="s">
        <v>12191</v>
      </c>
      <c r="AZ1256" s="68" t="s">
        <v>12192</v>
      </c>
    </row>
    <row r="1257" spans="51:52" x14ac:dyDescent="0.25">
      <c r="AY1257" s="68" t="s">
        <v>12193</v>
      </c>
      <c r="AZ1257" s="68" t="s">
        <v>12194</v>
      </c>
    </row>
    <row r="1258" spans="51:52" x14ac:dyDescent="0.25">
      <c r="AY1258" s="68" t="s">
        <v>10789</v>
      </c>
      <c r="AZ1258" s="68" t="s">
        <v>10790</v>
      </c>
    </row>
    <row r="1259" spans="51:52" x14ac:dyDescent="0.25">
      <c r="AY1259" s="68" t="s">
        <v>13118</v>
      </c>
      <c r="AZ1259" s="68" t="s">
        <v>13119</v>
      </c>
    </row>
    <row r="1260" spans="51:52" x14ac:dyDescent="0.25">
      <c r="AY1260" s="68" t="s">
        <v>12195</v>
      </c>
      <c r="AZ1260" s="68" t="s">
        <v>12196</v>
      </c>
    </row>
    <row r="1261" spans="51:52" x14ac:dyDescent="0.25">
      <c r="AY1261" s="68" t="s">
        <v>12628</v>
      </c>
      <c r="AZ1261" s="68" t="s">
        <v>12629</v>
      </c>
    </row>
    <row r="1262" spans="51:52" x14ac:dyDescent="0.25">
      <c r="AY1262" s="68" t="s">
        <v>11972</v>
      </c>
      <c r="AZ1262" s="68" t="s">
        <v>11973</v>
      </c>
    </row>
    <row r="1263" spans="51:52" x14ac:dyDescent="0.25">
      <c r="AY1263" s="68" t="s">
        <v>14921</v>
      </c>
      <c r="AZ1263" s="68" t="s">
        <v>14922</v>
      </c>
    </row>
    <row r="1264" spans="51:52" x14ac:dyDescent="0.25">
      <c r="AY1264" s="68" t="s">
        <v>11974</v>
      </c>
      <c r="AZ1264" s="68" t="s">
        <v>11975</v>
      </c>
    </row>
    <row r="1265" spans="51:52" x14ac:dyDescent="0.25">
      <c r="AY1265" s="68" t="s">
        <v>14192</v>
      </c>
      <c r="AZ1265" s="68" t="s">
        <v>14193</v>
      </c>
    </row>
    <row r="1266" spans="51:52" x14ac:dyDescent="0.25">
      <c r="AY1266" s="68" t="s">
        <v>10791</v>
      </c>
      <c r="AZ1266" s="68" t="s">
        <v>10792</v>
      </c>
    </row>
    <row r="1267" spans="51:52" x14ac:dyDescent="0.25">
      <c r="AY1267" s="68" t="s">
        <v>12501</v>
      </c>
      <c r="AZ1267" s="68" t="s">
        <v>12502</v>
      </c>
    </row>
    <row r="1268" spans="51:52" x14ac:dyDescent="0.25">
      <c r="AY1268" s="68" t="s">
        <v>14287</v>
      </c>
      <c r="AZ1268" s="68" t="s">
        <v>14288</v>
      </c>
    </row>
    <row r="1269" spans="51:52" x14ac:dyDescent="0.25">
      <c r="AY1269" s="68" t="s">
        <v>14194</v>
      </c>
      <c r="AZ1269" s="68" t="s">
        <v>14195</v>
      </c>
    </row>
    <row r="1270" spans="51:52" x14ac:dyDescent="0.25">
      <c r="AY1270" s="68" t="s">
        <v>11332</v>
      </c>
      <c r="AZ1270" s="68" t="s">
        <v>11333</v>
      </c>
    </row>
    <row r="1271" spans="51:52" x14ac:dyDescent="0.25">
      <c r="AY1271" s="68" t="s">
        <v>10793</v>
      </c>
      <c r="AZ1271" s="68" t="s">
        <v>10794</v>
      </c>
    </row>
    <row r="1272" spans="51:52" x14ac:dyDescent="0.25">
      <c r="AY1272" s="68" t="s">
        <v>14459</v>
      </c>
      <c r="AZ1272" s="68" t="s">
        <v>14460</v>
      </c>
    </row>
    <row r="1273" spans="51:52" x14ac:dyDescent="0.25">
      <c r="AY1273" s="68" t="s">
        <v>14463</v>
      </c>
      <c r="AZ1273" s="68" t="s">
        <v>14464</v>
      </c>
    </row>
    <row r="1274" spans="51:52" x14ac:dyDescent="0.25">
      <c r="AY1274" s="68" t="s">
        <v>14451</v>
      </c>
      <c r="AZ1274" s="68" t="s">
        <v>14452</v>
      </c>
    </row>
    <row r="1275" spans="51:52" x14ac:dyDescent="0.25">
      <c r="AY1275" s="68" t="s">
        <v>14729</v>
      </c>
      <c r="AZ1275" s="68" t="s">
        <v>14730</v>
      </c>
    </row>
    <row r="1276" spans="51:52" x14ac:dyDescent="0.25">
      <c r="AY1276" s="68" t="s">
        <v>14731</v>
      </c>
      <c r="AZ1276" s="68" t="s">
        <v>14732</v>
      </c>
    </row>
    <row r="1277" spans="51:52" x14ac:dyDescent="0.25">
      <c r="AY1277" s="68" t="s">
        <v>14457</v>
      </c>
      <c r="AZ1277" s="68" t="s">
        <v>14458</v>
      </c>
    </row>
    <row r="1278" spans="51:52" x14ac:dyDescent="0.25">
      <c r="AY1278" s="68" t="s">
        <v>14461</v>
      </c>
      <c r="AZ1278" s="68" t="s">
        <v>14462</v>
      </c>
    </row>
    <row r="1279" spans="51:52" x14ac:dyDescent="0.25">
      <c r="AY1279" s="68" t="s">
        <v>14733</v>
      </c>
      <c r="AZ1279" s="68" t="s">
        <v>14734</v>
      </c>
    </row>
    <row r="1280" spans="51:52" x14ac:dyDescent="0.25">
      <c r="AY1280" s="68" t="s">
        <v>14727</v>
      </c>
      <c r="AZ1280" s="68" t="s">
        <v>14728</v>
      </c>
    </row>
    <row r="1281" spans="51:52" x14ac:dyDescent="0.25">
      <c r="AY1281" s="68" t="s">
        <v>12748</v>
      </c>
      <c r="AZ1281" s="68" t="s">
        <v>12749</v>
      </c>
    </row>
    <row r="1282" spans="51:52" x14ac:dyDescent="0.25">
      <c r="AY1282" s="68" t="s">
        <v>11334</v>
      </c>
      <c r="AZ1282" s="68" t="s">
        <v>11335</v>
      </c>
    </row>
    <row r="1283" spans="51:52" x14ac:dyDescent="0.25">
      <c r="AY1283" s="68" t="s">
        <v>11889</v>
      </c>
      <c r="AZ1283" s="68" t="s">
        <v>11890</v>
      </c>
    </row>
    <row r="1284" spans="51:52" x14ac:dyDescent="0.25">
      <c r="AY1284" s="68" t="s">
        <v>13406</v>
      </c>
      <c r="AZ1284" s="68" t="s">
        <v>13407</v>
      </c>
    </row>
    <row r="1285" spans="51:52" x14ac:dyDescent="0.25">
      <c r="AY1285" s="68" t="s">
        <v>11881</v>
      </c>
      <c r="AZ1285" s="68" t="s">
        <v>11882</v>
      </c>
    </row>
    <row r="1286" spans="51:52" x14ac:dyDescent="0.25">
      <c r="AY1286" s="68" t="s">
        <v>11883</v>
      </c>
      <c r="AZ1286" s="68" t="s">
        <v>11884</v>
      </c>
    </row>
    <row r="1287" spans="51:52" x14ac:dyDescent="0.25">
      <c r="AY1287" s="68" t="s">
        <v>14317</v>
      </c>
      <c r="AZ1287" s="68" t="s">
        <v>14318</v>
      </c>
    </row>
    <row r="1288" spans="51:52" x14ac:dyDescent="0.25">
      <c r="AY1288" s="68" t="s">
        <v>14319</v>
      </c>
      <c r="AZ1288" s="68" t="s">
        <v>14320</v>
      </c>
    </row>
    <row r="1289" spans="51:52" x14ac:dyDescent="0.25">
      <c r="AY1289" s="68" t="s">
        <v>11885</v>
      </c>
      <c r="AZ1289" s="68" t="s">
        <v>11886</v>
      </c>
    </row>
    <row r="1290" spans="51:52" x14ac:dyDescent="0.25">
      <c r="AY1290" s="68" t="s">
        <v>13977</v>
      </c>
      <c r="AZ1290" s="68" t="s">
        <v>13978</v>
      </c>
    </row>
    <row r="1291" spans="51:52" x14ac:dyDescent="0.25">
      <c r="AY1291" s="68" t="s">
        <v>11887</v>
      </c>
      <c r="AZ1291" s="68" t="s">
        <v>11888</v>
      </c>
    </row>
    <row r="1292" spans="51:52" x14ac:dyDescent="0.25">
      <c r="AY1292" s="68" t="s">
        <v>13940</v>
      </c>
      <c r="AZ1292" s="68" t="s">
        <v>13941</v>
      </c>
    </row>
    <row r="1293" spans="51:52" x14ac:dyDescent="0.25">
      <c r="AY1293" s="68" t="s">
        <v>13752</v>
      </c>
      <c r="AZ1293" s="68" t="s">
        <v>13753</v>
      </c>
    </row>
    <row r="1294" spans="51:52" x14ac:dyDescent="0.25">
      <c r="AY1294" s="68" t="s">
        <v>11976</v>
      </c>
      <c r="AZ1294" s="68" t="s">
        <v>11977</v>
      </c>
    </row>
    <row r="1295" spans="51:52" x14ac:dyDescent="0.25">
      <c r="AY1295" s="68" t="s">
        <v>15062</v>
      </c>
      <c r="AZ1295" s="68" t="s">
        <v>15063</v>
      </c>
    </row>
    <row r="1296" spans="51:52" x14ac:dyDescent="0.25">
      <c r="AY1296" s="68" t="s">
        <v>15064</v>
      </c>
      <c r="AZ1296" s="68" t="s">
        <v>15065</v>
      </c>
    </row>
    <row r="1297" spans="51:52" x14ac:dyDescent="0.25">
      <c r="AY1297" s="68" t="s">
        <v>13808</v>
      </c>
      <c r="AZ1297" s="68" t="s">
        <v>13809</v>
      </c>
    </row>
    <row r="1298" spans="51:52" x14ac:dyDescent="0.25">
      <c r="AY1298" s="68" t="s">
        <v>13942</v>
      </c>
      <c r="AZ1298" s="68" t="s">
        <v>13943</v>
      </c>
    </row>
    <row r="1299" spans="51:52" x14ac:dyDescent="0.25">
      <c r="AY1299" s="68" t="s">
        <v>11978</v>
      </c>
      <c r="AZ1299" s="68" t="s">
        <v>11979</v>
      </c>
    </row>
    <row r="1300" spans="51:52" x14ac:dyDescent="0.25">
      <c r="AY1300" s="68" t="s">
        <v>11891</v>
      </c>
      <c r="AZ1300" s="68" t="s">
        <v>11892</v>
      </c>
    </row>
    <row r="1301" spans="51:52" x14ac:dyDescent="0.25">
      <c r="AY1301" s="68" t="s">
        <v>13750</v>
      </c>
      <c r="AZ1301" s="68" t="s">
        <v>13751</v>
      </c>
    </row>
    <row r="1302" spans="51:52" x14ac:dyDescent="0.25">
      <c r="AY1302" s="68" t="s">
        <v>12197</v>
      </c>
      <c r="AZ1302" s="68" t="s">
        <v>12198</v>
      </c>
    </row>
    <row r="1303" spans="51:52" x14ac:dyDescent="0.25">
      <c r="AY1303" s="68" t="s">
        <v>11895</v>
      </c>
      <c r="AZ1303" s="68" t="s">
        <v>11896</v>
      </c>
    </row>
    <row r="1304" spans="51:52" x14ac:dyDescent="0.25">
      <c r="AY1304" s="68" t="s">
        <v>12199</v>
      </c>
      <c r="AZ1304" s="68" t="s">
        <v>12200</v>
      </c>
    </row>
    <row r="1305" spans="51:52" x14ac:dyDescent="0.25">
      <c r="AY1305" s="68" t="s">
        <v>11980</v>
      </c>
      <c r="AZ1305" s="68" t="s">
        <v>11981</v>
      </c>
    </row>
    <row r="1306" spans="51:52" x14ac:dyDescent="0.25">
      <c r="AY1306" s="68" t="s">
        <v>13810</v>
      </c>
      <c r="AZ1306" s="68" t="s">
        <v>13811</v>
      </c>
    </row>
    <row r="1307" spans="51:52" x14ac:dyDescent="0.25">
      <c r="AY1307" s="68" t="s">
        <v>12814</v>
      </c>
      <c r="AZ1307" s="68" t="s">
        <v>12815</v>
      </c>
    </row>
    <row r="1308" spans="51:52" x14ac:dyDescent="0.25">
      <c r="AY1308" s="68" t="s">
        <v>12816</v>
      </c>
      <c r="AZ1308" s="68" t="s">
        <v>12817</v>
      </c>
    </row>
    <row r="1309" spans="51:52" x14ac:dyDescent="0.25">
      <c r="AY1309" s="68" t="s">
        <v>14011</v>
      </c>
      <c r="AZ1309" s="68" t="s">
        <v>14012</v>
      </c>
    </row>
    <row r="1310" spans="51:52" x14ac:dyDescent="0.25">
      <c r="AY1310" s="68" t="s">
        <v>14148</v>
      </c>
      <c r="AZ1310" s="68" t="s">
        <v>14149</v>
      </c>
    </row>
    <row r="1311" spans="51:52" x14ac:dyDescent="0.25">
      <c r="AY1311" s="68" t="s">
        <v>12824</v>
      </c>
      <c r="AZ1311" s="68" t="s">
        <v>12825</v>
      </c>
    </row>
    <row r="1312" spans="51:52" x14ac:dyDescent="0.25">
      <c r="AY1312" s="68" t="s">
        <v>11982</v>
      </c>
      <c r="AZ1312" s="68" t="s">
        <v>11983</v>
      </c>
    </row>
    <row r="1313" spans="51:52" x14ac:dyDescent="0.25">
      <c r="AY1313" s="68" t="s">
        <v>12622</v>
      </c>
      <c r="AZ1313" s="68" t="s">
        <v>12623</v>
      </c>
    </row>
    <row r="1314" spans="51:52" x14ac:dyDescent="0.25">
      <c r="AY1314" s="68" t="s">
        <v>11984</v>
      </c>
      <c r="AZ1314" s="68" t="s">
        <v>11985</v>
      </c>
    </row>
    <row r="1315" spans="51:52" x14ac:dyDescent="0.25">
      <c r="AY1315" s="68" t="s">
        <v>11986</v>
      </c>
      <c r="AZ1315" s="68" t="s">
        <v>11987</v>
      </c>
    </row>
    <row r="1316" spans="51:52" x14ac:dyDescent="0.25">
      <c r="AY1316" s="68" t="s">
        <v>12826</v>
      </c>
      <c r="AZ1316" s="68" t="s">
        <v>12827</v>
      </c>
    </row>
    <row r="1317" spans="51:52" x14ac:dyDescent="0.25">
      <c r="AY1317" s="68" t="s">
        <v>13678</v>
      </c>
      <c r="AZ1317" s="68" t="s">
        <v>13679</v>
      </c>
    </row>
    <row r="1318" spans="51:52" x14ac:dyDescent="0.25">
      <c r="AY1318" s="68" t="s">
        <v>11893</v>
      </c>
      <c r="AZ1318" s="68" t="s">
        <v>11894</v>
      </c>
    </row>
    <row r="1319" spans="51:52" x14ac:dyDescent="0.25">
      <c r="AY1319" s="68" t="s">
        <v>12986</v>
      </c>
      <c r="AZ1319" s="68" t="s">
        <v>12987</v>
      </c>
    </row>
    <row r="1320" spans="51:52" x14ac:dyDescent="0.25">
      <c r="AY1320" s="68" t="s">
        <v>13700</v>
      </c>
      <c r="AZ1320" s="68" t="s">
        <v>13701</v>
      </c>
    </row>
    <row r="1321" spans="51:52" x14ac:dyDescent="0.25">
      <c r="AY1321" s="68" t="s">
        <v>12976</v>
      </c>
      <c r="AZ1321" s="68" t="s">
        <v>12977</v>
      </c>
    </row>
    <row r="1322" spans="51:52" x14ac:dyDescent="0.25">
      <c r="AY1322" s="68" t="s">
        <v>14158</v>
      </c>
      <c r="AZ1322" s="68" t="s">
        <v>14159</v>
      </c>
    </row>
    <row r="1323" spans="51:52" x14ac:dyDescent="0.25">
      <c r="AY1323" s="68" t="s">
        <v>13812</v>
      </c>
      <c r="AZ1323" s="68" t="s">
        <v>13813</v>
      </c>
    </row>
    <row r="1324" spans="51:52" x14ac:dyDescent="0.25">
      <c r="AY1324" s="68" t="s">
        <v>11749</v>
      </c>
      <c r="AZ1324" s="68" t="s">
        <v>11750</v>
      </c>
    </row>
    <row r="1325" spans="51:52" x14ac:dyDescent="0.25">
      <c r="AY1325" s="68" t="s">
        <v>10797</v>
      </c>
      <c r="AZ1325" s="68" t="s">
        <v>10798</v>
      </c>
    </row>
    <row r="1326" spans="51:52" x14ac:dyDescent="0.25">
      <c r="AY1326" s="68" t="s">
        <v>12714</v>
      </c>
      <c r="AZ1326" s="68" t="s">
        <v>12715</v>
      </c>
    </row>
    <row r="1327" spans="51:52" x14ac:dyDescent="0.25">
      <c r="AY1327" s="68" t="s">
        <v>11751</v>
      </c>
      <c r="AZ1327" s="68" t="s">
        <v>11752</v>
      </c>
    </row>
    <row r="1328" spans="51:52" x14ac:dyDescent="0.25">
      <c r="AY1328" s="68" t="s">
        <v>12716</v>
      </c>
      <c r="AZ1328" s="68" t="s">
        <v>12717</v>
      </c>
    </row>
    <row r="1329" spans="51:52" x14ac:dyDescent="0.25">
      <c r="AY1329" s="68" t="s">
        <v>14609</v>
      </c>
      <c r="AZ1329" s="68" t="s">
        <v>14610</v>
      </c>
    </row>
    <row r="1330" spans="51:52" x14ac:dyDescent="0.25">
      <c r="AY1330" s="68" t="s">
        <v>12600</v>
      </c>
      <c r="AZ1330" s="68" t="s">
        <v>12601</v>
      </c>
    </row>
    <row r="1331" spans="51:52" x14ac:dyDescent="0.25">
      <c r="AY1331" s="68" t="s">
        <v>14784</v>
      </c>
      <c r="AZ1331" s="68" t="s">
        <v>14785</v>
      </c>
    </row>
    <row r="1332" spans="51:52" x14ac:dyDescent="0.25">
      <c r="AY1332" s="68" t="s">
        <v>11595</v>
      </c>
      <c r="AZ1332" s="68" t="s">
        <v>11596</v>
      </c>
    </row>
    <row r="1333" spans="51:52" x14ac:dyDescent="0.25">
      <c r="AY1333" s="68" t="s">
        <v>14285</v>
      </c>
      <c r="AZ1333" s="68" t="s">
        <v>14286</v>
      </c>
    </row>
    <row r="1334" spans="51:52" x14ac:dyDescent="0.25">
      <c r="AY1334" s="68" t="s">
        <v>12201</v>
      </c>
      <c r="AZ1334" s="68" t="s">
        <v>12202</v>
      </c>
    </row>
    <row r="1335" spans="51:52" x14ac:dyDescent="0.25">
      <c r="AY1335" s="68" t="s">
        <v>12203</v>
      </c>
      <c r="AZ1335" s="68" t="s">
        <v>12204</v>
      </c>
    </row>
    <row r="1336" spans="51:52" x14ac:dyDescent="0.25">
      <c r="AY1336" s="68" t="s">
        <v>12205</v>
      </c>
      <c r="AZ1336" s="68" t="s">
        <v>12206</v>
      </c>
    </row>
    <row r="1337" spans="51:52" x14ac:dyDescent="0.25">
      <c r="AY1337" s="68" t="s">
        <v>12207</v>
      </c>
      <c r="AZ1337" s="68" t="s">
        <v>12208</v>
      </c>
    </row>
    <row r="1338" spans="51:52" x14ac:dyDescent="0.25">
      <c r="AY1338" s="68" t="s">
        <v>12209</v>
      </c>
      <c r="AZ1338" s="68" t="s">
        <v>12210</v>
      </c>
    </row>
    <row r="1339" spans="51:52" x14ac:dyDescent="0.25">
      <c r="AY1339" s="68" t="s">
        <v>12211</v>
      </c>
      <c r="AZ1339" s="68" t="s">
        <v>12212</v>
      </c>
    </row>
    <row r="1340" spans="51:52" x14ac:dyDescent="0.25">
      <c r="AY1340" s="68" t="s">
        <v>12213</v>
      </c>
      <c r="AZ1340" s="68" t="s">
        <v>12214</v>
      </c>
    </row>
    <row r="1341" spans="51:52" x14ac:dyDescent="0.25">
      <c r="AY1341" s="68" t="s">
        <v>13892</v>
      </c>
      <c r="AZ1341" s="68" t="s">
        <v>13893</v>
      </c>
    </row>
    <row r="1342" spans="51:52" x14ac:dyDescent="0.25">
      <c r="AY1342" s="68" t="s">
        <v>14224</v>
      </c>
      <c r="AZ1342" s="68" t="s">
        <v>14225</v>
      </c>
    </row>
    <row r="1343" spans="51:52" x14ac:dyDescent="0.25">
      <c r="AY1343" s="68" t="s">
        <v>14222</v>
      </c>
      <c r="AZ1343" s="68" t="s">
        <v>14223</v>
      </c>
    </row>
    <row r="1344" spans="51:52" x14ac:dyDescent="0.25">
      <c r="AY1344" s="68" t="s">
        <v>13890</v>
      </c>
      <c r="AZ1344" s="68" t="s">
        <v>13891</v>
      </c>
    </row>
    <row r="1345" spans="51:52" x14ac:dyDescent="0.25">
      <c r="AY1345" s="68" t="s">
        <v>12215</v>
      </c>
      <c r="AZ1345" s="68" t="s">
        <v>12216</v>
      </c>
    </row>
    <row r="1346" spans="51:52" x14ac:dyDescent="0.25">
      <c r="AY1346" s="68" t="s">
        <v>12217</v>
      </c>
      <c r="AZ1346" s="68" t="s">
        <v>12218</v>
      </c>
    </row>
    <row r="1347" spans="51:52" x14ac:dyDescent="0.25">
      <c r="AY1347" s="68" t="s">
        <v>12852</v>
      </c>
      <c r="AZ1347" s="68" t="s">
        <v>12853</v>
      </c>
    </row>
    <row r="1348" spans="51:52" x14ac:dyDescent="0.25">
      <c r="AY1348" s="68" t="s">
        <v>12854</v>
      </c>
      <c r="AZ1348" s="68" t="s">
        <v>12855</v>
      </c>
    </row>
    <row r="1349" spans="51:52" x14ac:dyDescent="0.25">
      <c r="AY1349" s="68" t="s">
        <v>15111</v>
      </c>
      <c r="AZ1349" s="68" t="s">
        <v>15112</v>
      </c>
    </row>
    <row r="1350" spans="51:52" x14ac:dyDescent="0.25">
      <c r="AY1350" s="68" t="s">
        <v>12219</v>
      </c>
      <c r="AZ1350" s="68" t="s">
        <v>12220</v>
      </c>
    </row>
    <row r="1351" spans="51:52" x14ac:dyDescent="0.25">
      <c r="AY1351" s="68" t="s">
        <v>10799</v>
      </c>
      <c r="AZ1351" s="68" t="s">
        <v>10800</v>
      </c>
    </row>
    <row r="1352" spans="51:52" x14ac:dyDescent="0.25">
      <c r="AY1352" s="68" t="s">
        <v>12221</v>
      </c>
      <c r="AZ1352" s="68" t="s">
        <v>12222</v>
      </c>
    </row>
    <row r="1353" spans="51:52" x14ac:dyDescent="0.25">
      <c r="AY1353" s="68" t="s">
        <v>12223</v>
      </c>
      <c r="AZ1353" s="68" t="s">
        <v>12224</v>
      </c>
    </row>
    <row r="1354" spans="51:52" x14ac:dyDescent="0.25">
      <c r="AY1354" s="68" t="s">
        <v>12225</v>
      </c>
      <c r="AZ1354" s="68" t="s">
        <v>12226</v>
      </c>
    </row>
    <row r="1355" spans="51:52" x14ac:dyDescent="0.25">
      <c r="AY1355" s="68" t="s">
        <v>12227</v>
      </c>
      <c r="AZ1355" s="68" t="s">
        <v>12228</v>
      </c>
    </row>
    <row r="1356" spans="51:52" x14ac:dyDescent="0.25">
      <c r="AY1356" s="68" t="s">
        <v>13944</v>
      </c>
      <c r="AZ1356" s="68" t="s">
        <v>13945</v>
      </c>
    </row>
    <row r="1357" spans="51:52" x14ac:dyDescent="0.25">
      <c r="AY1357" s="68" t="s">
        <v>12229</v>
      </c>
      <c r="AZ1357" s="68" t="s">
        <v>12230</v>
      </c>
    </row>
    <row r="1358" spans="51:52" x14ac:dyDescent="0.25">
      <c r="AY1358" s="68" t="s">
        <v>12231</v>
      </c>
      <c r="AZ1358" s="68" t="s">
        <v>12232</v>
      </c>
    </row>
    <row r="1359" spans="51:52" x14ac:dyDescent="0.25">
      <c r="AY1359" s="68" t="s">
        <v>12233</v>
      </c>
      <c r="AZ1359" s="68" t="s">
        <v>12234</v>
      </c>
    </row>
    <row r="1360" spans="51:52" x14ac:dyDescent="0.25">
      <c r="AY1360" s="68" t="s">
        <v>12235</v>
      </c>
      <c r="AZ1360" s="68" t="s">
        <v>12236</v>
      </c>
    </row>
    <row r="1361" spans="51:52" x14ac:dyDescent="0.25">
      <c r="AY1361" s="68" t="s">
        <v>12237</v>
      </c>
      <c r="AZ1361" s="68" t="s">
        <v>12238</v>
      </c>
    </row>
    <row r="1362" spans="51:52" x14ac:dyDescent="0.25">
      <c r="AY1362" s="68" t="s">
        <v>12239</v>
      </c>
      <c r="AZ1362" s="68" t="s">
        <v>12240</v>
      </c>
    </row>
    <row r="1363" spans="51:52" x14ac:dyDescent="0.25">
      <c r="AY1363" s="68" t="s">
        <v>11597</v>
      </c>
      <c r="AZ1363" s="68" t="s">
        <v>11598</v>
      </c>
    </row>
    <row r="1364" spans="51:52" x14ac:dyDescent="0.25">
      <c r="AY1364" s="68" t="s">
        <v>12812</v>
      </c>
      <c r="AZ1364" s="68" t="s">
        <v>12813</v>
      </c>
    </row>
    <row r="1365" spans="51:52" x14ac:dyDescent="0.25">
      <c r="AY1365" s="68" t="s">
        <v>14675</v>
      </c>
      <c r="AZ1365" s="68" t="s">
        <v>14676</v>
      </c>
    </row>
    <row r="1366" spans="51:52" x14ac:dyDescent="0.25">
      <c r="AY1366" s="68" t="s">
        <v>15037</v>
      </c>
      <c r="AZ1366" s="68" t="s">
        <v>15038</v>
      </c>
    </row>
    <row r="1367" spans="51:52" x14ac:dyDescent="0.25">
      <c r="AY1367" s="68" t="s">
        <v>14060</v>
      </c>
      <c r="AZ1367" s="68" t="s">
        <v>14061</v>
      </c>
    </row>
    <row r="1368" spans="51:52" x14ac:dyDescent="0.25">
      <c r="AY1368" s="68" t="s">
        <v>11825</v>
      </c>
      <c r="AZ1368" s="68" t="s">
        <v>11826</v>
      </c>
    </row>
    <row r="1369" spans="51:52" x14ac:dyDescent="0.25">
      <c r="AY1369" s="68" t="s">
        <v>14497</v>
      </c>
      <c r="AZ1369" s="68" t="s">
        <v>14498</v>
      </c>
    </row>
    <row r="1370" spans="51:52" x14ac:dyDescent="0.25">
      <c r="AY1370" s="68" t="s">
        <v>11879</v>
      </c>
      <c r="AZ1370" s="68" t="s">
        <v>11880</v>
      </c>
    </row>
    <row r="1371" spans="51:52" x14ac:dyDescent="0.25">
      <c r="AY1371" s="68" t="s">
        <v>14315</v>
      </c>
      <c r="AZ1371" s="68" t="s">
        <v>14316</v>
      </c>
    </row>
    <row r="1372" spans="51:52" x14ac:dyDescent="0.25">
      <c r="AY1372" s="68" t="s">
        <v>14511</v>
      </c>
      <c r="AZ1372" s="68" t="s">
        <v>14512</v>
      </c>
    </row>
    <row r="1373" spans="51:52" x14ac:dyDescent="0.25">
      <c r="AY1373" s="68" t="s">
        <v>14495</v>
      </c>
      <c r="AZ1373" s="68" t="s">
        <v>14496</v>
      </c>
    </row>
    <row r="1374" spans="51:52" x14ac:dyDescent="0.25">
      <c r="AY1374" s="68" t="s">
        <v>11753</v>
      </c>
      <c r="AZ1374" s="68" t="s">
        <v>11754</v>
      </c>
    </row>
    <row r="1375" spans="51:52" x14ac:dyDescent="0.25">
      <c r="AY1375" s="68" t="s">
        <v>14531</v>
      </c>
      <c r="AZ1375" s="68" t="s">
        <v>14532</v>
      </c>
    </row>
    <row r="1376" spans="51:52" x14ac:dyDescent="0.25">
      <c r="AY1376" s="68" t="s">
        <v>14533</v>
      </c>
      <c r="AZ1376" s="68" t="s">
        <v>14534</v>
      </c>
    </row>
    <row r="1377" spans="51:52" x14ac:dyDescent="0.25">
      <c r="AY1377" s="68" t="s">
        <v>13316</v>
      </c>
      <c r="AZ1377" s="68" t="s">
        <v>13317</v>
      </c>
    </row>
    <row r="1378" spans="51:52" x14ac:dyDescent="0.25">
      <c r="AY1378" s="68" t="s">
        <v>13544</v>
      </c>
      <c r="AZ1378" s="68" t="s">
        <v>13545</v>
      </c>
    </row>
    <row r="1379" spans="51:52" x14ac:dyDescent="0.25">
      <c r="AY1379" s="68" t="s">
        <v>14297</v>
      </c>
      <c r="AZ1379" s="68" t="s">
        <v>14298</v>
      </c>
    </row>
    <row r="1380" spans="51:52" x14ac:dyDescent="0.25">
      <c r="AY1380" s="68" t="s">
        <v>13658</v>
      </c>
      <c r="AZ1380" s="68" t="s">
        <v>13659</v>
      </c>
    </row>
    <row r="1381" spans="51:52" x14ac:dyDescent="0.25">
      <c r="AY1381" s="68" t="s">
        <v>12758</v>
      </c>
      <c r="AZ1381" s="68" t="s">
        <v>12759</v>
      </c>
    </row>
    <row r="1382" spans="51:52" x14ac:dyDescent="0.25">
      <c r="AY1382" s="68" t="s">
        <v>12760</v>
      </c>
      <c r="AZ1382" s="68" t="s">
        <v>12761</v>
      </c>
    </row>
    <row r="1383" spans="51:52" x14ac:dyDescent="0.25">
      <c r="AY1383" s="68" t="s">
        <v>14605</v>
      </c>
      <c r="AZ1383" s="68" t="s">
        <v>14606</v>
      </c>
    </row>
    <row r="1384" spans="51:52" x14ac:dyDescent="0.25">
      <c r="AY1384" s="68" t="s">
        <v>11599</v>
      </c>
      <c r="AZ1384" s="68" t="s">
        <v>11600</v>
      </c>
    </row>
    <row r="1385" spans="51:52" x14ac:dyDescent="0.25">
      <c r="AY1385" s="68" t="s">
        <v>13642</v>
      </c>
      <c r="AZ1385" s="68" t="s">
        <v>13643</v>
      </c>
    </row>
    <row r="1386" spans="51:52" x14ac:dyDescent="0.25">
      <c r="AY1386" s="68" t="s">
        <v>14122</v>
      </c>
      <c r="AZ1386" s="68" t="s">
        <v>14123</v>
      </c>
    </row>
    <row r="1387" spans="51:52" x14ac:dyDescent="0.25">
      <c r="AY1387" s="68" t="s">
        <v>11601</v>
      </c>
      <c r="AZ1387" s="68" t="s">
        <v>11602</v>
      </c>
    </row>
    <row r="1388" spans="51:52" x14ac:dyDescent="0.25">
      <c r="AY1388" s="68" t="s">
        <v>11336</v>
      </c>
      <c r="AZ1388" s="68" t="s">
        <v>11337</v>
      </c>
    </row>
    <row r="1389" spans="51:52" x14ac:dyDescent="0.25">
      <c r="AY1389" s="68" t="s">
        <v>12684</v>
      </c>
      <c r="AZ1389" s="68" t="s">
        <v>12685</v>
      </c>
    </row>
    <row r="1390" spans="51:52" x14ac:dyDescent="0.25">
      <c r="AY1390" s="68" t="s">
        <v>13570</v>
      </c>
      <c r="AZ1390" s="68" t="s">
        <v>13571</v>
      </c>
    </row>
    <row r="1391" spans="51:52" x14ac:dyDescent="0.25">
      <c r="AY1391" s="68" t="s">
        <v>11340</v>
      </c>
      <c r="AZ1391" s="68" t="s">
        <v>11341</v>
      </c>
    </row>
    <row r="1392" spans="51:52" x14ac:dyDescent="0.25">
      <c r="AY1392" s="68" t="s">
        <v>12241</v>
      </c>
      <c r="AZ1392" s="68" t="s">
        <v>12242</v>
      </c>
    </row>
    <row r="1393" spans="51:52" x14ac:dyDescent="0.25">
      <c r="AY1393" s="68" t="s">
        <v>13692</v>
      </c>
      <c r="AZ1393" s="68" t="s">
        <v>13693</v>
      </c>
    </row>
    <row r="1394" spans="51:52" x14ac:dyDescent="0.25">
      <c r="AY1394" s="68" t="s">
        <v>11609</v>
      </c>
      <c r="AZ1394" s="68" t="s">
        <v>11610</v>
      </c>
    </row>
    <row r="1395" spans="51:52" x14ac:dyDescent="0.25">
      <c r="AY1395" s="68" t="s">
        <v>12670</v>
      </c>
      <c r="AZ1395" s="68" t="s">
        <v>12671</v>
      </c>
    </row>
    <row r="1396" spans="51:52" x14ac:dyDescent="0.25">
      <c r="AY1396" s="68" t="s">
        <v>11342</v>
      </c>
      <c r="AZ1396" s="68" t="s">
        <v>11343</v>
      </c>
    </row>
    <row r="1397" spans="51:52" x14ac:dyDescent="0.25">
      <c r="AY1397" s="68" t="s">
        <v>13124</v>
      </c>
      <c r="AZ1397" s="68" t="s">
        <v>13125</v>
      </c>
    </row>
    <row r="1398" spans="51:52" x14ac:dyDescent="0.25">
      <c r="AY1398" s="68" t="s">
        <v>11611</v>
      </c>
      <c r="AZ1398" s="68" t="s">
        <v>11612</v>
      </c>
    </row>
    <row r="1399" spans="51:52" x14ac:dyDescent="0.25">
      <c r="AY1399" s="68" t="s">
        <v>11613</v>
      </c>
      <c r="AZ1399" s="68" t="s">
        <v>11614</v>
      </c>
    </row>
    <row r="1400" spans="51:52" x14ac:dyDescent="0.25">
      <c r="AY1400" s="68" t="s">
        <v>13132</v>
      </c>
      <c r="AZ1400" s="68" t="s">
        <v>13133</v>
      </c>
    </row>
    <row r="1401" spans="51:52" x14ac:dyDescent="0.25">
      <c r="AY1401" s="68" t="s">
        <v>13420</v>
      </c>
      <c r="AZ1401" s="68" t="s">
        <v>13421</v>
      </c>
    </row>
    <row r="1402" spans="51:52" x14ac:dyDescent="0.25">
      <c r="AY1402" s="68" t="s">
        <v>11617</v>
      </c>
      <c r="AZ1402" s="68" t="s">
        <v>11618</v>
      </c>
    </row>
    <row r="1403" spans="51:52" x14ac:dyDescent="0.25">
      <c r="AY1403" s="68" t="s">
        <v>13694</v>
      </c>
      <c r="AZ1403" s="68" t="s">
        <v>13695</v>
      </c>
    </row>
    <row r="1404" spans="51:52" x14ac:dyDescent="0.25">
      <c r="AY1404" s="68" t="s">
        <v>12900</v>
      </c>
      <c r="AZ1404" s="68" t="s">
        <v>12901</v>
      </c>
    </row>
    <row r="1405" spans="51:52" x14ac:dyDescent="0.25">
      <c r="AY1405" s="68" t="s">
        <v>11621</v>
      </c>
      <c r="AZ1405" s="68" t="s">
        <v>11622</v>
      </c>
    </row>
    <row r="1406" spans="51:52" x14ac:dyDescent="0.25">
      <c r="AY1406" s="68" t="s">
        <v>13460</v>
      </c>
      <c r="AZ1406" s="68" t="s">
        <v>13461</v>
      </c>
    </row>
    <row r="1407" spans="51:52" x14ac:dyDescent="0.25">
      <c r="AY1407" s="68" t="s">
        <v>11623</v>
      </c>
      <c r="AZ1407" s="68" t="s">
        <v>11624</v>
      </c>
    </row>
    <row r="1408" spans="51:52" x14ac:dyDescent="0.25">
      <c r="AY1408" s="68" t="s">
        <v>13456</v>
      </c>
      <c r="AZ1408" s="68" t="s">
        <v>13457</v>
      </c>
    </row>
    <row r="1409" spans="51:52" x14ac:dyDescent="0.25">
      <c r="AY1409" s="68" t="s">
        <v>13324</v>
      </c>
      <c r="AZ1409" s="68" t="s">
        <v>13325</v>
      </c>
    </row>
    <row r="1410" spans="51:52" x14ac:dyDescent="0.25">
      <c r="AY1410" s="68" t="s">
        <v>12694</v>
      </c>
      <c r="AZ1410" s="68" t="s">
        <v>12695</v>
      </c>
    </row>
    <row r="1411" spans="51:52" x14ac:dyDescent="0.25">
      <c r="AY1411" s="68" t="s">
        <v>11344</v>
      </c>
      <c r="AZ1411" s="68" t="s">
        <v>11345</v>
      </c>
    </row>
    <row r="1412" spans="51:52" x14ac:dyDescent="0.25">
      <c r="AY1412" s="68" t="s">
        <v>11625</v>
      </c>
      <c r="AZ1412" s="68" t="s">
        <v>11626</v>
      </c>
    </row>
    <row r="1413" spans="51:52" x14ac:dyDescent="0.25">
      <c r="AY1413" s="68" t="s">
        <v>13644</v>
      </c>
      <c r="AZ1413" s="68" t="s">
        <v>13645</v>
      </c>
    </row>
    <row r="1414" spans="51:52" x14ac:dyDescent="0.25">
      <c r="AY1414" s="68" t="s">
        <v>11627</v>
      </c>
      <c r="AZ1414" s="68" t="s">
        <v>11628</v>
      </c>
    </row>
    <row r="1415" spans="51:52" x14ac:dyDescent="0.25">
      <c r="AY1415" s="68" t="s">
        <v>13656</v>
      </c>
      <c r="AZ1415" s="68" t="s">
        <v>13657</v>
      </c>
    </row>
    <row r="1416" spans="51:52" x14ac:dyDescent="0.25">
      <c r="AY1416" s="68" t="s">
        <v>11629</v>
      </c>
      <c r="AZ1416" s="68" t="s">
        <v>11630</v>
      </c>
    </row>
    <row r="1417" spans="51:52" x14ac:dyDescent="0.25">
      <c r="AY1417" s="68" t="s">
        <v>13320</v>
      </c>
      <c r="AZ1417" s="68" t="s">
        <v>13321</v>
      </c>
    </row>
    <row r="1418" spans="51:52" x14ac:dyDescent="0.25">
      <c r="AY1418" s="68" t="s">
        <v>13546</v>
      </c>
      <c r="AZ1418" s="68" t="s">
        <v>13547</v>
      </c>
    </row>
    <row r="1419" spans="51:52" x14ac:dyDescent="0.25">
      <c r="AY1419" s="68" t="s">
        <v>11633</v>
      </c>
      <c r="AZ1419" s="68" t="s">
        <v>11634</v>
      </c>
    </row>
    <row r="1420" spans="51:52" x14ac:dyDescent="0.25">
      <c r="AY1420" s="68" t="s">
        <v>11605</v>
      </c>
      <c r="AZ1420" s="68" t="s">
        <v>11606</v>
      </c>
    </row>
    <row r="1421" spans="51:52" x14ac:dyDescent="0.25">
      <c r="AY1421" s="68" t="s">
        <v>11338</v>
      </c>
      <c r="AZ1421" s="68" t="s">
        <v>11339</v>
      </c>
    </row>
    <row r="1422" spans="51:52" x14ac:dyDescent="0.25">
      <c r="AY1422" s="68" t="s">
        <v>11607</v>
      </c>
      <c r="AZ1422" s="68" t="s">
        <v>11608</v>
      </c>
    </row>
    <row r="1423" spans="51:52" x14ac:dyDescent="0.25">
      <c r="AY1423" s="68" t="s">
        <v>11603</v>
      </c>
      <c r="AZ1423" s="68" t="s">
        <v>11604</v>
      </c>
    </row>
    <row r="1424" spans="51:52" x14ac:dyDescent="0.25">
      <c r="AY1424" s="68" t="s">
        <v>13548</v>
      </c>
      <c r="AZ1424" s="68" t="s">
        <v>13549</v>
      </c>
    </row>
    <row r="1425" spans="51:52" x14ac:dyDescent="0.25">
      <c r="AY1425" s="68" t="s">
        <v>13126</v>
      </c>
      <c r="AZ1425" s="68" t="s">
        <v>13127</v>
      </c>
    </row>
    <row r="1426" spans="51:52" x14ac:dyDescent="0.25">
      <c r="AY1426" s="68" t="s">
        <v>13664</v>
      </c>
      <c r="AZ1426" s="68" t="s">
        <v>13665</v>
      </c>
    </row>
    <row r="1427" spans="51:52" x14ac:dyDescent="0.25">
      <c r="AY1427" s="68" t="s">
        <v>13128</v>
      </c>
      <c r="AZ1427" s="68" t="s">
        <v>13129</v>
      </c>
    </row>
    <row r="1428" spans="51:52" x14ac:dyDescent="0.25">
      <c r="AY1428" s="68" t="s">
        <v>13130</v>
      </c>
      <c r="AZ1428" s="68" t="s">
        <v>13131</v>
      </c>
    </row>
    <row r="1429" spans="51:52" x14ac:dyDescent="0.25">
      <c r="AY1429" s="68" t="s">
        <v>11615</v>
      </c>
      <c r="AZ1429" s="68" t="s">
        <v>11616</v>
      </c>
    </row>
    <row r="1430" spans="51:52" x14ac:dyDescent="0.25">
      <c r="AY1430" s="68" t="s">
        <v>11619</v>
      </c>
      <c r="AZ1430" s="68" t="s">
        <v>11620</v>
      </c>
    </row>
    <row r="1431" spans="51:52" x14ac:dyDescent="0.25">
      <c r="AY1431" s="68" t="s">
        <v>13432</v>
      </c>
      <c r="AZ1431" s="68" t="s">
        <v>13433</v>
      </c>
    </row>
    <row r="1432" spans="51:52" x14ac:dyDescent="0.25">
      <c r="AY1432" s="68" t="s">
        <v>13390</v>
      </c>
      <c r="AZ1432" s="68" t="s">
        <v>13391</v>
      </c>
    </row>
    <row r="1433" spans="51:52" x14ac:dyDescent="0.25">
      <c r="AY1433" s="68" t="s">
        <v>13552</v>
      </c>
      <c r="AZ1433" s="68" t="s">
        <v>13553</v>
      </c>
    </row>
    <row r="1434" spans="51:52" x14ac:dyDescent="0.25">
      <c r="AY1434" s="68" t="s">
        <v>11631</v>
      </c>
      <c r="AZ1434" s="68" t="s">
        <v>11632</v>
      </c>
    </row>
    <row r="1435" spans="51:52" x14ac:dyDescent="0.25">
      <c r="AY1435" s="68" t="s">
        <v>10801</v>
      </c>
      <c r="AZ1435" s="68" t="s">
        <v>10802</v>
      </c>
    </row>
    <row r="1436" spans="51:52" x14ac:dyDescent="0.25">
      <c r="AY1436" s="68" t="s">
        <v>10801</v>
      </c>
      <c r="AZ1436" s="68" t="s">
        <v>10803</v>
      </c>
    </row>
    <row r="1437" spans="51:52" x14ac:dyDescent="0.25">
      <c r="AY1437" s="68" t="s">
        <v>10801</v>
      </c>
      <c r="AZ1437" s="68" t="s">
        <v>10804</v>
      </c>
    </row>
    <row r="1438" spans="51:52" x14ac:dyDescent="0.25">
      <c r="AY1438" s="68" t="s">
        <v>10801</v>
      </c>
      <c r="AZ1438" s="68" t="s">
        <v>10966</v>
      </c>
    </row>
    <row r="1439" spans="51:52" x14ac:dyDescent="0.25">
      <c r="AY1439" s="68" t="s">
        <v>13504</v>
      </c>
      <c r="AZ1439" s="68" t="s">
        <v>13505</v>
      </c>
    </row>
    <row r="1440" spans="51:52" x14ac:dyDescent="0.25">
      <c r="AY1440" s="68" t="s">
        <v>12902</v>
      </c>
      <c r="AZ1440" s="68" t="s">
        <v>12903</v>
      </c>
    </row>
    <row r="1441" spans="51:52" x14ac:dyDescent="0.25">
      <c r="AY1441" s="68" t="s">
        <v>15068</v>
      </c>
      <c r="AZ1441" s="68" t="s">
        <v>15069</v>
      </c>
    </row>
    <row r="1442" spans="51:52" x14ac:dyDescent="0.25">
      <c r="AY1442" s="68" t="s">
        <v>12245</v>
      </c>
      <c r="AZ1442" s="68" t="s">
        <v>12246</v>
      </c>
    </row>
    <row r="1443" spans="51:52" x14ac:dyDescent="0.25">
      <c r="AY1443" s="68" t="s">
        <v>13380</v>
      </c>
      <c r="AZ1443" s="68" t="s">
        <v>13381</v>
      </c>
    </row>
    <row r="1444" spans="51:52" x14ac:dyDescent="0.25">
      <c r="AY1444" s="68" t="s">
        <v>13762</v>
      </c>
      <c r="AZ1444" s="68" t="s">
        <v>13763</v>
      </c>
    </row>
    <row r="1445" spans="51:52" x14ac:dyDescent="0.25">
      <c r="AY1445" s="68" t="s">
        <v>13048</v>
      </c>
      <c r="AZ1445" s="68" t="s">
        <v>13049</v>
      </c>
    </row>
    <row r="1446" spans="51:52" x14ac:dyDescent="0.25">
      <c r="AY1446" s="68" t="s">
        <v>13068</v>
      </c>
      <c r="AZ1446" s="68" t="s">
        <v>13069</v>
      </c>
    </row>
    <row r="1447" spans="51:52" x14ac:dyDescent="0.25">
      <c r="AY1447" s="68" t="s">
        <v>13957</v>
      </c>
      <c r="AZ1447" s="68" t="s">
        <v>13958</v>
      </c>
    </row>
    <row r="1448" spans="51:52" x14ac:dyDescent="0.25">
      <c r="AY1448" s="68" t="s">
        <v>11415</v>
      </c>
      <c r="AZ1448" s="68" t="s">
        <v>11416</v>
      </c>
    </row>
    <row r="1449" spans="51:52" x14ac:dyDescent="0.25">
      <c r="AY1449" s="68" t="s">
        <v>11757</v>
      </c>
      <c r="AZ1449" s="68" t="s">
        <v>11758</v>
      </c>
    </row>
    <row r="1450" spans="51:52" x14ac:dyDescent="0.25">
      <c r="AY1450" s="68" t="s">
        <v>13142</v>
      </c>
      <c r="AZ1450" s="68" t="s">
        <v>13143</v>
      </c>
    </row>
    <row r="1451" spans="51:52" x14ac:dyDescent="0.25">
      <c r="AY1451" s="68" t="s">
        <v>12249</v>
      </c>
      <c r="AZ1451" s="68" t="s">
        <v>12250</v>
      </c>
    </row>
    <row r="1452" spans="51:52" x14ac:dyDescent="0.25">
      <c r="AY1452" s="68" t="s">
        <v>12251</v>
      </c>
      <c r="AZ1452" s="68" t="s">
        <v>12252</v>
      </c>
    </row>
    <row r="1453" spans="51:52" x14ac:dyDescent="0.25">
      <c r="AY1453" s="68" t="s">
        <v>10898</v>
      </c>
      <c r="AZ1453" s="68" t="s">
        <v>10899</v>
      </c>
    </row>
    <row r="1454" spans="51:52" x14ac:dyDescent="0.25">
      <c r="AY1454" s="68" t="s">
        <v>13842</v>
      </c>
      <c r="AZ1454" s="68" t="s">
        <v>13843</v>
      </c>
    </row>
    <row r="1455" spans="51:52" x14ac:dyDescent="0.25">
      <c r="AY1455" s="68" t="s">
        <v>11435</v>
      </c>
      <c r="AZ1455" s="68" t="s">
        <v>11436</v>
      </c>
    </row>
    <row r="1456" spans="51:52" x14ac:dyDescent="0.25">
      <c r="AY1456" s="68" t="s">
        <v>13470</v>
      </c>
      <c r="AZ1456" s="68" t="s">
        <v>13471</v>
      </c>
    </row>
    <row r="1457" spans="51:52" x14ac:dyDescent="0.25">
      <c r="AY1457" s="68" t="s">
        <v>13004</v>
      </c>
      <c r="AZ1457" s="68" t="s">
        <v>13005</v>
      </c>
    </row>
    <row r="1458" spans="51:52" x14ac:dyDescent="0.25">
      <c r="AY1458" s="68" t="s">
        <v>11429</v>
      </c>
      <c r="AZ1458" s="68" t="s">
        <v>11430</v>
      </c>
    </row>
    <row r="1459" spans="51:52" x14ac:dyDescent="0.25">
      <c r="AY1459" s="68" t="s">
        <v>13036</v>
      </c>
      <c r="AZ1459" s="68" t="s">
        <v>13037</v>
      </c>
    </row>
    <row r="1460" spans="51:52" x14ac:dyDescent="0.25">
      <c r="AY1460" s="68" t="s">
        <v>11346</v>
      </c>
      <c r="AZ1460" s="68" t="s">
        <v>11347</v>
      </c>
    </row>
    <row r="1461" spans="51:52" x14ac:dyDescent="0.25">
      <c r="AY1461" s="68" t="s">
        <v>12672</v>
      </c>
      <c r="AZ1461" s="68" t="s">
        <v>12673</v>
      </c>
    </row>
    <row r="1462" spans="51:52" x14ac:dyDescent="0.25">
      <c r="AY1462" s="68" t="s">
        <v>13080</v>
      </c>
      <c r="AZ1462" s="68" t="s">
        <v>13081</v>
      </c>
    </row>
    <row r="1463" spans="51:52" x14ac:dyDescent="0.25">
      <c r="AY1463" s="68" t="s">
        <v>13862</v>
      </c>
      <c r="AZ1463" s="68" t="s">
        <v>13863</v>
      </c>
    </row>
    <row r="1464" spans="51:52" x14ac:dyDescent="0.25">
      <c r="AY1464" s="68" t="s">
        <v>15025</v>
      </c>
      <c r="AZ1464" s="68" t="s">
        <v>15026</v>
      </c>
    </row>
    <row r="1465" spans="51:52" x14ac:dyDescent="0.25">
      <c r="AY1465" s="68" t="s">
        <v>13084</v>
      </c>
      <c r="AZ1465" s="68" t="s">
        <v>13085</v>
      </c>
    </row>
    <row r="1466" spans="51:52" x14ac:dyDescent="0.25">
      <c r="AY1466" s="68" t="s">
        <v>13864</v>
      </c>
      <c r="AZ1466" s="68" t="s">
        <v>13865</v>
      </c>
    </row>
    <row r="1467" spans="51:52" x14ac:dyDescent="0.25">
      <c r="AY1467" s="68" t="s">
        <v>14274</v>
      </c>
      <c r="AZ1467" s="68" t="s">
        <v>14275</v>
      </c>
    </row>
    <row r="1468" spans="51:52" x14ac:dyDescent="0.25">
      <c r="AY1468" s="68" t="s">
        <v>13092</v>
      </c>
      <c r="AZ1468" s="68" t="s">
        <v>13093</v>
      </c>
    </row>
    <row r="1469" spans="51:52" x14ac:dyDescent="0.25">
      <c r="AY1469" s="68" t="s">
        <v>11635</v>
      </c>
      <c r="AZ1469" s="68" t="s">
        <v>11636</v>
      </c>
    </row>
    <row r="1470" spans="51:52" x14ac:dyDescent="0.25">
      <c r="AY1470" s="68" t="s">
        <v>12253</v>
      </c>
      <c r="AZ1470" s="68" t="s">
        <v>12254</v>
      </c>
    </row>
    <row r="1471" spans="51:52" x14ac:dyDescent="0.25">
      <c r="AY1471" s="68" t="s">
        <v>13814</v>
      </c>
      <c r="AZ1471" s="68" t="s">
        <v>13815</v>
      </c>
    </row>
    <row r="1472" spans="51:52" x14ac:dyDescent="0.25">
      <c r="AY1472" s="68" t="s">
        <v>13816</v>
      </c>
      <c r="AZ1472" s="68" t="s">
        <v>13817</v>
      </c>
    </row>
    <row r="1473" spans="51:52" x14ac:dyDescent="0.25">
      <c r="AY1473" s="68" t="s">
        <v>12255</v>
      </c>
      <c r="AZ1473" s="68" t="s">
        <v>12256</v>
      </c>
    </row>
    <row r="1474" spans="51:52" x14ac:dyDescent="0.25">
      <c r="AY1474" s="68" t="s">
        <v>14425</v>
      </c>
      <c r="AZ1474" s="68" t="s">
        <v>14426</v>
      </c>
    </row>
    <row r="1475" spans="51:52" x14ac:dyDescent="0.25">
      <c r="AY1475" s="68" t="s">
        <v>12257</v>
      </c>
      <c r="AZ1475" s="68" t="s">
        <v>12258</v>
      </c>
    </row>
    <row r="1476" spans="51:52" x14ac:dyDescent="0.25">
      <c r="AY1476" s="68" t="s">
        <v>12259</v>
      </c>
      <c r="AZ1476" s="68" t="s">
        <v>12260</v>
      </c>
    </row>
    <row r="1477" spans="51:52" x14ac:dyDescent="0.25">
      <c r="AY1477" s="68" t="s">
        <v>14993</v>
      </c>
      <c r="AZ1477" s="68" t="s">
        <v>14994</v>
      </c>
    </row>
    <row r="1478" spans="51:52" x14ac:dyDescent="0.25">
      <c r="AY1478" s="68" t="s">
        <v>12261</v>
      </c>
      <c r="AZ1478" s="68" t="s">
        <v>12262</v>
      </c>
    </row>
    <row r="1479" spans="51:52" x14ac:dyDescent="0.25">
      <c r="AY1479" s="68" t="s">
        <v>12263</v>
      </c>
      <c r="AZ1479" s="68" t="s">
        <v>12264</v>
      </c>
    </row>
    <row r="1480" spans="51:52" x14ac:dyDescent="0.25">
      <c r="AY1480" s="68" t="s">
        <v>14995</v>
      </c>
      <c r="AZ1480" s="68" t="s">
        <v>14996</v>
      </c>
    </row>
    <row r="1481" spans="51:52" x14ac:dyDescent="0.25">
      <c r="AY1481" s="68" t="s">
        <v>12265</v>
      </c>
      <c r="AZ1481" s="68" t="s">
        <v>12266</v>
      </c>
    </row>
    <row r="1482" spans="51:52" x14ac:dyDescent="0.25">
      <c r="AY1482" s="68" t="s">
        <v>14549</v>
      </c>
      <c r="AZ1482" s="68" t="s">
        <v>14550</v>
      </c>
    </row>
    <row r="1483" spans="51:52" x14ac:dyDescent="0.25">
      <c r="AY1483" s="68" t="s">
        <v>11988</v>
      </c>
      <c r="AZ1483" s="68" t="s">
        <v>11989</v>
      </c>
    </row>
    <row r="1484" spans="51:52" x14ac:dyDescent="0.25">
      <c r="AY1484" s="68" t="s">
        <v>12556</v>
      </c>
      <c r="AZ1484" s="68" t="s">
        <v>12557</v>
      </c>
    </row>
    <row r="1485" spans="51:52" x14ac:dyDescent="0.25">
      <c r="AY1485" s="68" t="s">
        <v>12503</v>
      </c>
      <c r="AZ1485" s="68" t="s">
        <v>12504</v>
      </c>
    </row>
    <row r="1486" spans="51:52" x14ac:dyDescent="0.25">
      <c r="AY1486" s="68" t="s">
        <v>12866</v>
      </c>
      <c r="AZ1486" s="68" t="s">
        <v>12867</v>
      </c>
    </row>
    <row r="1487" spans="51:52" x14ac:dyDescent="0.25">
      <c r="AY1487" s="68" t="s">
        <v>12868</v>
      </c>
      <c r="AZ1487" s="68" t="s">
        <v>12869</v>
      </c>
    </row>
    <row r="1488" spans="51:52" x14ac:dyDescent="0.25">
      <c r="AY1488" s="68" t="s">
        <v>12766</v>
      </c>
      <c r="AZ1488" s="68" t="s">
        <v>12767</v>
      </c>
    </row>
    <row r="1489" spans="51:52" x14ac:dyDescent="0.25">
      <c r="AY1489" s="68" t="s">
        <v>12267</v>
      </c>
      <c r="AZ1489" s="68" t="s">
        <v>12268</v>
      </c>
    </row>
    <row r="1490" spans="51:52" x14ac:dyDescent="0.25">
      <c r="AY1490" s="68" t="s">
        <v>14659</v>
      </c>
      <c r="AZ1490" s="68" t="s">
        <v>14660</v>
      </c>
    </row>
    <row r="1491" spans="51:52" x14ac:dyDescent="0.25">
      <c r="AY1491" s="68" t="s">
        <v>14663</v>
      </c>
      <c r="AZ1491" s="68" t="s">
        <v>14664</v>
      </c>
    </row>
    <row r="1492" spans="51:52" x14ac:dyDescent="0.25">
      <c r="AY1492" s="68" t="s">
        <v>14665</v>
      </c>
      <c r="AZ1492" s="68" t="s">
        <v>14666</v>
      </c>
    </row>
    <row r="1493" spans="51:52" x14ac:dyDescent="0.25">
      <c r="AY1493" s="68" t="s">
        <v>14983</v>
      </c>
      <c r="AZ1493" s="68" t="s">
        <v>14984</v>
      </c>
    </row>
    <row r="1494" spans="51:52" x14ac:dyDescent="0.25">
      <c r="AY1494" s="68" t="s">
        <v>14551</v>
      </c>
      <c r="AZ1494" s="68" t="s">
        <v>14552</v>
      </c>
    </row>
    <row r="1495" spans="51:52" x14ac:dyDescent="0.25">
      <c r="AY1495" s="68" t="s">
        <v>13682</v>
      </c>
      <c r="AZ1495" s="68" t="s">
        <v>13683</v>
      </c>
    </row>
    <row r="1496" spans="51:52" x14ac:dyDescent="0.25">
      <c r="AY1496" s="68" t="s">
        <v>10811</v>
      </c>
      <c r="AZ1496" s="68" t="s">
        <v>10812</v>
      </c>
    </row>
    <row r="1497" spans="51:52" x14ac:dyDescent="0.25">
      <c r="AY1497" s="68" t="s">
        <v>12269</v>
      </c>
      <c r="AZ1497" s="68" t="s">
        <v>12270</v>
      </c>
    </row>
    <row r="1498" spans="51:52" x14ac:dyDescent="0.25">
      <c r="AY1498" s="68" t="s">
        <v>13824</v>
      </c>
      <c r="AZ1498" s="68" t="s">
        <v>13825</v>
      </c>
    </row>
    <row r="1499" spans="51:52" x14ac:dyDescent="0.25">
      <c r="AY1499" s="68" t="s">
        <v>15021</v>
      </c>
      <c r="AZ1499" s="68" t="s">
        <v>15022</v>
      </c>
    </row>
    <row r="1500" spans="51:52" x14ac:dyDescent="0.25">
      <c r="AY1500" s="68" t="s">
        <v>12271</v>
      </c>
      <c r="AZ1500" s="68" t="s">
        <v>12272</v>
      </c>
    </row>
    <row r="1501" spans="51:52" x14ac:dyDescent="0.25">
      <c r="AY1501" s="68" t="s">
        <v>13144</v>
      </c>
      <c r="AZ1501" s="68" t="s">
        <v>13145</v>
      </c>
    </row>
    <row r="1502" spans="51:52" x14ac:dyDescent="0.25">
      <c r="AY1502" s="68" t="s">
        <v>13146</v>
      </c>
      <c r="AZ1502" s="68" t="s">
        <v>13147</v>
      </c>
    </row>
    <row r="1503" spans="51:52" x14ac:dyDescent="0.25">
      <c r="AY1503" s="68" t="s">
        <v>14967</v>
      </c>
      <c r="AZ1503" s="68" t="s">
        <v>14968</v>
      </c>
    </row>
    <row r="1504" spans="51:52" x14ac:dyDescent="0.25">
      <c r="AY1504" s="68" t="s">
        <v>13826</v>
      </c>
      <c r="AZ1504" s="68" t="s">
        <v>13827</v>
      </c>
    </row>
    <row r="1505" spans="51:52" x14ac:dyDescent="0.25">
      <c r="AY1505" s="68" t="s">
        <v>15023</v>
      </c>
      <c r="AZ1505" s="68" t="s">
        <v>15024</v>
      </c>
    </row>
    <row r="1506" spans="51:52" x14ac:dyDescent="0.25">
      <c r="AY1506" s="68" t="s">
        <v>14653</v>
      </c>
      <c r="AZ1506" s="68" t="s">
        <v>14654</v>
      </c>
    </row>
    <row r="1507" spans="51:52" x14ac:dyDescent="0.25">
      <c r="AY1507" s="68" t="s">
        <v>13572</v>
      </c>
      <c r="AZ1507" s="68" t="s">
        <v>13573</v>
      </c>
    </row>
    <row r="1508" spans="51:52" x14ac:dyDescent="0.25">
      <c r="AY1508" s="68" t="s">
        <v>11013</v>
      </c>
      <c r="AZ1508" s="68" t="s">
        <v>11014</v>
      </c>
    </row>
    <row r="1509" spans="51:52" x14ac:dyDescent="0.25">
      <c r="AY1509" s="68" t="s">
        <v>11019</v>
      </c>
      <c r="AZ1509" s="68" t="s">
        <v>11020</v>
      </c>
    </row>
    <row r="1510" spans="51:52" x14ac:dyDescent="0.25">
      <c r="AY1510" s="68" t="s">
        <v>12912</v>
      </c>
      <c r="AZ1510" s="68" t="s">
        <v>12913</v>
      </c>
    </row>
    <row r="1511" spans="51:52" x14ac:dyDescent="0.25">
      <c r="AY1511" s="68" t="s">
        <v>11015</v>
      </c>
      <c r="AZ1511" s="68" t="s">
        <v>11016</v>
      </c>
    </row>
    <row r="1512" spans="51:52" x14ac:dyDescent="0.25">
      <c r="AY1512" s="68" t="s">
        <v>11017</v>
      </c>
      <c r="AZ1512" s="68" t="s">
        <v>11018</v>
      </c>
    </row>
    <row r="1513" spans="51:52" x14ac:dyDescent="0.25">
      <c r="AY1513" s="68" t="s">
        <v>13574</v>
      </c>
      <c r="AZ1513" s="68" t="s">
        <v>13575</v>
      </c>
    </row>
    <row r="1514" spans="51:52" x14ac:dyDescent="0.25">
      <c r="AY1514" s="68" t="s">
        <v>13576</v>
      </c>
      <c r="AZ1514" s="68" t="s">
        <v>13577</v>
      </c>
    </row>
    <row r="1515" spans="51:52" x14ac:dyDescent="0.25">
      <c r="AY1515" s="68" t="s">
        <v>13408</v>
      </c>
      <c r="AZ1515" s="68" t="s">
        <v>13409</v>
      </c>
    </row>
    <row r="1516" spans="51:52" x14ac:dyDescent="0.25">
      <c r="AY1516" s="68" t="s">
        <v>14973</v>
      </c>
      <c r="AZ1516" s="68" t="s">
        <v>14974</v>
      </c>
    </row>
    <row r="1517" spans="51:52" x14ac:dyDescent="0.25">
      <c r="AY1517" s="68" t="s">
        <v>13995</v>
      </c>
      <c r="AZ1517" s="68" t="s">
        <v>13996</v>
      </c>
    </row>
    <row r="1518" spans="51:52" x14ac:dyDescent="0.25">
      <c r="AY1518" s="68" t="s">
        <v>13414</v>
      </c>
      <c r="AZ1518" s="68" t="s">
        <v>13415</v>
      </c>
    </row>
    <row r="1519" spans="51:52" x14ac:dyDescent="0.25">
      <c r="AY1519" s="68" t="s">
        <v>13362</v>
      </c>
      <c r="AZ1519" s="68" t="s">
        <v>13363</v>
      </c>
    </row>
    <row r="1520" spans="51:52" x14ac:dyDescent="0.25">
      <c r="AY1520" s="68" t="s">
        <v>11348</v>
      </c>
      <c r="AZ1520" s="68" t="s">
        <v>11349</v>
      </c>
    </row>
    <row r="1521" spans="51:52" x14ac:dyDescent="0.25">
      <c r="AY1521" s="68" t="s">
        <v>12770</v>
      </c>
      <c r="AZ1521" s="68" t="s">
        <v>12771</v>
      </c>
    </row>
    <row r="1522" spans="51:52" x14ac:dyDescent="0.25">
      <c r="AY1522" s="68" t="s">
        <v>14798</v>
      </c>
      <c r="AZ1522" s="68" t="s">
        <v>14799</v>
      </c>
    </row>
    <row r="1523" spans="51:52" x14ac:dyDescent="0.25">
      <c r="AY1523" s="68" t="s">
        <v>14824</v>
      </c>
      <c r="AZ1523" s="68" t="s">
        <v>14825</v>
      </c>
    </row>
    <row r="1524" spans="51:52" x14ac:dyDescent="0.25">
      <c r="AY1524" s="68" t="s">
        <v>14751</v>
      </c>
      <c r="AZ1524" s="68" t="s">
        <v>14752</v>
      </c>
    </row>
    <row r="1525" spans="51:52" x14ac:dyDescent="0.25">
      <c r="AY1525" s="68" t="s">
        <v>10805</v>
      </c>
      <c r="AZ1525" s="68" t="s">
        <v>10806</v>
      </c>
    </row>
    <row r="1526" spans="51:52" x14ac:dyDescent="0.25">
      <c r="AY1526" s="68" t="s">
        <v>10807</v>
      </c>
      <c r="AZ1526" s="68" t="s">
        <v>10808</v>
      </c>
    </row>
    <row r="1527" spans="51:52" x14ac:dyDescent="0.25">
      <c r="AY1527" s="68" t="s">
        <v>10807</v>
      </c>
      <c r="AZ1527" s="68" t="s">
        <v>14278</v>
      </c>
    </row>
    <row r="1528" spans="51:52" x14ac:dyDescent="0.25">
      <c r="AY1528" s="68" t="s">
        <v>11563</v>
      </c>
      <c r="AZ1528" s="68" t="s">
        <v>11564</v>
      </c>
    </row>
    <row r="1529" spans="51:52" x14ac:dyDescent="0.25">
      <c r="AY1529" s="68" t="s">
        <v>10950</v>
      </c>
      <c r="AZ1529" s="68" t="s">
        <v>10951</v>
      </c>
    </row>
    <row r="1530" spans="51:52" x14ac:dyDescent="0.25">
      <c r="AY1530" s="68" t="s">
        <v>11759</v>
      </c>
      <c r="AZ1530" s="68" t="s">
        <v>11760</v>
      </c>
    </row>
    <row r="1531" spans="51:52" x14ac:dyDescent="0.25">
      <c r="AY1531" s="68" t="s">
        <v>12505</v>
      </c>
      <c r="AZ1531" s="68" t="s">
        <v>12506</v>
      </c>
    </row>
    <row r="1532" spans="51:52" x14ac:dyDescent="0.25">
      <c r="AY1532" s="68" t="s">
        <v>11637</v>
      </c>
      <c r="AZ1532" s="68" t="s">
        <v>11638</v>
      </c>
    </row>
    <row r="1533" spans="51:52" x14ac:dyDescent="0.25">
      <c r="AY1533" s="68" t="s">
        <v>13554</v>
      </c>
      <c r="AZ1533" s="68" t="s">
        <v>13555</v>
      </c>
    </row>
    <row r="1534" spans="51:52" x14ac:dyDescent="0.25">
      <c r="AY1534" s="68" t="s">
        <v>12273</v>
      </c>
      <c r="AZ1534" s="68" t="s">
        <v>12274</v>
      </c>
    </row>
    <row r="1535" spans="51:52" x14ac:dyDescent="0.25">
      <c r="AY1535" s="68" t="s">
        <v>13648</v>
      </c>
      <c r="AZ1535" s="68" t="s">
        <v>13649</v>
      </c>
    </row>
    <row r="1536" spans="51:52" x14ac:dyDescent="0.25">
      <c r="AY1536" s="68" t="s">
        <v>10809</v>
      </c>
      <c r="AZ1536" s="68" t="s">
        <v>10810</v>
      </c>
    </row>
    <row r="1537" spans="51:52" x14ac:dyDescent="0.25">
      <c r="AY1537" s="68" t="s">
        <v>11761</v>
      </c>
      <c r="AZ1537" s="68" t="s">
        <v>11762</v>
      </c>
    </row>
    <row r="1538" spans="51:52" x14ac:dyDescent="0.25">
      <c r="AY1538" s="68" t="s">
        <v>11352</v>
      </c>
      <c r="AZ1538" s="68" t="s">
        <v>11353</v>
      </c>
    </row>
    <row r="1539" spans="51:52" x14ac:dyDescent="0.25">
      <c r="AY1539" s="68" t="s">
        <v>13150</v>
      </c>
      <c r="AZ1539" s="68" t="s">
        <v>13151</v>
      </c>
    </row>
    <row r="1540" spans="51:52" x14ac:dyDescent="0.25">
      <c r="AY1540" s="68" t="s">
        <v>15017</v>
      </c>
      <c r="AZ1540" s="68" t="s">
        <v>15018</v>
      </c>
    </row>
    <row r="1541" spans="51:52" x14ac:dyDescent="0.25">
      <c r="AY1541" s="68" t="s">
        <v>12275</v>
      </c>
      <c r="AZ1541" s="68" t="s">
        <v>12276</v>
      </c>
    </row>
    <row r="1542" spans="51:52" x14ac:dyDescent="0.25">
      <c r="AY1542" s="68" t="s">
        <v>14997</v>
      </c>
      <c r="AZ1542" s="68" t="s">
        <v>14998</v>
      </c>
    </row>
    <row r="1543" spans="51:52" x14ac:dyDescent="0.25">
      <c r="AY1543" s="68" t="s">
        <v>13720</v>
      </c>
      <c r="AZ1543" s="68" t="s">
        <v>13721</v>
      </c>
    </row>
    <row r="1544" spans="51:52" x14ac:dyDescent="0.25">
      <c r="AY1544" s="68" t="s">
        <v>11210</v>
      </c>
      <c r="AZ1544" s="68" t="s">
        <v>11211</v>
      </c>
    </row>
    <row r="1545" spans="51:52" x14ac:dyDescent="0.25">
      <c r="AY1545" s="68" t="s">
        <v>11354</v>
      </c>
      <c r="AZ1545" s="68" t="s">
        <v>11355</v>
      </c>
    </row>
    <row r="1546" spans="51:52" x14ac:dyDescent="0.25">
      <c r="AY1546" s="68" t="s">
        <v>12960</v>
      </c>
      <c r="AZ1546" s="68" t="s">
        <v>12961</v>
      </c>
    </row>
    <row r="1547" spans="51:52" x14ac:dyDescent="0.25">
      <c r="AY1547" s="68" t="s">
        <v>12277</v>
      </c>
      <c r="AZ1547" s="68" t="s">
        <v>12278</v>
      </c>
    </row>
    <row r="1548" spans="51:52" x14ac:dyDescent="0.25">
      <c r="AY1548" s="68" t="s">
        <v>14999</v>
      </c>
      <c r="AZ1548" s="68" t="s">
        <v>15000</v>
      </c>
    </row>
    <row r="1549" spans="51:52" x14ac:dyDescent="0.25">
      <c r="AY1549" s="68" t="s">
        <v>13122</v>
      </c>
      <c r="AZ1549" s="68" t="s">
        <v>13123</v>
      </c>
    </row>
    <row r="1550" spans="51:52" x14ac:dyDescent="0.25">
      <c r="AY1550" s="68" t="s">
        <v>14138</v>
      </c>
      <c r="AZ1550" s="68" t="s">
        <v>14139</v>
      </c>
    </row>
    <row r="1551" spans="51:52" x14ac:dyDescent="0.25">
      <c r="AY1551" s="68" t="s">
        <v>13772</v>
      </c>
      <c r="AZ1551" s="68" t="s">
        <v>13773</v>
      </c>
    </row>
    <row r="1552" spans="51:52" x14ac:dyDescent="0.25">
      <c r="AY1552" s="68" t="s">
        <v>12686</v>
      </c>
      <c r="AZ1552" s="68" t="s">
        <v>12687</v>
      </c>
    </row>
    <row r="1553" spans="51:52" x14ac:dyDescent="0.25">
      <c r="AY1553" s="68" t="s">
        <v>12507</v>
      </c>
      <c r="AZ1553" s="68" t="s">
        <v>12508</v>
      </c>
    </row>
    <row r="1554" spans="51:52" x14ac:dyDescent="0.25">
      <c r="AY1554" s="68" t="s">
        <v>11659</v>
      </c>
      <c r="AZ1554" s="68" t="s">
        <v>11660</v>
      </c>
    </row>
    <row r="1555" spans="51:52" x14ac:dyDescent="0.25">
      <c r="AY1555" s="68" t="s">
        <v>11663</v>
      </c>
      <c r="AZ1555" s="68" t="s">
        <v>11664</v>
      </c>
    </row>
    <row r="1556" spans="51:52" x14ac:dyDescent="0.25">
      <c r="AY1556" s="68" t="s">
        <v>13256</v>
      </c>
      <c r="AZ1556" s="68" t="s">
        <v>13257</v>
      </c>
    </row>
    <row r="1557" spans="51:52" x14ac:dyDescent="0.25">
      <c r="AY1557" s="68" t="s">
        <v>13836</v>
      </c>
      <c r="AZ1557" s="68" t="s">
        <v>13837</v>
      </c>
    </row>
    <row r="1558" spans="51:52" x14ac:dyDescent="0.25">
      <c r="AY1558" s="68" t="s">
        <v>13464</v>
      </c>
      <c r="AZ1558" s="68" t="s">
        <v>13465</v>
      </c>
    </row>
    <row r="1559" spans="51:52" x14ac:dyDescent="0.25">
      <c r="AY1559" s="68" t="s">
        <v>12616</v>
      </c>
      <c r="AZ1559" s="68" t="s">
        <v>12617</v>
      </c>
    </row>
    <row r="1560" spans="51:52" x14ac:dyDescent="0.25">
      <c r="AY1560" s="68" t="s">
        <v>12509</v>
      </c>
      <c r="AZ1560" s="68" t="s">
        <v>12510</v>
      </c>
    </row>
    <row r="1561" spans="51:52" x14ac:dyDescent="0.25">
      <c r="AY1561" s="68" t="s">
        <v>13152</v>
      </c>
      <c r="AZ1561" s="68" t="s">
        <v>13153</v>
      </c>
    </row>
    <row r="1562" spans="51:52" x14ac:dyDescent="0.25">
      <c r="AY1562" s="68" t="s">
        <v>13364</v>
      </c>
      <c r="AZ1562" s="68" t="s">
        <v>13365</v>
      </c>
    </row>
    <row r="1563" spans="51:52" x14ac:dyDescent="0.25">
      <c r="AY1563" s="68" t="s">
        <v>12768</v>
      </c>
      <c r="AZ1563" s="68" t="s">
        <v>12769</v>
      </c>
    </row>
    <row r="1564" spans="51:52" x14ac:dyDescent="0.25">
      <c r="AY1564" s="68" t="s">
        <v>13366</v>
      </c>
      <c r="AZ1564" s="68" t="s">
        <v>13367</v>
      </c>
    </row>
    <row r="1565" spans="51:52" x14ac:dyDescent="0.25">
      <c r="AY1565" s="68" t="s">
        <v>11639</v>
      </c>
      <c r="AZ1565" s="68" t="s">
        <v>11640</v>
      </c>
    </row>
    <row r="1566" spans="51:52" x14ac:dyDescent="0.25">
      <c r="AY1566" s="68" t="s">
        <v>10933</v>
      </c>
      <c r="AZ1566" s="68" t="s">
        <v>10934</v>
      </c>
    </row>
    <row r="1567" spans="51:52" x14ac:dyDescent="0.25">
      <c r="AY1567" s="68" t="s">
        <v>11219</v>
      </c>
      <c r="AZ1567" s="68" t="s">
        <v>11220</v>
      </c>
    </row>
    <row r="1568" spans="51:52" x14ac:dyDescent="0.25">
      <c r="AY1568" s="68" t="s">
        <v>11539</v>
      </c>
      <c r="AZ1568" s="68" t="s">
        <v>11540</v>
      </c>
    </row>
    <row r="1569" spans="51:52" x14ac:dyDescent="0.25">
      <c r="AY1569" s="68" t="s">
        <v>12511</v>
      </c>
      <c r="AZ1569" s="68" t="s">
        <v>12512</v>
      </c>
    </row>
    <row r="1570" spans="51:52" x14ac:dyDescent="0.25">
      <c r="AY1570" s="68" t="s">
        <v>12148</v>
      </c>
      <c r="AZ1570" s="68" t="s">
        <v>12149</v>
      </c>
    </row>
    <row r="1571" spans="51:52" x14ac:dyDescent="0.25">
      <c r="AY1571" s="68" t="s">
        <v>11356</v>
      </c>
      <c r="AZ1571" s="68" t="s">
        <v>11357</v>
      </c>
    </row>
    <row r="1572" spans="51:52" x14ac:dyDescent="0.25">
      <c r="AY1572" s="68" t="s">
        <v>14339</v>
      </c>
      <c r="AZ1572" s="68" t="s">
        <v>14340</v>
      </c>
    </row>
    <row r="1573" spans="51:52" x14ac:dyDescent="0.25">
      <c r="AY1573" s="68" t="s">
        <v>14359</v>
      </c>
      <c r="AZ1573" s="68" t="s">
        <v>14360</v>
      </c>
    </row>
    <row r="1574" spans="51:52" x14ac:dyDescent="0.25">
      <c r="AY1574" s="68" t="s">
        <v>14341</v>
      </c>
      <c r="AZ1574" s="68" t="s">
        <v>14342</v>
      </c>
    </row>
    <row r="1575" spans="51:52" x14ac:dyDescent="0.25">
      <c r="AY1575" s="68" t="s">
        <v>14361</v>
      </c>
      <c r="AZ1575" s="68" t="s">
        <v>14362</v>
      </c>
    </row>
    <row r="1576" spans="51:52" x14ac:dyDescent="0.25">
      <c r="AY1576" s="68" t="s">
        <v>14343</v>
      </c>
      <c r="AZ1576" s="68" t="s">
        <v>14344</v>
      </c>
    </row>
    <row r="1577" spans="51:52" x14ac:dyDescent="0.25">
      <c r="AY1577" s="68" t="s">
        <v>14363</v>
      </c>
      <c r="AZ1577" s="68" t="s">
        <v>14364</v>
      </c>
    </row>
    <row r="1578" spans="51:52" x14ac:dyDescent="0.25">
      <c r="AY1578" s="68" t="s">
        <v>14345</v>
      </c>
      <c r="AZ1578" s="68" t="s">
        <v>14346</v>
      </c>
    </row>
    <row r="1579" spans="51:52" x14ac:dyDescent="0.25">
      <c r="AY1579" s="68" t="s">
        <v>14365</v>
      </c>
      <c r="AZ1579" s="68" t="s">
        <v>14366</v>
      </c>
    </row>
    <row r="1580" spans="51:52" x14ac:dyDescent="0.25">
      <c r="AY1580" s="68" t="s">
        <v>14347</v>
      </c>
      <c r="AZ1580" s="68" t="s">
        <v>14348</v>
      </c>
    </row>
    <row r="1581" spans="51:52" x14ac:dyDescent="0.25">
      <c r="AY1581" s="68" t="s">
        <v>14367</v>
      </c>
      <c r="AZ1581" s="68" t="s">
        <v>14368</v>
      </c>
    </row>
    <row r="1582" spans="51:52" x14ac:dyDescent="0.25">
      <c r="AY1582" s="68" t="s">
        <v>14349</v>
      </c>
      <c r="AZ1582" s="68" t="s">
        <v>14350</v>
      </c>
    </row>
    <row r="1583" spans="51:52" x14ac:dyDescent="0.25">
      <c r="AY1583" s="68" t="s">
        <v>14369</v>
      </c>
      <c r="AZ1583" s="68" t="s">
        <v>14370</v>
      </c>
    </row>
    <row r="1584" spans="51:52" x14ac:dyDescent="0.25">
      <c r="AY1584" s="68" t="s">
        <v>14351</v>
      </c>
      <c r="AZ1584" s="68" t="s">
        <v>14352</v>
      </c>
    </row>
    <row r="1585" spans="51:52" x14ac:dyDescent="0.25">
      <c r="AY1585" s="68" t="s">
        <v>14371</v>
      </c>
      <c r="AZ1585" s="68" t="s">
        <v>14372</v>
      </c>
    </row>
    <row r="1586" spans="51:52" x14ac:dyDescent="0.25">
      <c r="AY1586" s="68" t="s">
        <v>14353</v>
      </c>
      <c r="AZ1586" s="68" t="s">
        <v>14354</v>
      </c>
    </row>
    <row r="1587" spans="51:52" x14ac:dyDescent="0.25">
      <c r="AY1587" s="68" t="s">
        <v>14373</v>
      </c>
      <c r="AZ1587" s="68" t="s">
        <v>14374</v>
      </c>
    </row>
    <row r="1588" spans="51:52" x14ac:dyDescent="0.25">
      <c r="AY1588" s="68" t="s">
        <v>14355</v>
      </c>
      <c r="AZ1588" s="68" t="s">
        <v>14356</v>
      </c>
    </row>
    <row r="1589" spans="51:52" x14ac:dyDescent="0.25">
      <c r="AY1589" s="68" t="s">
        <v>14375</v>
      </c>
      <c r="AZ1589" s="68" t="s">
        <v>14376</v>
      </c>
    </row>
    <row r="1590" spans="51:52" x14ac:dyDescent="0.25">
      <c r="AY1590" s="68" t="s">
        <v>14357</v>
      </c>
      <c r="AZ1590" s="68" t="s">
        <v>14358</v>
      </c>
    </row>
    <row r="1591" spans="51:52" x14ac:dyDescent="0.25">
      <c r="AY1591" s="68" t="s">
        <v>14377</v>
      </c>
      <c r="AZ1591" s="68" t="s">
        <v>14378</v>
      </c>
    </row>
    <row r="1592" spans="51:52" x14ac:dyDescent="0.25">
      <c r="AY1592" s="68" t="s">
        <v>14739</v>
      </c>
      <c r="AZ1592" s="68" t="s">
        <v>14740</v>
      </c>
    </row>
    <row r="1593" spans="51:52" x14ac:dyDescent="0.25">
      <c r="AY1593" s="68" t="s">
        <v>14673</v>
      </c>
      <c r="AZ1593" s="68" t="s">
        <v>14674</v>
      </c>
    </row>
    <row r="1594" spans="51:52" x14ac:dyDescent="0.25">
      <c r="AY1594" s="68" t="s">
        <v>15035</v>
      </c>
      <c r="AZ1594" s="68" t="s">
        <v>15036</v>
      </c>
    </row>
    <row r="1595" spans="51:52" x14ac:dyDescent="0.25">
      <c r="AY1595" s="68" t="s">
        <v>14206</v>
      </c>
      <c r="AZ1595" s="68" t="s">
        <v>14207</v>
      </c>
    </row>
    <row r="1596" spans="51:52" x14ac:dyDescent="0.25">
      <c r="AY1596" s="68" t="s">
        <v>13876</v>
      </c>
      <c r="AZ1596" s="68" t="s">
        <v>13877</v>
      </c>
    </row>
    <row r="1597" spans="51:52" x14ac:dyDescent="0.25">
      <c r="AY1597" s="68" t="s">
        <v>14204</v>
      </c>
      <c r="AZ1597" s="68" t="s">
        <v>14205</v>
      </c>
    </row>
    <row r="1598" spans="51:52" x14ac:dyDescent="0.25">
      <c r="AY1598" s="68" t="s">
        <v>13874</v>
      </c>
      <c r="AZ1598" s="68" t="s">
        <v>13875</v>
      </c>
    </row>
    <row r="1599" spans="51:52" x14ac:dyDescent="0.25">
      <c r="AY1599" s="68" t="s">
        <v>14677</v>
      </c>
      <c r="AZ1599" s="68" t="s">
        <v>14678</v>
      </c>
    </row>
    <row r="1600" spans="51:52" x14ac:dyDescent="0.25">
      <c r="AY1600" s="68" t="s">
        <v>15039</v>
      </c>
      <c r="AZ1600" s="68" t="s">
        <v>15040</v>
      </c>
    </row>
    <row r="1601" spans="51:52" x14ac:dyDescent="0.25">
      <c r="AY1601" s="68" t="s">
        <v>14889</v>
      </c>
      <c r="AZ1601" s="68" t="s">
        <v>14890</v>
      </c>
    </row>
    <row r="1602" spans="51:52" x14ac:dyDescent="0.25">
      <c r="AY1602" s="68" t="s">
        <v>14893</v>
      </c>
      <c r="AZ1602" s="68" t="s">
        <v>14894</v>
      </c>
    </row>
    <row r="1603" spans="51:52" x14ac:dyDescent="0.25">
      <c r="AY1603" s="68" t="s">
        <v>14901</v>
      </c>
      <c r="AZ1603" s="68" t="s">
        <v>14902</v>
      </c>
    </row>
    <row r="1604" spans="51:52" x14ac:dyDescent="0.25">
      <c r="AY1604" s="68" t="s">
        <v>14903</v>
      </c>
      <c r="AZ1604" s="68" t="s">
        <v>14904</v>
      </c>
    </row>
    <row r="1605" spans="51:52" x14ac:dyDescent="0.25">
      <c r="AY1605" s="68" t="s">
        <v>14905</v>
      </c>
      <c r="AZ1605" s="68" t="s">
        <v>14906</v>
      </c>
    </row>
    <row r="1606" spans="51:52" x14ac:dyDescent="0.25">
      <c r="AY1606" s="68" t="s">
        <v>14887</v>
      </c>
      <c r="AZ1606" s="68" t="s">
        <v>14888</v>
      </c>
    </row>
    <row r="1607" spans="51:52" x14ac:dyDescent="0.25">
      <c r="AY1607" s="68" t="s">
        <v>14891</v>
      </c>
      <c r="AZ1607" s="68" t="s">
        <v>14892</v>
      </c>
    </row>
    <row r="1608" spans="51:52" x14ac:dyDescent="0.25">
      <c r="AY1608" s="68" t="s">
        <v>14895</v>
      </c>
      <c r="AZ1608" s="68" t="s">
        <v>14896</v>
      </c>
    </row>
    <row r="1609" spans="51:52" x14ac:dyDescent="0.25">
      <c r="AY1609" s="68" t="s">
        <v>14897</v>
      </c>
      <c r="AZ1609" s="68" t="s">
        <v>14898</v>
      </c>
    </row>
    <row r="1610" spans="51:52" x14ac:dyDescent="0.25">
      <c r="AY1610" s="68" t="s">
        <v>14899</v>
      </c>
      <c r="AZ1610" s="68" t="s">
        <v>14900</v>
      </c>
    </row>
    <row r="1611" spans="51:52" x14ac:dyDescent="0.25">
      <c r="AY1611" s="68" t="s">
        <v>14671</v>
      </c>
      <c r="AZ1611" s="68" t="s">
        <v>14672</v>
      </c>
    </row>
    <row r="1612" spans="51:52" x14ac:dyDescent="0.25">
      <c r="AY1612" s="68" t="s">
        <v>14669</v>
      </c>
      <c r="AZ1612" s="68" t="s">
        <v>14670</v>
      </c>
    </row>
    <row r="1613" spans="51:52" x14ac:dyDescent="0.25">
      <c r="AY1613" s="68" t="s">
        <v>15033</v>
      </c>
      <c r="AZ1613" s="68" t="s">
        <v>15034</v>
      </c>
    </row>
    <row r="1614" spans="51:52" x14ac:dyDescent="0.25">
      <c r="AY1614" s="68" t="s">
        <v>13904</v>
      </c>
      <c r="AZ1614" s="68" t="s">
        <v>13905</v>
      </c>
    </row>
    <row r="1615" spans="51:52" x14ac:dyDescent="0.25">
      <c r="AY1615" s="68" t="s">
        <v>14236</v>
      </c>
      <c r="AZ1615" s="68" t="s">
        <v>14237</v>
      </c>
    </row>
    <row r="1616" spans="51:52" x14ac:dyDescent="0.25">
      <c r="AY1616" s="68" t="s">
        <v>14234</v>
      </c>
      <c r="AZ1616" s="68" t="s">
        <v>14235</v>
      </c>
    </row>
    <row r="1617" spans="51:52" x14ac:dyDescent="0.25">
      <c r="AY1617" s="68" t="s">
        <v>13902</v>
      </c>
      <c r="AZ1617" s="68" t="s">
        <v>13903</v>
      </c>
    </row>
    <row r="1618" spans="51:52" x14ac:dyDescent="0.25">
      <c r="AY1618" s="68" t="s">
        <v>13912</v>
      </c>
      <c r="AZ1618" s="68" t="s">
        <v>13913</v>
      </c>
    </row>
    <row r="1619" spans="51:52" x14ac:dyDescent="0.25">
      <c r="AY1619" s="68" t="s">
        <v>14429</v>
      </c>
      <c r="AZ1619" s="68" t="s">
        <v>14430</v>
      </c>
    </row>
    <row r="1620" spans="51:52" x14ac:dyDescent="0.25">
      <c r="AY1620" s="68" t="s">
        <v>13910</v>
      </c>
      <c r="AZ1620" s="68" t="s">
        <v>13911</v>
      </c>
    </row>
    <row r="1621" spans="51:52" x14ac:dyDescent="0.25">
      <c r="AY1621" s="68" t="s">
        <v>14240</v>
      </c>
      <c r="AZ1621" s="68" t="s">
        <v>14241</v>
      </c>
    </row>
    <row r="1622" spans="51:52" x14ac:dyDescent="0.25">
      <c r="AY1622" s="68" t="s">
        <v>14238</v>
      </c>
      <c r="AZ1622" s="68" t="s">
        <v>14239</v>
      </c>
    </row>
    <row r="1623" spans="51:52" x14ac:dyDescent="0.25">
      <c r="AY1623" s="68" t="s">
        <v>13908</v>
      </c>
      <c r="AZ1623" s="68" t="s">
        <v>13909</v>
      </c>
    </row>
    <row r="1624" spans="51:52" x14ac:dyDescent="0.25">
      <c r="AY1624" s="68" t="s">
        <v>13448</v>
      </c>
      <c r="AZ1624" s="68" t="s">
        <v>13449</v>
      </c>
    </row>
    <row r="1625" spans="51:52" x14ac:dyDescent="0.25">
      <c r="AY1625" s="68" t="s">
        <v>14333</v>
      </c>
      <c r="AZ1625" s="68" t="s">
        <v>14334</v>
      </c>
    </row>
    <row r="1626" spans="51:52" x14ac:dyDescent="0.25">
      <c r="AY1626" s="68" t="s">
        <v>14415</v>
      </c>
      <c r="AZ1626" s="68" t="s">
        <v>14416</v>
      </c>
    </row>
    <row r="1627" spans="51:52" x14ac:dyDescent="0.25">
      <c r="AY1627" s="68" t="s">
        <v>14335</v>
      </c>
      <c r="AZ1627" s="68" t="s">
        <v>14336</v>
      </c>
    </row>
    <row r="1628" spans="51:52" x14ac:dyDescent="0.25">
      <c r="AY1628" s="68" t="s">
        <v>14307</v>
      </c>
      <c r="AZ1628" s="68" t="s">
        <v>14308</v>
      </c>
    </row>
    <row r="1629" spans="51:52" x14ac:dyDescent="0.25">
      <c r="AY1629" s="68" t="s">
        <v>14411</v>
      </c>
      <c r="AZ1629" s="68" t="s">
        <v>14412</v>
      </c>
    </row>
    <row r="1630" spans="51:52" x14ac:dyDescent="0.25">
      <c r="AY1630" s="68" t="s">
        <v>11990</v>
      </c>
      <c r="AZ1630" s="68" t="s">
        <v>11991</v>
      </c>
    </row>
    <row r="1631" spans="51:52" x14ac:dyDescent="0.25">
      <c r="AY1631" s="68" t="s">
        <v>14337</v>
      </c>
      <c r="AZ1631" s="68" t="s">
        <v>14338</v>
      </c>
    </row>
    <row r="1632" spans="51:52" x14ac:dyDescent="0.25">
      <c r="AY1632" s="68" t="s">
        <v>14311</v>
      </c>
      <c r="AZ1632" s="68" t="s">
        <v>14312</v>
      </c>
    </row>
    <row r="1633" spans="51:52" x14ac:dyDescent="0.25">
      <c r="AY1633" s="68" t="s">
        <v>14379</v>
      </c>
      <c r="AZ1633" s="68" t="s">
        <v>14380</v>
      </c>
    </row>
    <row r="1634" spans="51:52" x14ac:dyDescent="0.25">
      <c r="AY1634" s="68" t="s">
        <v>12940</v>
      </c>
      <c r="AZ1634" s="68" t="s">
        <v>12941</v>
      </c>
    </row>
    <row r="1635" spans="51:52" x14ac:dyDescent="0.25">
      <c r="AY1635" s="68" t="s">
        <v>14822</v>
      </c>
      <c r="AZ1635" s="68" t="s">
        <v>14823</v>
      </c>
    </row>
    <row r="1636" spans="51:52" x14ac:dyDescent="0.25">
      <c r="AY1636" s="68" t="s">
        <v>11358</v>
      </c>
      <c r="AZ1636" s="68" t="s">
        <v>11359</v>
      </c>
    </row>
    <row r="1637" spans="51:52" x14ac:dyDescent="0.25">
      <c r="AY1637" s="68" t="s">
        <v>11360</v>
      </c>
      <c r="AZ1637" s="68" t="s">
        <v>11361</v>
      </c>
    </row>
    <row r="1638" spans="51:52" x14ac:dyDescent="0.25">
      <c r="AY1638" s="68" t="s">
        <v>15117</v>
      </c>
      <c r="AZ1638" s="68" t="s">
        <v>15118</v>
      </c>
    </row>
    <row r="1639" spans="51:52" x14ac:dyDescent="0.25">
      <c r="AY1639" s="68" t="s">
        <v>14281</v>
      </c>
      <c r="AZ1639" s="68" t="s">
        <v>14282</v>
      </c>
    </row>
    <row r="1640" spans="51:52" x14ac:dyDescent="0.25">
      <c r="AY1640" s="68" t="s">
        <v>15045</v>
      </c>
      <c r="AZ1640" s="68" t="s">
        <v>15046</v>
      </c>
    </row>
    <row r="1641" spans="51:52" x14ac:dyDescent="0.25">
      <c r="AY1641" s="68" t="s">
        <v>15043</v>
      </c>
      <c r="AZ1641" s="68" t="s">
        <v>15044</v>
      </c>
    </row>
    <row r="1642" spans="51:52" x14ac:dyDescent="0.25">
      <c r="AY1642" s="68" t="s">
        <v>11641</v>
      </c>
      <c r="AZ1642" s="68" t="s">
        <v>11642</v>
      </c>
    </row>
    <row r="1643" spans="51:52" x14ac:dyDescent="0.25">
      <c r="AY1643" s="68" t="s">
        <v>11827</v>
      </c>
      <c r="AZ1643" s="68" t="s">
        <v>11828</v>
      </c>
    </row>
    <row r="1644" spans="51:52" x14ac:dyDescent="0.25">
      <c r="AY1644" s="68" t="s">
        <v>12982</v>
      </c>
      <c r="AZ1644" s="68" t="s">
        <v>12983</v>
      </c>
    </row>
    <row r="1645" spans="51:52" x14ac:dyDescent="0.25">
      <c r="AY1645" s="68" t="s">
        <v>11643</v>
      </c>
      <c r="AZ1645" s="68" t="s">
        <v>11644</v>
      </c>
    </row>
    <row r="1646" spans="51:52" x14ac:dyDescent="0.25">
      <c r="AY1646" s="68" t="s">
        <v>11829</v>
      </c>
      <c r="AZ1646" s="68" t="s">
        <v>11830</v>
      </c>
    </row>
    <row r="1647" spans="51:52" x14ac:dyDescent="0.25">
      <c r="AY1647" s="68" t="s">
        <v>12279</v>
      </c>
      <c r="AZ1647" s="68" t="s">
        <v>12280</v>
      </c>
    </row>
    <row r="1648" spans="51:52" x14ac:dyDescent="0.25">
      <c r="AY1648" s="68" t="s">
        <v>14447</v>
      </c>
      <c r="AZ1648" s="68" t="s">
        <v>14448</v>
      </c>
    </row>
    <row r="1649" spans="51:52" x14ac:dyDescent="0.25">
      <c r="AY1649" s="68" t="s">
        <v>11118</v>
      </c>
      <c r="AZ1649" s="68" t="s">
        <v>11119</v>
      </c>
    </row>
    <row r="1650" spans="51:52" x14ac:dyDescent="0.25">
      <c r="AY1650" s="68" t="s">
        <v>10813</v>
      </c>
      <c r="AZ1650" s="68" t="s">
        <v>10814</v>
      </c>
    </row>
    <row r="1651" spans="51:52" x14ac:dyDescent="0.25">
      <c r="AY1651" s="68" t="s">
        <v>14800</v>
      </c>
      <c r="AZ1651" s="68" t="s">
        <v>14801</v>
      </c>
    </row>
    <row r="1652" spans="51:52" x14ac:dyDescent="0.25">
      <c r="AY1652" s="68" t="s">
        <v>14553</v>
      </c>
      <c r="AZ1652" s="68" t="s">
        <v>14554</v>
      </c>
    </row>
    <row r="1653" spans="51:52" x14ac:dyDescent="0.25">
      <c r="AY1653" s="68" t="s">
        <v>13108</v>
      </c>
      <c r="AZ1653" s="68" t="s">
        <v>13109</v>
      </c>
    </row>
    <row r="1654" spans="51:52" x14ac:dyDescent="0.25">
      <c r="AY1654" s="68" t="s">
        <v>13154</v>
      </c>
      <c r="AZ1654" s="68" t="s">
        <v>13155</v>
      </c>
    </row>
    <row r="1655" spans="51:52" x14ac:dyDescent="0.25">
      <c r="AY1655" s="68" t="s">
        <v>11645</v>
      </c>
      <c r="AZ1655" s="68" t="s">
        <v>11646</v>
      </c>
    </row>
    <row r="1656" spans="51:52" x14ac:dyDescent="0.25">
      <c r="AY1656" s="68" t="s">
        <v>11405</v>
      </c>
      <c r="AZ1656" s="68" t="s">
        <v>11406</v>
      </c>
    </row>
    <row r="1657" spans="51:52" x14ac:dyDescent="0.25">
      <c r="AY1657" s="68" t="s">
        <v>10815</v>
      </c>
      <c r="AZ1657" s="68" t="s">
        <v>10816</v>
      </c>
    </row>
    <row r="1658" spans="51:52" x14ac:dyDescent="0.25">
      <c r="AY1658" s="68" t="s">
        <v>14537</v>
      </c>
      <c r="AZ1658" s="68" t="s">
        <v>14538</v>
      </c>
    </row>
    <row r="1659" spans="51:52" x14ac:dyDescent="0.25">
      <c r="AY1659" s="68" t="s">
        <v>11992</v>
      </c>
      <c r="AZ1659" s="68" t="s">
        <v>11993</v>
      </c>
    </row>
    <row r="1660" spans="51:52" x14ac:dyDescent="0.25">
      <c r="AY1660" s="68" t="s">
        <v>12630</v>
      </c>
      <c r="AZ1660" s="68" t="s">
        <v>12631</v>
      </c>
    </row>
    <row r="1661" spans="51:52" x14ac:dyDescent="0.25">
      <c r="AY1661" s="68" t="s">
        <v>12513</v>
      </c>
      <c r="AZ1661" s="68" t="s">
        <v>12514</v>
      </c>
    </row>
    <row r="1662" spans="51:52" x14ac:dyDescent="0.25">
      <c r="AY1662" s="68" t="s">
        <v>12281</v>
      </c>
      <c r="AZ1662" s="68" t="s">
        <v>12282</v>
      </c>
    </row>
    <row r="1663" spans="51:52" x14ac:dyDescent="0.25">
      <c r="AY1663" s="68" t="s">
        <v>14303</v>
      </c>
      <c r="AZ1663" s="68" t="s">
        <v>14304</v>
      </c>
    </row>
    <row r="1664" spans="51:52" x14ac:dyDescent="0.25">
      <c r="AY1664" s="68" t="s">
        <v>14445</v>
      </c>
      <c r="AZ1664" s="68" t="s">
        <v>14446</v>
      </c>
    </row>
    <row r="1665" spans="51:52" x14ac:dyDescent="0.25">
      <c r="AY1665" s="68" t="s">
        <v>14443</v>
      </c>
      <c r="AZ1665" s="68" t="s">
        <v>14444</v>
      </c>
    </row>
    <row r="1666" spans="51:52" x14ac:dyDescent="0.25">
      <c r="AY1666" s="68" t="s">
        <v>11647</v>
      </c>
      <c r="AZ1666" s="68" t="s">
        <v>11648</v>
      </c>
    </row>
    <row r="1667" spans="51:52" x14ac:dyDescent="0.25">
      <c r="AY1667" s="68" t="s">
        <v>14543</v>
      </c>
      <c r="AZ1667" s="68" t="s">
        <v>14544</v>
      </c>
    </row>
    <row r="1668" spans="51:52" x14ac:dyDescent="0.25">
      <c r="AY1668" s="68" t="s">
        <v>11994</v>
      </c>
      <c r="AZ1668" s="68" t="s">
        <v>11995</v>
      </c>
    </row>
    <row r="1669" spans="51:52" x14ac:dyDescent="0.25">
      <c r="AY1669" s="68" t="s">
        <v>11996</v>
      </c>
      <c r="AZ1669" s="68" t="s">
        <v>11997</v>
      </c>
    </row>
    <row r="1670" spans="51:52" x14ac:dyDescent="0.25">
      <c r="AY1670" s="68" t="s">
        <v>14547</v>
      </c>
      <c r="AZ1670" s="68" t="s">
        <v>14548</v>
      </c>
    </row>
    <row r="1671" spans="51:52" x14ac:dyDescent="0.25">
      <c r="AY1671" s="68" t="s">
        <v>14545</v>
      </c>
      <c r="AZ1671" s="68" t="s">
        <v>14546</v>
      </c>
    </row>
    <row r="1672" spans="51:52" x14ac:dyDescent="0.25">
      <c r="AY1672" s="68" t="s">
        <v>14242</v>
      </c>
      <c r="AZ1672" s="68" t="s">
        <v>14243</v>
      </c>
    </row>
    <row r="1673" spans="51:52" x14ac:dyDescent="0.25">
      <c r="AY1673" s="68" t="s">
        <v>14068</v>
      </c>
      <c r="AZ1673" s="68" t="s">
        <v>14069</v>
      </c>
    </row>
    <row r="1674" spans="51:52" x14ac:dyDescent="0.25">
      <c r="AY1674" s="68" t="s">
        <v>14066</v>
      </c>
      <c r="AZ1674" s="68" t="s">
        <v>14067</v>
      </c>
    </row>
    <row r="1675" spans="51:52" x14ac:dyDescent="0.25">
      <c r="AY1675" s="68" t="s">
        <v>13622</v>
      </c>
      <c r="AZ1675" s="68" t="s">
        <v>13623</v>
      </c>
    </row>
    <row r="1676" spans="51:52" x14ac:dyDescent="0.25">
      <c r="AY1676" s="68" t="s">
        <v>11649</v>
      </c>
      <c r="AZ1676" s="68" t="s">
        <v>11650</v>
      </c>
    </row>
    <row r="1677" spans="51:52" x14ac:dyDescent="0.25">
      <c r="AY1677" s="68" t="s">
        <v>11651</v>
      </c>
      <c r="AZ1677" s="68" t="s">
        <v>11652</v>
      </c>
    </row>
    <row r="1678" spans="51:52" x14ac:dyDescent="0.25">
      <c r="AY1678" s="68" t="s">
        <v>11362</v>
      </c>
      <c r="AZ1678" s="68" t="s">
        <v>11363</v>
      </c>
    </row>
    <row r="1679" spans="51:52" x14ac:dyDescent="0.25">
      <c r="AY1679" s="68" t="s">
        <v>15087</v>
      </c>
      <c r="AZ1679" s="68" t="s">
        <v>15088</v>
      </c>
    </row>
    <row r="1680" spans="51:52" x14ac:dyDescent="0.25">
      <c r="AY1680" s="68" t="s">
        <v>13696</v>
      </c>
      <c r="AZ1680" s="68" t="s">
        <v>13697</v>
      </c>
    </row>
    <row r="1681" spans="51:52" x14ac:dyDescent="0.25">
      <c r="AY1681" s="68" t="s">
        <v>13156</v>
      </c>
      <c r="AZ1681" s="68" t="s">
        <v>13157</v>
      </c>
    </row>
    <row r="1682" spans="51:52" x14ac:dyDescent="0.25">
      <c r="AY1682" s="68" t="s">
        <v>13967</v>
      </c>
      <c r="AZ1682" s="68" t="s">
        <v>13968</v>
      </c>
    </row>
    <row r="1683" spans="51:52" x14ac:dyDescent="0.25">
      <c r="AY1683" s="68" t="s">
        <v>13158</v>
      </c>
      <c r="AZ1683" s="68" t="s">
        <v>13159</v>
      </c>
    </row>
    <row r="1684" spans="51:52" x14ac:dyDescent="0.25">
      <c r="AY1684" s="68" t="s">
        <v>12283</v>
      </c>
      <c r="AZ1684" s="68" t="s">
        <v>12284</v>
      </c>
    </row>
    <row r="1685" spans="51:52" x14ac:dyDescent="0.25">
      <c r="AY1685" s="68" t="s">
        <v>12515</v>
      </c>
      <c r="AZ1685" s="68" t="s">
        <v>12516</v>
      </c>
    </row>
    <row r="1686" spans="51:52" x14ac:dyDescent="0.25">
      <c r="AY1686" s="68" t="s">
        <v>14804</v>
      </c>
      <c r="AZ1686" s="68" t="s">
        <v>14805</v>
      </c>
    </row>
    <row r="1687" spans="51:52" x14ac:dyDescent="0.25">
      <c r="AY1687" s="68" t="s">
        <v>14808</v>
      </c>
      <c r="AZ1687" s="68" t="s">
        <v>14809</v>
      </c>
    </row>
    <row r="1688" spans="51:52" x14ac:dyDescent="0.25">
      <c r="AY1688" s="68" t="s">
        <v>14806</v>
      </c>
      <c r="AZ1688" s="68" t="s">
        <v>14807</v>
      </c>
    </row>
    <row r="1689" spans="51:52" x14ac:dyDescent="0.25">
      <c r="AY1689" s="68" t="s">
        <v>14802</v>
      </c>
      <c r="AZ1689" s="68" t="s">
        <v>14803</v>
      </c>
    </row>
    <row r="1690" spans="51:52" x14ac:dyDescent="0.25">
      <c r="AY1690" s="68" t="s">
        <v>13848</v>
      </c>
      <c r="AZ1690" s="68" t="s">
        <v>13849</v>
      </c>
    </row>
    <row r="1691" spans="51:52" x14ac:dyDescent="0.25">
      <c r="AY1691" s="68" t="s">
        <v>13474</v>
      </c>
      <c r="AZ1691" s="68" t="s">
        <v>13475</v>
      </c>
    </row>
    <row r="1692" spans="51:52" x14ac:dyDescent="0.25">
      <c r="AY1692" s="68" t="s">
        <v>13206</v>
      </c>
      <c r="AZ1692" s="68" t="s">
        <v>13207</v>
      </c>
    </row>
    <row r="1693" spans="51:52" x14ac:dyDescent="0.25">
      <c r="AY1693" s="68" t="s">
        <v>13446</v>
      </c>
      <c r="AZ1693" s="68" t="s">
        <v>13447</v>
      </c>
    </row>
    <row r="1694" spans="51:52" x14ac:dyDescent="0.25">
      <c r="AY1694" s="68" t="s">
        <v>13602</v>
      </c>
      <c r="AZ1694" s="68" t="s">
        <v>13603</v>
      </c>
    </row>
    <row r="1695" spans="51:52" x14ac:dyDescent="0.25">
      <c r="AY1695" s="68" t="s">
        <v>12285</v>
      </c>
      <c r="AZ1695" s="68" t="s">
        <v>12286</v>
      </c>
    </row>
    <row r="1696" spans="51:52" x14ac:dyDescent="0.25">
      <c r="AY1696" s="68" t="s">
        <v>12287</v>
      </c>
      <c r="AZ1696" s="68" t="s">
        <v>12288</v>
      </c>
    </row>
    <row r="1697" spans="51:52" x14ac:dyDescent="0.25">
      <c r="AY1697" s="68" t="s">
        <v>13594</v>
      </c>
      <c r="AZ1697" s="68" t="s">
        <v>13595</v>
      </c>
    </row>
    <row r="1698" spans="51:52" x14ac:dyDescent="0.25">
      <c r="AY1698" s="68" t="s">
        <v>12289</v>
      </c>
      <c r="AZ1698" s="68" t="s">
        <v>12290</v>
      </c>
    </row>
    <row r="1699" spans="51:52" x14ac:dyDescent="0.25">
      <c r="AY1699" s="68" t="s">
        <v>12856</v>
      </c>
      <c r="AZ1699" s="68" t="s">
        <v>12857</v>
      </c>
    </row>
    <row r="1700" spans="51:52" x14ac:dyDescent="0.25">
      <c r="AY1700" s="68" t="s">
        <v>12647</v>
      </c>
      <c r="AZ1700" s="68" t="s">
        <v>12648</v>
      </c>
    </row>
    <row r="1701" spans="51:52" x14ac:dyDescent="0.25">
      <c r="AY1701" s="68" t="s">
        <v>12649</v>
      </c>
      <c r="AZ1701" s="68" t="s">
        <v>12650</v>
      </c>
    </row>
    <row r="1702" spans="51:52" x14ac:dyDescent="0.25">
      <c r="AY1702" s="68" t="s">
        <v>13928</v>
      </c>
      <c r="AZ1702" s="68" t="s">
        <v>13929</v>
      </c>
    </row>
    <row r="1703" spans="51:52" x14ac:dyDescent="0.25">
      <c r="AY1703" s="68" t="s">
        <v>13930</v>
      </c>
      <c r="AZ1703" s="68" t="s">
        <v>13931</v>
      </c>
    </row>
    <row r="1704" spans="51:52" x14ac:dyDescent="0.25">
      <c r="AY1704" s="68" t="s">
        <v>12517</v>
      </c>
      <c r="AZ1704" s="68" t="s">
        <v>12518</v>
      </c>
    </row>
    <row r="1705" spans="51:52" x14ac:dyDescent="0.25">
      <c r="AY1705" s="68" t="s">
        <v>11364</v>
      </c>
      <c r="AZ1705" s="68" t="s">
        <v>11365</v>
      </c>
    </row>
    <row r="1706" spans="51:52" x14ac:dyDescent="0.25">
      <c r="AY1706" s="68" t="s">
        <v>12956</v>
      </c>
      <c r="AZ1706" s="68" t="s">
        <v>12957</v>
      </c>
    </row>
    <row r="1707" spans="51:52" x14ac:dyDescent="0.25">
      <c r="AY1707" s="68" t="s">
        <v>12519</v>
      </c>
      <c r="AZ1707" s="68" t="s">
        <v>12520</v>
      </c>
    </row>
    <row r="1708" spans="51:52" x14ac:dyDescent="0.25">
      <c r="AY1708" s="68" t="s">
        <v>15011</v>
      </c>
      <c r="AZ1708" s="68" t="s">
        <v>15012</v>
      </c>
    </row>
    <row r="1709" spans="51:52" x14ac:dyDescent="0.25">
      <c r="AY1709" s="68" t="s">
        <v>13981</v>
      </c>
      <c r="AZ1709" s="68" t="s">
        <v>13982</v>
      </c>
    </row>
    <row r="1710" spans="51:52" x14ac:dyDescent="0.25">
      <c r="AY1710" s="68" t="s">
        <v>12521</v>
      </c>
      <c r="AZ1710" s="68" t="s">
        <v>12520</v>
      </c>
    </row>
    <row r="1711" spans="51:52" x14ac:dyDescent="0.25">
      <c r="AY1711" s="68" t="s">
        <v>11765</v>
      </c>
      <c r="AZ1711" s="68" t="s">
        <v>11766</v>
      </c>
    </row>
    <row r="1712" spans="51:52" x14ac:dyDescent="0.25">
      <c r="AY1712" s="68" t="s">
        <v>12706</v>
      </c>
      <c r="AZ1712" s="68" t="s">
        <v>12707</v>
      </c>
    </row>
    <row r="1713" spans="51:52" x14ac:dyDescent="0.25">
      <c r="AY1713" s="68" t="s">
        <v>13600</v>
      </c>
      <c r="AZ1713" s="68" t="s">
        <v>13601</v>
      </c>
    </row>
    <row r="1714" spans="51:52" x14ac:dyDescent="0.25">
      <c r="AY1714" s="68" t="s">
        <v>12530</v>
      </c>
      <c r="AZ1714" s="68" t="s">
        <v>12531</v>
      </c>
    </row>
    <row r="1715" spans="51:52" x14ac:dyDescent="0.25">
      <c r="AY1715" s="68" t="s">
        <v>13774</v>
      </c>
      <c r="AZ1715" s="68" t="s">
        <v>13775</v>
      </c>
    </row>
    <row r="1716" spans="51:52" x14ac:dyDescent="0.25">
      <c r="AY1716" s="68" t="s">
        <v>12522</v>
      </c>
      <c r="AZ1716" s="68" t="s">
        <v>12523</v>
      </c>
    </row>
    <row r="1717" spans="51:52" x14ac:dyDescent="0.25">
      <c r="AY1717" s="68" t="s">
        <v>12954</v>
      </c>
      <c r="AZ1717" s="68" t="s">
        <v>12955</v>
      </c>
    </row>
    <row r="1718" spans="51:52" x14ac:dyDescent="0.25">
      <c r="AY1718" s="68" t="s">
        <v>11767</v>
      </c>
      <c r="AZ1718" s="68" t="s">
        <v>11768</v>
      </c>
    </row>
    <row r="1719" spans="51:52" x14ac:dyDescent="0.25">
      <c r="AY1719" s="68" t="s">
        <v>12524</v>
      </c>
      <c r="AZ1719" s="68" t="s">
        <v>12525</v>
      </c>
    </row>
    <row r="1720" spans="51:52" x14ac:dyDescent="0.25">
      <c r="AY1720" s="68" t="s">
        <v>11769</v>
      </c>
      <c r="AZ1720" s="68" t="s">
        <v>11770</v>
      </c>
    </row>
    <row r="1721" spans="51:52" x14ac:dyDescent="0.25">
      <c r="AY1721" s="68" t="s">
        <v>12526</v>
      </c>
      <c r="AZ1721" s="68" t="s">
        <v>12527</v>
      </c>
    </row>
    <row r="1722" spans="51:52" x14ac:dyDescent="0.25">
      <c r="AY1722" s="68" t="s">
        <v>12528</v>
      </c>
      <c r="AZ1722" s="68" t="s">
        <v>12529</v>
      </c>
    </row>
    <row r="1723" spans="51:52" x14ac:dyDescent="0.25">
      <c r="AY1723" s="68" t="s">
        <v>13604</v>
      </c>
      <c r="AZ1723" s="68" t="s">
        <v>13605</v>
      </c>
    </row>
    <row r="1724" spans="51:52" x14ac:dyDescent="0.25">
      <c r="AY1724" s="68" t="s">
        <v>11771</v>
      </c>
      <c r="AZ1724" s="68" t="s">
        <v>11772</v>
      </c>
    </row>
    <row r="1725" spans="51:52" x14ac:dyDescent="0.25">
      <c r="AY1725" s="68" t="s">
        <v>13410</v>
      </c>
      <c r="AZ1725" s="68" t="s">
        <v>13411</v>
      </c>
    </row>
    <row r="1726" spans="51:52" x14ac:dyDescent="0.25">
      <c r="AY1726" s="68" t="s">
        <v>11763</v>
      </c>
      <c r="AZ1726" s="68" t="s">
        <v>11764</v>
      </c>
    </row>
    <row r="1727" spans="51:52" x14ac:dyDescent="0.25">
      <c r="AY1727" s="68" t="s">
        <v>11831</v>
      </c>
      <c r="AZ1727" s="68" t="s">
        <v>11832</v>
      </c>
    </row>
    <row r="1728" spans="51:52" x14ac:dyDescent="0.25">
      <c r="AY1728" s="68" t="s">
        <v>12984</v>
      </c>
      <c r="AZ1728" s="68" t="s">
        <v>12985</v>
      </c>
    </row>
    <row r="1729" spans="51:52" x14ac:dyDescent="0.25">
      <c r="AY1729" s="68" t="s">
        <v>13160</v>
      </c>
      <c r="AZ1729" s="68" t="s">
        <v>13161</v>
      </c>
    </row>
    <row r="1730" spans="51:52" x14ac:dyDescent="0.25">
      <c r="AY1730" s="68" t="s">
        <v>11657</v>
      </c>
      <c r="AZ1730" s="68" t="s">
        <v>11658</v>
      </c>
    </row>
    <row r="1731" spans="51:52" x14ac:dyDescent="0.25">
      <c r="AY1731" s="68" t="s">
        <v>13606</v>
      </c>
      <c r="AZ1731" s="68" t="s">
        <v>13607</v>
      </c>
    </row>
    <row r="1732" spans="51:52" x14ac:dyDescent="0.25">
      <c r="AY1732" s="68" t="s">
        <v>13326</v>
      </c>
      <c r="AZ1732" s="68" t="s">
        <v>13327</v>
      </c>
    </row>
    <row r="1733" spans="51:52" x14ac:dyDescent="0.25">
      <c r="AY1733" s="68" t="s">
        <v>14741</v>
      </c>
      <c r="AZ1733" s="68" t="s">
        <v>14742</v>
      </c>
    </row>
    <row r="1734" spans="51:52" x14ac:dyDescent="0.25">
      <c r="AY1734" s="68" t="s">
        <v>12818</v>
      </c>
      <c r="AZ1734" s="68" t="s">
        <v>12819</v>
      </c>
    </row>
    <row r="1735" spans="51:52" x14ac:dyDescent="0.25">
      <c r="AY1735" s="68" t="s">
        <v>11815</v>
      </c>
      <c r="AZ1735" s="68" t="s">
        <v>11816</v>
      </c>
    </row>
    <row r="1736" spans="51:52" x14ac:dyDescent="0.25">
      <c r="AY1736" s="68" t="s">
        <v>13162</v>
      </c>
      <c r="AZ1736" s="68" t="s">
        <v>13163</v>
      </c>
    </row>
    <row r="1737" spans="51:52" x14ac:dyDescent="0.25">
      <c r="AY1737" s="68" t="s">
        <v>14969</v>
      </c>
      <c r="AZ1737" s="68" t="s">
        <v>14970</v>
      </c>
    </row>
    <row r="1738" spans="51:52" x14ac:dyDescent="0.25">
      <c r="AY1738" s="68" t="s">
        <v>14651</v>
      </c>
      <c r="AZ1738" s="68" t="s">
        <v>14652</v>
      </c>
    </row>
    <row r="1739" spans="51:52" x14ac:dyDescent="0.25">
      <c r="AY1739" s="68" t="s">
        <v>14439</v>
      </c>
      <c r="AZ1739" s="68" t="s">
        <v>14440</v>
      </c>
    </row>
    <row r="1740" spans="51:52" x14ac:dyDescent="0.25">
      <c r="AY1740" s="68" t="s">
        <v>14441</v>
      </c>
      <c r="AZ1740" s="68" t="s">
        <v>14442</v>
      </c>
    </row>
    <row r="1741" spans="51:52" x14ac:dyDescent="0.25">
      <c r="AY1741" s="68" t="s">
        <v>12978</v>
      </c>
      <c r="AZ1741" s="68" t="s">
        <v>12979</v>
      </c>
    </row>
    <row r="1742" spans="51:52" x14ac:dyDescent="0.25">
      <c r="AY1742" s="68" t="s">
        <v>13052</v>
      </c>
      <c r="AZ1742" s="68" t="s">
        <v>13053</v>
      </c>
    </row>
    <row r="1743" spans="51:52" x14ac:dyDescent="0.25">
      <c r="AY1743" s="68" t="s">
        <v>12291</v>
      </c>
      <c r="AZ1743" s="68" t="s">
        <v>12292</v>
      </c>
    </row>
    <row r="1744" spans="51:52" x14ac:dyDescent="0.25">
      <c r="AY1744" s="68" t="s">
        <v>12293</v>
      </c>
      <c r="AZ1744" s="68" t="s">
        <v>12294</v>
      </c>
    </row>
    <row r="1745" spans="51:52" x14ac:dyDescent="0.25">
      <c r="AY1745" s="68" t="s">
        <v>12624</v>
      </c>
      <c r="AZ1745" s="68" t="s">
        <v>12625</v>
      </c>
    </row>
    <row r="1746" spans="51:52" x14ac:dyDescent="0.25">
      <c r="AY1746" s="68" t="s">
        <v>11998</v>
      </c>
      <c r="AZ1746" s="68" t="s">
        <v>11999</v>
      </c>
    </row>
    <row r="1747" spans="51:52" x14ac:dyDescent="0.25">
      <c r="AY1747" s="68" t="s">
        <v>12000</v>
      </c>
      <c r="AZ1747" s="68" t="s">
        <v>12001</v>
      </c>
    </row>
    <row r="1748" spans="51:52" x14ac:dyDescent="0.25">
      <c r="AY1748" s="68" t="s">
        <v>13370</v>
      </c>
      <c r="AZ1748" s="68" t="s">
        <v>13371</v>
      </c>
    </row>
    <row r="1749" spans="51:52" x14ac:dyDescent="0.25">
      <c r="AY1749" s="68" t="s">
        <v>12295</v>
      </c>
      <c r="AZ1749" s="68" t="s">
        <v>12296</v>
      </c>
    </row>
    <row r="1750" spans="51:52" x14ac:dyDescent="0.25">
      <c r="AY1750" s="68" t="s">
        <v>12297</v>
      </c>
      <c r="AZ1750" s="68" t="s">
        <v>12298</v>
      </c>
    </row>
    <row r="1751" spans="51:52" x14ac:dyDescent="0.25">
      <c r="AY1751" s="68" t="s">
        <v>14931</v>
      </c>
      <c r="AZ1751" s="68" t="s">
        <v>14932</v>
      </c>
    </row>
    <row r="1752" spans="51:52" x14ac:dyDescent="0.25">
      <c r="AY1752" s="68" t="s">
        <v>12696</v>
      </c>
      <c r="AZ1752" s="68" t="s">
        <v>12697</v>
      </c>
    </row>
    <row r="1753" spans="51:52" x14ac:dyDescent="0.25">
      <c r="AY1753" s="68" t="s">
        <v>12534</v>
      </c>
      <c r="AZ1753" s="68" t="s">
        <v>12535</v>
      </c>
    </row>
    <row r="1754" spans="51:52" x14ac:dyDescent="0.25">
      <c r="AY1754" s="68" t="s">
        <v>14949</v>
      </c>
      <c r="AZ1754" s="68" t="s">
        <v>14950</v>
      </c>
    </row>
    <row r="1755" spans="51:52" x14ac:dyDescent="0.25">
      <c r="AY1755" s="68" t="s">
        <v>13684</v>
      </c>
      <c r="AZ1755" s="68" t="s">
        <v>13685</v>
      </c>
    </row>
    <row r="1756" spans="51:52" x14ac:dyDescent="0.25">
      <c r="AY1756" s="68" t="s">
        <v>13712</v>
      </c>
      <c r="AZ1756" s="68" t="s">
        <v>13713</v>
      </c>
    </row>
    <row r="1757" spans="51:52" x14ac:dyDescent="0.25">
      <c r="AY1757" s="68" t="s">
        <v>14947</v>
      </c>
      <c r="AZ1757" s="68" t="s">
        <v>14948</v>
      </c>
    </row>
    <row r="1758" spans="51:52" x14ac:dyDescent="0.25">
      <c r="AY1758" s="68" t="s">
        <v>13506</v>
      </c>
      <c r="AZ1758" s="68" t="s">
        <v>13507</v>
      </c>
    </row>
    <row r="1759" spans="51:52" x14ac:dyDescent="0.25">
      <c r="AY1759" s="68" t="s">
        <v>12532</v>
      </c>
      <c r="AZ1759" s="68" t="s">
        <v>12533</v>
      </c>
    </row>
    <row r="1760" spans="51:52" x14ac:dyDescent="0.25">
      <c r="AY1760" s="68" t="s">
        <v>12536</v>
      </c>
      <c r="AZ1760" s="68" t="s">
        <v>12537</v>
      </c>
    </row>
    <row r="1761" spans="51:52" x14ac:dyDescent="0.25">
      <c r="AY1761" s="68" t="s">
        <v>12538</v>
      </c>
      <c r="AZ1761" s="68" t="s">
        <v>12539</v>
      </c>
    </row>
    <row r="1762" spans="51:52" x14ac:dyDescent="0.25">
      <c r="AY1762" s="68" t="s">
        <v>14911</v>
      </c>
      <c r="AZ1762" s="68" t="s">
        <v>14912</v>
      </c>
    </row>
    <row r="1763" spans="51:52" x14ac:dyDescent="0.25">
      <c r="AY1763" s="68" t="s">
        <v>14033</v>
      </c>
      <c r="AZ1763" s="68" t="s">
        <v>14034</v>
      </c>
    </row>
    <row r="1764" spans="51:52" x14ac:dyDescent="0.25">
      <c r="AY1764" s="68" t="s">
        <v>12870</v>
      </c>
      <c r="AZ1764" s="68" t="s">
        <v>12871</v>
      </c>
    </row>
    <row r="1765" spans="51:52" x14ac:dyDescent="0.25">
      <c r="AY1765" s="68" t="s">
        <v>12002</v>
      </c>
      <c r="AZ1765" s="68" t="s">
        <v>12003</v>
      </c>
    </row>
    <row r="1766" spans="51:52" x14ac:dyDescent="0.25">
      <c r="AY1766" s="68" t="s">
        <v>12004</v>
      </c>
      <c r="AZ1766" s="68" t="s">
        <v>12005</v>
      </c>
    </row>
    <row r="1767" spans="51:52" x14ac:dyDescent="0.25">
      <c r="AY1767" s="68" t="s">
        <v>12006</v>
      </c>
      <c r="AZ1767" s="68" t="s">
        <v>12007</v>
      </c>
    </row>
    <row r="1768" spans="51:52" x14ac:dyDescent="0.25">
      <c r="AY1768" s="68" t="s">
        <v>12008</v>
      </c>
      <c r="AZ1768" s="68" t="s">
        <v>12009</v>
      </c>
    </row>
    <row r="1769" spans="51:52" x14ac:dyDescent="0.25">
      <c r="AY1769" s="68" t="s">
        <v>12010</v>
      </c>
      <c r="AZ1769" s="68" t="s">
        <v>12011</v>
      </c>
    </row>
    <row r="1770" spans="51:52" x14ac:dyDescent="0.25">
      <c r="AY1770" s="68" t="s">
        <v>12012</v>
      </c>
      <c r="AZ1770" s="68" t="s">
        <v>12013</v>
      </c>
    </row>
    <row r="1771" spans="51:52" x14ac:dyDescent="0.25">
      <c r="AY1771" s="68" t="s">
        <v>12014</v>
      </c>
      <c r="AZ1771" s="68" t="s">
        <v>12015</v>
      </c>
    </row>
    <row r="1772" spans="51:52" x14ac:dyDescent="0.25">
      <c r="AY1772" s="68" t="s">
        <v>12828</v>
      </c>
      <c r="AZ1772" s="68" t="s">
        <v>12829</v>
      </c>
    </row>
    <row r="1773" spans="51:52" x14ac:dyDescent="0.25">
      <c r="AY1773" s="68" t="s">
        <v>11901</v>
      </c>
      <c r="AZ1773" s="68" t="s">
        <v>11902</v>
      </c>
    </row>
    <row r="1774" spans="51:52" x14ac:dyDescent="0.25">
      <c r="AY1774" s="68" t="s">
        <v>14913</v>
      </c>
      <c r="AZ1774" s="68" t="s">
        <v>14914</v>
      </c>
    </row>
    <row r="1775" spans="51:52" x14ac:dyDescent="0.25">
      <c r="AY1775" s="68" t="s">
        <v>11833</v>
      </c>
      <c r="AZ1775" s="68" t="s">
        <v>11834</v>
      </c>
    </row>
    <row r="1776" spans="51:52" x14ac:dyDescent="0.25">
      <c r="AY1776" s="68" t="s">
        <v>12594</v>
      </c>
      <c r="AZ1776" s="68" t="s">
        <v>12595</v>
      </c>
    </row>
    <row r="1777" spans="51:52" x14ac:dyDescent="0.25">
      <c r="AY1777" s="68" t="s">
        <v>13440</v>
      </c>
      <c r="AZ1777" s="68" t="s">
        <v>13441</v>
      </c>
    </row>
    <row r="1778" spans="51:52" x14ac:dyDescent="0.25">
      <c r="AY1778" s="68" t="s">
        <v>11897</v>
      </c>
      <c r="AZ1778" s="68" t="s">
        <v>11898</v>
      </c>
    </row>
    <row r="1779" spans="51:52" x14ac:dyDescent="0.25">
      <c r="AY1779" s="68" t="s">
        <v>11139</v>
      </c>
      <c r="AZ1779" s="68" t="s">
        <v>11140</v>
      </c>
    </row>
    <row r="1780" spans="51:52" x14ac:dyDescent="0.25">
      <c r="AY1780" s="68" t="s">
        <v>10823</v>
      </c>
      <c r="AZ1780" s="68" t="s">
        <v>10824</v>
      </c>
    </row>
    <row r="1781" spans="51:52" x14ac:dyDescent="0.25">
      <c r="AY1781" s="68" t="s">
        <v>10825</v>
      </c>
      <c r="AZ1781" s="68" t="s">
        <v>10826</v>
      </c>
    </row>
    <row r="1782" spans="51:52" x14ac:dyDescent="0.25">
      <c r="AY1782" s="68" t="s">
        <v>10825</v>
      </c>
      <c r="AZ1782" s="68" t="s">
        <v>10827</v>
      </c>
    </row>
    <row r="1783" spans="51:52" x14ac:dyDescent="0.25">
      <c r="AY1783" s="68" t="s">
        <v>10825</v>
      </c>
      <c r="AZ1783" s="68" t="s">
        <v>11239</v>
      </c>
    </row>
    <row r="1784" spans="51:52" x14ac:dyDescent="0.25">
      <c r="AY1784" s="68" t="s">
        <v>10709</v>
      </c>
      <c r="AZ1784" s="68" t="s">
        <v>10710</v>
      </c>
    </row>
    <row r="1785" spans="51:52" x14ac:dyDescent="0.25">
      <c r="AY1785" s="68" t="s">
        <v>10709</v>
      </c>
      <c r="AZ1785" s="68" t="s">
        <v>11063</v>
      </c>
    </row>
    <row r="1786" spans="51:52" x14ac:dyDescent="0.25">
      <c r="AY1786" s="68" t="s">
        <v>10709</v>
      </c>
      <c r="AZ1786" s="68" t="s">
        <v>11064</v>
      </c>
    </row>
    <row r="1787" spans="51:52" x14ac:dyDescent="0.25">
      <c r="AY1787" s="68" t="s">
        <v>10985</v>
      </c>
      <c r="AZ1787" s="68" t="s">
        <v>10986</v>
      </c>
    </row>
    <row r="1788" spans="51:52" x14ac:dyDescent="0.25">
      <c r="AY1788" s="68" t="s">
        <v>10985</v>
      </c>
      <c r="AZ1788" s="68" t="s">
        <v>10987</v>
      </c>
    </row>
    <row r="1789" spans="51:52" x14ac:dyDescent="0.25">
      <c r="AY1789" s="68" t="s">
        <v>10985</v>
      </c>
      <c r="AZ1789" s="68" t="s">
        <v>11062</v>
      </c>
    </row>
    <row r="1790" spans="51:52" x14ac:dyDescent="0.25">
      <c r="AY1790" s="68" t="s">
        <v>11571</v>
      </c>
      <c r="AZ1790" s="68" t="s">
        <v>11572</v>
      </c>
    </row>
    <row r="1791" spans="51:52" x14ac:dyDescent="0.25">
      <c r="AY1791" s="68" t="s">
        <v>11022</v>
      </c>
      <c r="AZ1791" s="68" t="s">
        <v>11023</v>
      </c>
    </row>
    <row r="1792" spans="51:52" x14ac:dyDescent="0.25">
      <c r="AY1792" s="68" t="s">
        <v>11022</v>
      </c>
      <c r="AZ1792" s="68" t="s">
        <v>11129</v>
      </c>
    </row>
    <row r="1793" spans="51:52" x14ac:dyDescent="0.25">
      <c r="AY1793" s="68" t="s">
        <v>11022</v>
      </c>
      <c r="AZ1793" s="68" t="s">
        <v>11130</v>
      </c>
    </row>
    <row r="1794" spans="51:52" x14ac:dyDescent="0.25">
      <c r="AY1794" s="68" t="s">
        <v>11024</v>
      </c>
      <c r="AZ1794" s="68" t="s">
        <v>11025</v>
      </c>
    </row>
    <row r="1795" spans="51:52" x14ac:dyDescent="0.25">
      <c r="AY1795" s="68" t="s">
        <v>11024</v>
      </c>
      <c r="AZ1795" s="68" t="s">
        <v>11026</v>
      </c>
    </row>
    <row r="1796" spans="51:52" x14ac:dyDescent="0.25">
      <c r="AY1796" s="68" t="s">
        <v>11024</v>
      </c>
      <c r="AZ1796" s="68" t="s">
        <v>11131</v>
      </c>
    </row>
    <row r="1797" spans="51:52" x14ac:dyDescent="0.25">
      <c r="AY1797" s="68" t="s">
        <v>11024</v>
      </c>
      <c r="AZ1797" s="68" t="s">
        <v>11132</v>
      </c>
    </row>
    <row r="1798" spans="51:52" x14ac:dyDescent="0.25">
      <c r="AY1798" s="68" t="s">
        <v>11024</v>
      </c>
      <c r="AZ1798" s="68" t="s">
        <v>11141</v>
      </c>
    </row>
    <row r="1799" spans="51:52" x14ac:dyDescent="0.25">
      <c r="AY1799" s="68" t="s">
        <v>11024</v>
      </c>
      <c r="AZ1799" s="68" t="s">
        <v>11142</v>
      </c>
    </row>
    <row r="1800" spans="51:52" x14ac:dyDescent="0.25">
      <c r="AY1800" s="68" t="s">
        <v>10828</v>
      </c>
      <c r="AZ1800" s="68" t="s">
        <v>10829</v>
      </c>
    </row>
    <row r="1801" spans="51:52" x14ac:dyDescent="0.25">
      <c r="AY1801" s="68" t="s">
        <v>10828</v>
      </c>
      <c r="AZ1801" s="68" t="s">
        <v>10830</v>
      </c>
    </row>
    <row r="1802" spans="51:52" x14ac:dyDescent="0.25">
      <c r="AY1802" s="68" t="s">
        <v>10828</v>
      </c>
      <c r="AZ1802" s="68" t="s">
        <v>10831</v>
      </c>
    </row>
    <row r="1803" spans="51:52" x14ac:dyDescent="0.25">
      <c r="AY1803" s="68" t="s">
        <v>10828</v>
      </c>
      <c r="AZ1803" s="68" t="s">
        <v>10991</v>
      </c>
    </row>
    <row r="1804" spans="51:52" x14ac:dyDescent="0.25">
      <c r="AY1804" s="68" t="s">
        <v>10828</v>
      </c>
      <c r="AZ1804" s="68" t="s">
        <v>11021</v>
      </c>
    </row>
    <row r="1805" spans="51:52" x14ac:dyDescent="0.25">
      <c r="AY1805" s="68" t="s">
        <v>12958</v>
      </c>
      <c r="AZ1805" s="68" t="s">
        <v>12959</v>
      </c>
    </row>
    <row r="1806" spans="51:52" x14ac:dyDescent="0.25">
      <c r="AY1806" s="68" t="s">
        <v>12772</v>
      </c>
      <c r="AZ1806" s="68" t="s">
        <v>12773</v>
      </c>
    </row>
    <row r="1807" spans="51:52" x14ac:dyDescent="0.25">
      <c r="AY1807" s="68" t="s">
        <v>13328</v>
      </c>
      <c r="AZ1807" s="68" t="s">
        <v>13329</v>
      </c>
    </row>
    <row r="1808" spans="51:52" x14ac:dyDescent="0.25">
      <c r="AY1808" s="68" t="s">
        <v>11217</v>
      </c>
      <c r="AZ1808" s="68" t="s">
        <v>11218</v>
      </c>
    </row>
    <row r="1809" spans="51:52" x14ac:dyDescent="0.25">
      <c r="AY1809" s="68" t="s">
        <v>11217</v>
      </c>
      <c r="AZ1809" s="68" t="s">
        <v>11221</v>
      </c>
    </row>
    <row r="1810" spans="51:52" x14ac:dyDescent="0.25">
      <c r="AY1810" s="68" t="s">
        <v>11222</v>
      </c>
      <c r="AZ1810" s="68" t="s">
        <v>11223</v>
      </c>
    </row>
    <row r="1811" spans="51:52" x14ac:dyDescent="0.25">
      <c r="AY1811" s="68" t="s">
        <v>11222</v>
      </c>
      <c r="AZ1811" s="68" t="s">
        <v>11224</v>
      </c>
    </row>
    <row r="1812" spans="51:52" x14ac:dyDescent="0.25">
      <c r="AY1812" s="68" t="s">
        <v>11222</v>
      </c>
      <c r="AZ1812" s="68" t="s">
        <v>11227</v>
      </c>
    </row>
    <row r="1813" spans="51:52" x14ac:dyDescent="0.25">
      <c r="AY1813" s="68" t="s">
        <v>11661</v>
      </c>
      <c r="AZ1813" s="68" t="s">
        <v>11662</v>
      </c>
    </row>
    <row r="1814" spans="51:52" x14ac:dyDescent="0.25">
      <c r="AY1814" s="68" t="s">
        <v>12596</v>
      </c>
      <c r="AZ1814" s="68" t="s">
        <v>12597</v>
      </c>
    </row>
    <row r="1815" spans="51:52" x14ac:dyDescent="0.25">
      <c r="AY1815" s="68" t="s">
        <v>15031</v>
      </c>
      <c r="AZ1815" s="68" t="s">
        <v>15032</v>
      </c>
    </row>
    <row r="1816" spans="51:52" x14ac:dyDescent="0.25">
      <c r="AY1816" s="68" t="s">
        <v>13486</v>
      </c>
      <c r="AZ1816" s="68" t="s">
        <v>13487</v>
      </c>
    </row>
    <row r="1817" spans="51:52" x14ac:dyDescent="0.25">
      <c r="AY1817" s="68" t="s">
        <v>13332</v>
      </c>
      <c r="AZ1817" s="68" t="s">
        <v>13333</v>
      </c>
    </row>
    <row r="1818" spans="51:52" x14ac:dyDescent="0.25">
      <c r="AY1818" s="68" t="s">
        <v>12540</v>
      </c>
      <c r="AZ1818" s="68" t="s">
        <v>12541</v>
      </c>
    </row>
    <row r="1819" spans="51:52" x14ac:dyDescent="0.25">
      <c r="AY1819" s="68" t="s">
        <v>11667</v>
      </c>
      <c r="AZ1819" s="68" t="s">
        <v>11668</v>
      </c>
    </row>
    <row r="1820" spans="51:52" x14ac:dyDescent="0.25">
      <c r="AY1820" s="68" t="s">
        <v>11673</v>
      </c>
      <c r="AZ1820" s="68" t="s">
        <v>11674</v>
      </c>
    </row>
    <row r="1821" spans="51:52" x14ac:dyDescent="0.25">
      <c r="AY1821" s="68" t="s">
        <v>11665</v>
      </c>
      <c r="AZ1821" s="68" t="s">
        <v>11666</v>
      </c>
    </row>
    <row r="1822" spans="51:52" x14ac:dyDescent="0.25">
      <c r="AY1822" s="68" t="s">
        <v>13654</v>
      </c>
      <c r="AZ1822" s="68" t="s">
        <v>13655</v>
      </c>
    </row>
    <row r="1823" spans="51:52" x14ac:dyDescent="0.25">
      <c r="AY1823" s="68" t="s">
        <v>11671</v>
      </c>
      <c r="AZ1823" s="68" t="s">
        <v>11672</v>
      </c>
    </row>
    <row r="1824" spans="51:52" x14ac:dyDescent="0.25">
      <c r="AY1824" s="68" t="s">
        <v>11366</v>
      </c>
      <c r="AZ1824" s="68" t="s">
        <v>11367</v>
      </c>
    </row>
    <row r="1825" spans="51:52" x14ac:dyDescent="0.25">
      <c r="AY1825" s="68" t="s">
        <v>14005</v>
      </c>
      <c r="AZ1825" s="68" t="s">
        <v>14006</v>
      </c>
    </row>
    <row r="1826" spans="51:52" x14ac:dyDescent="0.25">
      <c r="AY1826" s="68" t="s">
        <v>12688</v>
      </c>
      <c r="AZ1826" s="68" t="s">
        <v>12689</v>
      </c>
    </row>
    <row r="1827" spans="51:52" x14ac:dyDescent="0.25">
      <c r="AY1827" s="68" t="s">
        <v>12542</v>
      </c>
      <c r="AZ1827" s="68" t="s">
        <v>12543</v>
      </c>
    </row>
    <row r="1828" spans="51:52" x14ac:dyDescent="0.25">
      <c r="AY1828" s="68" t="s">
        <v>14812</v>
      </c>
      <c r="AZ1828" s="68" t="s">
        <v>14813</v>
      </c>
    </row>
    <row r="1829" spans="51:52" x14ac:dyDescent="0.25">
      <c r="AY1829" s="68" t="s">
        <v>14816</v>
      </c>
      <c r="AZ1829" s="68" t="s">
        <v>14817</v>
      </c>
    </row>
    <row r="1830" spans="51:52" x14ac:dyDescent="0.25">
      <c r="AY1830" s="68" t="s">
        <v>14814</v>
      </c>
      <c r="AZ1830" s="68" t="s">
        <v>14815</v>
      </c>
    </row>
    <row r="1831" spans="51:52" x14ac:dyDescent="0.25">
      <c r="AY1831" s="68" t="s">
        <v>14810</v>
      </c>
      <c r="AZ1831" s="68" t="s">
        <v>14811</v>
      </c>
    </row>
    <row r="1832" spans="51:52" x14ac:dyDescent="0.25">
      <c r="AY1832" s="68" t="s">
        <v>11675</v>
      </c>
      <c r="AZ1832" s="68" t="s">
        <v>11676</v>
      </c>
    </row>
    <row r="1833" spans="51:52" x14ac:dyDescent="0.25">
      <c r="AY1833" s="68" t="s">
        <v>14519</v>
      </c>
      <c r="AZ1833" s="68" t="s">
        <v>14520</v>
      </c>
    </row>
    <row r="1834" spans="51:52" x14ac:dyDescent="0.25">
      <c r="AY1834" s="68" t="s">
        <v>13999</v>
      </c>
      <c r="AZ1834" s="68" t="s">
        <v>14000</v>
      </c>
    </row>
    <row r="1835" spans="51:52" x14ac:dyDescent="0.25">
      <c r="AY1835" s="68" t="s">
        <v>11835</v>
      </c>
      <c r="AZ1835" s="68" t="s">
        <v>11836</v>
      </c>
    </row>
    <row r="1836" spans="51:52" x14ac:dyDescent="0.25">
      <c r="AY1836" s="68" t="s">
        <v>14521</v>
      </c>
      <c r="AZ1836" s="68" t="s">
        <v>14522</v>
      </c>
    </row>
    <row r="1837" spans="51:52" x14ac:dyDescent="0.25">
      <c r="AY1837" s="68" t="s">
        <v>14001</v>
      </c>
      <c r="AZ1837" s="68" t="s">
        <v>14002</v>
      </c>
    </row>
    <row r="1838" spans="51:52" x14ac:dyDescent="0.25">
      <c r="AY1838" s="68" t="s">
        <v>12544</v>
      </c>
      <c r="AZ1838" s="68" t="s">
        <v>12545</v>
      </c>
    </row>
    <row r="1839" spans="51:52" x14ac:dyDescent="0.25">
      <c r="AY1839" s="68" t="s">
        <v>12690</v>
      </c>
      <c r="AZ1839" s="68" t="s">
        <v>12691</v>
      </c>
    </row>
    <row r="1840" spans="51:52" x14ac:dyDescent="0.25">
      <c r="AY1840" s="68" t="s">
        <v>13714</v>
      </c>
      <c r="AZ1840" s="68" t="s">
        <v>13715</v>
      </c>
    </row>
    <row r="1841" spans="51:52" x14ac:dyDescent="0.25">
      <c r="AY1841" s="68" t="s">
        <v>14076</v>
      </c>
      <c r="AZ1841" s="68" t="s">
        <v>14077</v>
      </c>
    </row>
    <row r="1842" spans="51:52" x14ac:dyDescent="0.25">
      <c r="AY1842" s="68" t="s">
        <v>14078</v>
      </c>
      <c r="AZ1842" s="68" t="s">
        <v>14079</v>
      </c>
    </row>
    <row r="1843" spans="51:52" x14ac:dyDescent="0.25">
      <c r="AY1843" s="68" t="s">
        <v>14082</v>
      </c>
      <c r="AZ1843" s="68" t="s">
        <v>14083</v>
      </c>
    </row>
    <row r="1844" spans="51:52" x14ac:dyDescent="0.25">
      <c r="AY1844" s="68" t="s">
        <v>14080</v>
      </c>
      <c r="AZ1844" s="68" t="s">
        <v>14081</v>
      </c>
    </row>
    <row r="1845" spans="51:52" x14ac:dyDescent="0.25">
      <c r="AY1845" s="68" t="s">
        <v>14094</v>
      </c>
      <c r="AZ1845" s="68" t="s">
        <v>14095</v>
      </c>
    </row>
    <row r="1846" spans="51:52" x14ac:dyDescent="0.25">
      <c r="AY1846" s="68" t="s">
        <v>14084</v>
      </c>
      <c r="AZ1846" s="68" t="s">
        <v>14085</v>
      </c>
    </row>
    <row r="1847" spans="51:52" x14ac:dyDescent="0.25">
      <c r="AY1847" s="68" t="s">
        <v>14761</v>
      </c>
      <c r="AZ1847" s="68" t="s">
        <v>14762</v>
      </c>
    </row>
    <row r="1848" spans="51:52" x14ac:dyDescent="0.25">
      <c r="AY1848" s="68" t="s">
        <v>14755</v>
      </c>
      <c r="AZ1848" s="68" t="s">
        <v>14756</v>
      </c>
    </row>
    <row r="1849" spans="51:52" x14ac:dyDescent="0.25">
      <c r="AY1849" s="68" t="s">
        <v>14763</v>
      </c>
      <c r="AZ1849" s="68" t="s">
        <v>14764</v>
      </c>
    </row>
    <row r="1850" spans="51:52" x14ac:dyDescent="0.25">
      <c r="AY1850" s="68" t="s">
        <v>14757</v>
      </c>
      <c r="AZ1850" s="68" t="s">
        <v>14758</v>
      </c>
    </row>
    <row r="1851" spans="51:52" x14ac:dyDescent="0.25">
      <c r="AY1851" s="68" t="s">
        <v>14178</v>
      </c>
      <c r="AZ1851" s="68" t="s">
        <v>14179</v>
      </c>
    </row>
    <row r="1852" spans="51:52" x14ac:dyDescent="0.25">
      <c r="AY1852" s="68" t="s">
        <v>14162</v>
      </c>
      <c r="AZ1852" s="68" t="s">
        <v>14163</v>
      </c>
    </row>
    <row r="1853" spans="51:52" x14ac:dyDescent="0.25">
      <c r="AY1853" s="68" t="s">
        <v>14086</v>
      </c>
      <c r="AZ1853" s="68" t="s">
        <v>14087</v>
      </c>
    </row>
    <row r="1854" spans="51:52" x14ac:dyDescent="0.25">
      <c r="AY1854" s="68" t="s">
        <v>14086</v>
      </c>
      <c r="AZ1854" s="68" t="s">
        <v>14765</v>
      </c>
    </row>
    <row r="1855" spans="51:52" x14ac:dyDescent="0.25">
      <c r="AY1855" s="68" t="s">
        <v>14096</v>
      </c>
      <c r="AZ1855" s="68" t="s">
        <v>14097</v>
      </c>
    </row>
    <row r="1856" spans="51:52" x14ac:dyDescent="0.25">
      <c r="AY1856" s="68" t="s">
        <v>14774</v>
      </c>
      <c r="AZ1856" s="68" t="s">
        <v>14775</v>
      </c>
    </row>
    <row r="1857" spans="51:52" x14ac:dyDescent="0.25">
      <c r="AY1857" s="68" t="s">
        <v>14088</v>
      </c>
      <c r="AZ1857" s="68" t="s">
        <v>14089</v>
      </c>
    </row>
    <row r="1858" spans="51:52" x14ac:dyDescent="0.25">
      <c r="AY1858" s="68" t="s">
        <v>14766</v>
      </c>
      <c r="AZ1858" s="68" t="s">
        <v>14767</v>
      </c>
    </row>
    <row r="1859" spans="51:52" x14ac:dyDescent="0.25">
      <c r="AY1859" s="68" t="s">
        <v>14778</v>
      </c>
      <c r="AZ1859" s="68" t="s">
        <v>14779</v>
      </c>
    </row>
    <row r="1860" spans="51:52" x14ac:dyDescent="0.25">
      <c r="AY1860" s="68" t="s">
        <v>14776</v>
      </c>
      <c r="AZ1860" s="68" t="s">
        <v>14777</v>
      </c>
    </row>
    <row r="1861" spans="51:52" x14ac:dyDescent="0.25">
      <c r="AY1861" s="68" t="s">
        <v>14770</v>
      </c>
      <c r="AZ1861" s="68" t="s">
        <v>14771</v>
      </c>
    </row>
    <row r="1862" spans="51:52" x14ac:dyDescent="0.25">
      <c r="AY1862" s="68" t="s">
        <v>14768</v>
      </c>
      <c r="AZ1862" s="68" t="s">
        <v>14769</v>
      </c>
    </row>
    <row r="1863" spans="51:52" x14ac:dyDescent="0.25">
      <c r="AY1863" s="68" t="s">
        <v>14092</v>
      </c>
      <c r="AZ1863" s="68" t="s">
        <v>14093</v>
      </c>
    </row>
    <row r="1864" spans="51:52" x14ac:dyDescent="0.25">
      <c r="AY1864" s="68" t="s">
        <v>14090</v>
      </c>
      <c r="AZ1864" s="68" t="s">
        <v>14091</v>
      </c>
    </row>
    <row r="1865" spans="51:52" x14ac:dyDescent="0.25">
      <c r="AY1865" s="68" t="s">
        <v>14772</v>
      </c>
      <c r="AZ1865" s="68" t="s">
        <v>14773</v>
      </c>
    </row>
    <row r="1866" spans="51:52" x14ac:dyDescent="0.25">
      <c r="AY1866" s="68" t="s">
        <v>14759</v>
      </c>
      <c r="AZ1866" s="68" t="s">
        <v>14760</v>
      </c>
    </row>
    <row r="1867" spans="51:52" x14ac:dyDescent="0.25">
      <c r="AY1867" s="68" t="s">
        <v>12778</v>
      </c>
      <c r="AZ1867" s="68" t="s">
        <v>12779</v>
      </c>
    </row>
    <row r="1868" spans="51:52" x14ac:dyDescent="0.25">
      <c r="AY1868" s="68" t="s">
        <v>12776</v>
      </c>
      <c r="AZ1868" s="68" t="s">
        <v>12777</v>
      </c>
    </row>
    <row r="1869" spans="51:52" x14ac:dyDescent="0.25">
      <c r="AY1869" s="68" t="s">
        <v>12774</v>
      </c>
      <c r="AZ1869" s="68" t="s">
        <v>12775</v>
      </c>
    </row>
    <row r="1870" spans="51:52" x14ac:dyDescent="0.25">
      <c r="AY1870" s="68" t="s">
        <v>14786</v>
      </c>
      <c r="AZ1870" s="68" t="s">
        <v>14787</v>
      </c>
    </row>
    <row r="1871" spans="51:52" x14ac:dyDescent="0.25">
      <c r="AY1871" s="68" t="s">
        <v>14788</v>
      </c>
      <c r="AZ1871" s="68" t="s">
        <v>14789</v>
      </c>
    </row>
    <row r="1872" spans="51:52" x14ac:dyDescent="0.25">
      <c r="AY1872" s="68" t="s">
        <v>14790</v>
      </c>
      <c r="AZ1872" s="68" t="s">
        <v>14791</v>
      </c>
    </row>
    <row r="1873" spans="51:52" x14ac:dyDescent="0.25">
      <c r="AY1873" s="68" t="s">
        <v>14792</v>
      </c>
      <c r="AZ1873" s="68" t="s">
        <v>14793</v>
      </c>
    </row>
    <row r="1874" spans="51:52" x14ac:dyDescent="0.25">
      <c r="AY1874" s="68" t="s">
        <v>11368</v>
      </c>
      <c r="AZ1874" s="68" t="s">
        <v>11369</v>
      </c>
    </row>
    <row r="1875" spans="51:52" x14ac:dyDescent="0.25">
      <c r="AY1875" s="68" t="s">
        <v>14826</v>
      </c>
      <c r="AZ1875" s="68" t="s">
        <v>14827</v>
      </c>
    </row>
    <row r="1876" spans="51:52" x14ac:dyDescent="0.25">
      <c r="AY1876" s="68" t="s">
        <v>14019</v>
      </c>
      <c r="AZ1876" s="68" t="s">
        <v>14020</v>
      </c>
    </row>
    <row r="1877" spans="51:52" x14ac:dyDescent="0.25">
      <c r="AY1877" s="68" t="s">
        <v>10834</v>
      </c>
      <c r="AZ1877" s="68" t="s">
        <v>10835</v>
      </c>
    </row>
    <row r="1878" spans="51:52" x14ac:dyDescent="0.25">
      <c r="AY1878" s="68" t="s">
        <v>12618</v>
      </c>
      <c r="AZ1878" s="68" t="s">
        <v>12619</v>
      </c>
    </row>
    <row r="1879" spans="51:52" x14ac:dyDescent="0.25">
      <c r="AY1879" s="68" t="s">
        <v>14052</v>
      </c>
      <c r="AZ1879" s="68" t="s">
        <v>14053</v>
      </c>
    </row>
    <row r="1880" spans="51:52" x14ac:dyDescent="0.25">
      <c r="AY1880" s="68" t="s">
        <v>10836</v>
      </c>
      <c r="AZ1880" s="68" t="s">
        <v>10837</v>
      </c>
    </row>
    <row r="1881" spans="51:52" x14ac:dyDescent="0.25">
      <c r="AY1881" s="68" t="s">
        <v>10844</v>
      </c>
      <c r="AZ1881" s="68" t="s">
        <v>10845</v>
      </c>
    </row>
    <row r="1882" spans="51:52" x14ac:dyDescent="0.25">
      <c r="AY1882" s="68" t="s">
        <v>10844</v>
      </c>
      <c r="AZ1882" s="68" t="s">
        <v>10948</v>
      </c>
    </row>
    <row r="1883" spans="51:52" x14ac:dyDescent="0.25">
      <c r="AY1883" s="68" t="s">
        <v>10844</v>
      </c>
      <c r="AZ1883" s="68" t="s">
        <v>10949</v>
      </c>
    </row>
    <row r="1884" spans="51:52" x14ac:dyDescent="0.25">
      <c r="AY1884" s="68" t="s">
        <v>10926</v>
      </c>
      <c r="AZ1884" s="68" t="s">
        <v>10927</v>
      </c>
    </row>
    <row r="1885" spans="51:52" x14ac:dyDescent="0.25">
      <c r="AY1885" s="68" t="s">
        <v>10926</v>
      </c>
      <c r="AZ1885" s="68" t="s">
        <v>10989</v>
      </c>
    </row>
    <row r="1886" spans="51:52" x14ac:dyDescent="0.25">
      <c r="AY1886" s="68" t="s">
        <v>11094</v>
      </c>
      <c r="AZ1886" s="68" t="s">
        <v>11095</v>
      </c>
    </row>
    <row r="1887" spans="51:52" x14ac:dyDescent="0.25">
      <c r="AY1887" s="68" t="s">
        <v>11094</v>
      </c>
      <c r="AZ1887" s="68" t="s">
        <v>11096</v>
      </c>
    </row>
    <row r="1888" spans="51:52" x14ac:dyDescent="0.25">
      <c r="AY1888" s="68" t="s">
        <v>11228</v>
      </c>
      <c r="AZ1888" s="68" t="s">
        <v>11229</v>
      </c>
    </row>
    <row r="1889" spans="51:52" x14ac:dyDescent="0.25">
      <c r="AY1889" s="68" t="s">
        <v>10907</v>
      </c>
      <c r="AZ1889" s="68" t="s">
        <v>10908</v>
      </c>
    </row>
    <row r="1890" spans="51:52" x14ac:dyDescent="0.25">
      <c r="AY1890" s="68" t="s">
        <v>10907</v>
      </c>
      <c r="AZ1890" s="68" t="s">
        <v>10909</v>
      </c>
    </row>
    <row r="1891" spans="51:52" x14ac:dyDescent="0.25">
      <c r="AY1891" s="68" t="s">
        <v>10907</v>
      </c>
      <c r="AZ1891" s="68" t="s">
        <v>10910</v>
      </c>
    </row>
    <row r="1892" spans="51:52" x14ac:dyDescent="0.25">
      <c r="AY1892" s="68" t="s">
        <v>10907</v>
      </c>
      <c r="AZ1892" s="68" t="s">
        <v>11166</v>
      </c>
    </row>
    <row r="1893" spans="51:52" x14ac:dyDescent="0.25">
      <c r="AY1893" s="68" t="s">
        <v>11097</v>
      </c>
      <c r="AZ1893" s="68" t="s">
        <v>11098</v>
      </c>
    </row>
    <row r="1894" spans="51:52" x14ac:dyDescent="0.25">
      <c r="AY1894" s="68" t="s">
        <v>11097</v>
      </c>
      <c r="AZ1894" s="68" t="s">
        <v>11099</v>
      </c>
    </row>
    <row r="1895" spans="51:52" x14ac:dyDescent="0.25">
      <c r="AY1895" s="68" t="s">
        <v>10838</v>
      </c>
      <c r="AZ1895" s="68" t="s">
        <v>10839</v>
      </c>
    </row>
    <row r="1896" spans="51:52" x14ac:dyDescent="0.25">
      <c r="AY1896" s="68" t="s">
        <v>10838</v>
      </c>
      <c r="AZ1896" s="68" t="s">
        <v>10840</v>
      </c>
    </row>
    <row r="1897" spans="51:52" x14ac:dyDescent="0.25">
      <c r="AY1897" s="68" t="s">
        <v>10838</v>
      </c>
      <c r="AZ1897" s="68" t="s">
        <v>10841</v>
      </c>
    </row>
    <row r="1898" spans="51:52" x14ac:dyDescent="0.25">
      <c r="AY1898" s="68" t="s">
        <v>10838</v>
      </c>
      <c r="AZ1898" s="68" t="s">
        <v>10967</v>
      </c>
    </row>
    <row r="1899" spans="51:52" x14ac:dyDescent="0.25">
      <c r="AY1899" s="68" t="s">
        <v>11143</v>
      </c>
      <c r="AZ1899" s="68" t="s">
        <v>11144</v>
      </c>
    </row>
    <row r="1900" spans="51:52" x14ac:dyDescent="0.25">
      <c r="AY1900" s="68" t="s">
        <v>11143</v>
      </c>
      <c r="AZ1900" s="68" t="s">
        <v>11145</v>
      </c>
    </row>
    <row r="1901" spans="51:52" x14ac:dyDescent="0.25">
      <c r="AY1901" s="68" t="s">
        <v>11143</v>
      </c>
      <c r="AZ1901" s="68" t="s">
        <v>11146</v>
      </c>
    </row>
    <row r="1902" spans="51:52" x14ac:dyDescent="0.25">
      <c r="AY1902" s="68" t="s">
        <v>10842</v>
      </c>
      <c r="AZ1902" s="68" t="s">
        <v>10843</v>
      </c>
    </row>
    <row r="1903" spans="51:52" x14ac:dyDescent="0.25">
      <c r="AY1903" s="68" t="s">
        <v>11677</v>
      </c>
      <c r="AZ1903" s="68" t="s">
        <v>11678</v>
      </c>
    </row>
    <row r="1904" spans="51:52" x14ac:dyDescent="0.25">
      <c r="AY1904" s="68" t="s">
        <v>11775</v>
      </c>
      <c r="AZ1904" s="68" t="s">
        <v>11776</v>
      </c>
    </row>
    <row r="1905" spans="51:52" x14ac:dyDescent="0.25">
      <c r="AY1905" s="68" t="s">
        <v>11679</v>
      </c>
      <c r="AZ1905" s="68" t="s">
        <v>11680</v>
      </c>
    </row>
    <row r="1906" spans="51:52" x14ac:dyDescent="0.25">
      <c r="AY1906" s="68" t="s">
        <v>11903</v>
      </c>
      <c r="AZ1906" s="68" t="s">
        <v>11904</v>
      </c>
    </row>
    <row r="1907" spans="51:52" x14ac:dyDescent="0.25">
      <c r="AY1907" s="68" t="s">
        <v>13748</v>
      </c>
      <c r="AZ1907" s="68" t="s">
        <v>13749</v>
      </c>
    </row>
    <row r="1908" spans="51:52" x14ac:dyDescent="0.25">
      <c r="AY1908" s="68" t="s">
        <v>13746</v>
      </c>
      <c r="AZ1908" s="68" t="s">
        <v>13747</v>
      </c>
    </row>
    <row r="1909" spans="51:52" x14ac:dyDescent="0.25">
      <c r="AY1909" s="68" t="s">
        <v>10846</v>
      </c>
      <c r="AZ1909" s="68" t="s">
        <v>10847</v>
      </c>
    </row>
    <row r="1910" spans="51:52" x14ac:dyDescent="0.25">
      <c r="AY1910" s="68" t="s">
        <v>12990</v>
      </c>
      <c r="AZ1910" s="68" t="s">
        <v>12991</v>
      </c>
    </row>
    <row r="1911" spans="51:52" x14ac:dyDescent="0.25">
      <c r="AY1911" s="68" t="s">
        <v>11841</v>
      </c>
      <c r="AZ1911" s="68" t="s">
        <v>11842</v>
      </c>
    </row>
    <row r="1912" spans="51:52" x14ac:dyDescent="0.25">
      <c r="AY1912" s="68" t="s">
        <v>13688</v>
      </c>
      <c r="AZ1912" s="68" t="s">
        <v>13689</v>
      </c>
    </row>
    <row r="1913" spans="51:52" x14ac:dyDescent="0.25">
      <c r="AY1913" s="68" t="s">
        <v>14985</v>
      </c>
      <c r="AZ1913" s="68" t="s">
        <v>14986</v>
      </c>
    </row>
    <row r="1914" spans="51:52" x14ac:dyDescent="0.25">
      <c r="AY1914" s="68" t="s">
        <v>14679</v>
      </c>
      <c r="AZ1914" s="68" t="s">
        <v>14680</v>
      </c>
    </row>
    <row r="1915" spans="51:52" x14ac:dyDescent="0.25">
      <c r="AY1915" s="68" t="s">
        <v>13716</v>
      </c>
      <c r="AZ1915" s="68" t="s">
        <v>13717</v>
      </c>
    </row>
    <row r="1916" spans="51:52" x14ac:dyDescent="0.25">
      <c r="AY1916" s="68" t="s">
        <v>12948</v>
      </c>
      <c r="AZ1916" s="68" t="s">
        <v>12949</v>
      </c>
    </row>
    <row r="1917" spans="51:52" x14ac:dyDescent="0.25">
      <c r="AY1917" s="68" t="s">
        <v>14056</v>
      </c>
      <c r="AZ1917" s="68" t="s">
        <v>14057</v>
      </c>
    </row>
    <row r="1918" spans="51:52" x14ac:dyDescent="0.25">
      <c r="AY1918" s="68" t="s">
        <v>14509</v>
      </c>
      <c r="AZ1918" s="68" t="s">
        <v>14510</v>
      </c>
    </row>
    <row r="1919" spans="51:52" x14ac:dyDescent="0.25">
      <c r="AY1919" s="68" t="s">
        <v>14503</v>
      </c>
      <c r="AZ1919" s="68" t="s">
        <v>14504</v>
      </c>
    </row>
    <row r="1920" spans="51:52" x14ac:dyDescent="0.25">
      <c r="AY1920" s="68" t="s">
        <v>14505</v>
      </c>
      <c r="AZ1920" s="68" t="s">
        <v>14506</v>
      </c>
    </row>
    <row r="1921" spans="51:52" x14ac:dyDescent="0.25">
      <c r="AY1921" s="68" t="s">
        <v>14499</v>
      </c>
      <c r="AZ1921" s="68" t="s">
        <v>14500</v>
      </c>
    </row>
    <row r="1922" spans="51:52" x14ac:dyDescent="0.25">
      <c r="AY1922" s="68" t="s">
        <v>14507</v>
      </c>
      <c r="AZ1922" s="68" t="s">
        <v>14508</v>
      </c>
    </row>
    <row r="1923" spans="51:52" x14ac:dyDescent="0.25">
      <c r="AY1923" s="68" t="s">
        <v>14501</v>
      </c>
      <c r="AZ1923" s="68" t="s">
        <v>14502</v>
      </c>
    </row>
    <row r="1924" spans="51:52" x14ac:dyDescent="0.25">
      <c r="AY1924" s="68" t="s">
        <v>14517</v>
      </c>
      <c r="AZ1924" s="68" t="s">
        <v>14518</v>
      </c>
    </row>
    <row r="1925" spans="51:52" x14ac:dyDescent="0.25">
      <c r="AY1925" s="68" t="s">
        <v>14389</v>
      </c>
      <c r="AZ1925" s="68" t="s">
        <v>14390</v>
      </c>
    </row>
    <row r="1926" spans="51:52" x14ac:dyDescent="0.25">
      <c r="AY1926" s="68" t="s">
        <v>14513</v>
      </c>
      <c r="AZ1926" s="68" t="s">
        <v>14514</v>
      </c>
    </row>
    <row r="1927" spans="51:52" x14ac:dyDescent="0.25">
      <c r="AY1927" s="68" t="s">
        <v>14313</v>
      </c>
      <c r="AZ1927" s="68" t="s">
        <v>14314</v>
      </c>
    </row>
    <row r="1928" spans="51:52" x14ac:dyDescent="0.25">
      <c r="AY1928" s="68" t="s">
        <v>14391</v>
      </c>
      <c r="AZ1928" s="68" t="s">
        <v>14392</v>
      </c>
    </row>
    <row r="1929" spans="51:52" x14ac:dyDescent="0.25">
      <c r="AY1929" s="68" t="s">
        <v>14515</v>
      </c>
      <c r="AZ1929" s="68" t="s">
        <v>14516</v>
      </c>
    </row>
    <row r="1930" spans="51:52" x14ac:dyDescent="0.25">
      <c r="AY1930" s="68" t="s">
        <v>14393</v>
      </c>
      <c r="AZ1930" s="68" t="s">
        <v>14394</v>
      </c>
    </row>
    <row r="1931" spans="51:52" x14ac:dyDescent="0.25">
      <c r="AY1931" s="68" t="s">
        <v>14555</v>
      </c>
      <c r="AZ1931" s="68" t="s">
        <v>14556</v>
      </c>
    </row>
    <row r="1932" spans="51:52" x14ac:dyDescent="0.25">
      <c r="AY1932" s="68" t="s">
        <v>14575</v>
      </c>
      <c r="AZ1932" s="68" t="s">
        <v>14576</v>
      </c>
    </row>
    <row r="1933" spans="51:52" x14ac:dyDescent="0.25">
      <c r="AY1933" s="68" t="s">
        <v>14559</v>
      </c>
      <c r="AZ1933" s="68" t="s">
        <v>14560</v>
      </c>
    </row>
    <row r="1934" spans="51:52" x14ac:dyDescent="0.25">
      <c r="AY1934" s="68" t="s">
        <v>14579</v>
      </c>
      <c r="AZ1934" s="68" t="s">
        <v>14580</v>
      </c>
    </row>
    <row r="1935" spans="51:52" x14ac:dyDescent="0.25">
      <c r="AY1935" s="68" t="s">
        <v>14563</v>
      </c>
      <c r="AZ1935" s="68" t="s">
        <v>14564</v>
      </c>
    </row>
    <row r="1936" spans="51:52" x14ac:dyDescent="0.25">
      <c r="AY1936" s="68" t="s">
        <v>14583</v>
      </c>
      <c r="AZ1936" s="68" t="s">
        <v>14584</v>
      </c>
    </row>
    <row r="1937" spans="51:52" x14ac:dyDescent="0.25">
      <c r="AY1937" s="68" t="s">
        <v>14567</v>
      </c>
      <c r="AZ1937" s="68" t="s">
        <v>14568</v>
      </c>
    </row>
    <row r="1938" spans="51:52" x14ac:dyDescent="0.25">
      <c r="AY1938" s="68" t="s">
        <v>14587</v>
      </c>
      <c r="AZ1938" s="68" t="s">
        <v>14588</v>
      </c>
    </row>
    <row r="1939" spans="51:52" x14ac:dyDescent="0.25">
      <c r="AY1939" s="68" t="s">
        <v>14571</v>
      </c>
      <c r="AZ1939" s="68" t="s">
        <v>14572</v>
      </c>
    </row>
    <row r="1940" spans="51:52" x14ac:dyDescent="0.25">
      <c r="AY1940" s="68" t="s">
        <v>14591</v>
      </c>
      <c r="AZ1940" s="68" t="s">
        <v>14592</v>
      </c>
    </row>
    <row r="1941" spans="51:52" x14ac:dyDescent="0.25">
      <c r="AY1941" s="68" t="s">
        <v>14557</v>
      </c>
      <c r="AZ1941" s="68" t="s">
        <v>14558</v>
      </c>
    </row>
    <row r="1942" spans="51:52" x14ac:dyDescent="0.25">
      <c r="AY1942" s="68" t="s">
        <v>14577</v>
      </c>
      <c r="AZ1942" s="68" t="s">
        <v>14578</v>
      </c>
    </row>
    <row r="1943" spans="51:52" x14ac:dyDescent="0.25">
      <c r="AY1943" s="68" t="s">
        <v>14561</v>
      </c>
      <c r="AZ1943" s="68" t="s">
        <v>14562</v>
      </c>
    </row>
    <row r="1944" spans="51:52" x14ac:dyDescent="0.25">
      <c r="AY1944" s="68" t="s">
        <v>14581</v>
      </c>
      <c r="AZ1944" s="68" t="s">
        <v>14582</v>
      </c>
    </row>
    <row r="1945" spans="51:52" x14ac:dyDescent="0.25">
      <c r="AY1945" s="68" t="s">
        <v>14565</v>
      </c>
      <c r="AZ1945" s="68" t="s">
        <v>14566</v>
      </c>
    </row>
    <row r="1946" spans="51:52" x14ac:dyDescent="0.25">
      <c r="AY1946" s="68" t="s">
        <v>14585</v>
      </c>
      <c r="AZ1946" s="68" t="s">
        <v>14586</v>
      </c>
    </row>
    <row r="1947" spans="51:52" x14ac:dyDescent="0.25">
      <c r="AY1947" s="68" t="s">
        <v>14569</v>
      </c>
      <c r="AZ1947" s="68" t="s">
        <v>14570</v>
      </c>
    </row>
    <row r="1948" spans="51:52" x14ac:dyDescent="0.25">
      <c r="AY1948" s="68" t="s">
        <v>14589</v>
      </c>
      <c r="AZ1948" s="68" t="s">
        <v>14590</v>
      </c>
    </row>
    <row r="1949" spans="51:52" x14ac:dyDescent="0.25">
      <c r="AY1949" s="68" t="s">
        <v>14573</v>
      </c>
      <c r="AZ1949" s="68" t="s">
        <v>14574</v>
      </c>
    </row>
    <row r="1950" spans="51:52" x14ac:dyDescent="0.25">
      <c r="AY1950" s="68" t="s">
        <v>14593</v>
      </c>
      <c r="AZ1950" s="68" t="s">
        <v>14594</v>
      </c>
    </row>
    <row r="1951" spans="51:52" x14ac:dyDescent="0.25">
      <c r="AY1951" s="68" t="s">
        <v>11681</v>
      </c>
      <c r="AZ1951" s="68" t="s">
        <v>11682</v>
      </c>
    </row>
    <row r="1952" spans="51:52" x14ac:dyDescent="0.25">
      <c r="AY1952" s="68" t="s">
        <v>10848</v>
      </c>
      <c r="AZ1952" s="68" t="s">
        <v>10849</v>
      </c>
    </row>
    <row r="1953" spans="51:52" x14ac:dyDescent="0.25">
      <c r="AY1953" s="68" t="s">
        <v>10848</v>
      </c>
      <c r="AZ1953" s="68" t="s">
        <v>11059</v>
      </c>
    </row>
    <row r="1954" spans="51:52" x14ac:dyDescent="0.25">
      <c r="AY1954" s="68" t="s">
        <v>10853</v>
      </c>
      <c r="AZ1954" s="68" t="s">
        <v>10854</v>
      </c>
    </row>
    <row r="1955" spans="51:52" x14ac:dyDescent="0.25">
      <c r="AY1955" s="68" t="s">
        <v>10853</v>
      </c>
      <c r="AZ1955" s="68" t="s">
        <v>10855</v>
      </c>
    </row>
    <row r="1956" spans="51:52" x14ac:dyDescent="0.25">
      <c r="AY1956" s="68" t="s">
        <v>10853</v>
      </c>
      <c r="AZ1956" s="68" t="s">
        <v>11234</v>
      </c>
    </row>
    <row r="1957" spans="51:52" x14ac:dyDescent="0.25">
      <c r="AY1957" s="68" t="s">
        <v>10853</v>
      </c>
      <c r="AZ1957" s="68" t="s">
        <v>11235</v>
      </c>
    </row>
    <row r="1958" spans="51:52" x14ac:dyDescent="0.25">
      <c r="AY1958" s="68" t="s">
        <v>10850</v>
      </c>
      <c r="AZ1958" s="68" t="s">
        <v>10851</v>
      </c>
    </row>
    <row r="1959" spans="51:52" x14ac:dyDescent="0.25">
      <c r="AY1959" s="68" t="s">
        <v>10850</v>
      </c>
      <c r="AZ1959" s="68" t="s">
        <v>10852</v>
      </c>
    </row>
    <row r="1960" spans="51:52" x14ac:dyDescent="0.25">
      <c r="AY1960" s="68" t="s">
        <v>10850</v>
      </c>
      <c r="AZ1960" s="68" t="s">
        <v>11213</v>
      </c>
    </row>
    <row r="1961" spans="51:52" x14ac:dyDescent="0.25">
      <c r="AY1961" s="68" t="s">
        <v>10850</v>
      </c>
      <c r="AZ1961" s="68" t="s">
        <v>11214</v>
      </c>
    </row>
    <row r="1962" spans="51:52" x14ac:dyDescent="0.25">
      <c r="AY1962" s="68" t="s">
        <v>10856</v>
      </c>
      <c r="AZ1962" s="68" t="s">
        <v>10857</v>
      </c>
    </row>
    <row r="1963" spans="51:52" x14ac:dyDescent="0.25">
      <c r="AY1963" s="68" t="s">
        <v>10856</v>
      </c>
      <c r="AZ1963" s="68" t="s">
        <v>10858</v>
      </c>
    </row>
    <row r="1964" spans="51:52" x14ac:dyDescent="0.25">
      <c r="AY1964" s="68" t="s">
        <v>10856</v>
      </c>
      <c r="AZ1964" s="68" t="s">
        <v>10978</v>
      </c>
    </row>
    <row r="1965" spans="51:52" x14ac:dyDescent="0.25">
      <c r="AY1965" s="68" t="s">
        <v>10856</v>
      </c>
      <c r="AZ1965" s="68" t="s">
        <v>11206</v>
      </c>
    </row>
    <row r="1966" spans="51:52" x14ac:dyDescent="0.25">
      <c r="AY1966" s="68" t="s">
        <v>10856</v>
      </c>
      <c r="AZ1966" s="68" t="s">
        <v>11236</v>
      </c>
    </row>
    <row r="1967" spans="51:52" x14ac:dyDescent="0.25">
      <c r="AY1967" s="68" t="s">
        <v>12964</v>
      </c>
      <c r="AZ1967" s="68" t="s">
        <v>12965</v>
      </c>
    </row>
    <row r="1968" spans="51:52" x14ac:dyDescent="0.25">
      <c r="AY1968" s="68" t="s">
        <v>11777</v>
      </c>
      <c r="AZ1968" s="68" t="s">
        <v>11778</v>
      </c>
    </row>
    <row r="1969" spans="51:52" x14ac:dyDescent="0.25">
      <c r="AY1969" s="68" t="s">
        <v>12546</v>
      </c>
      <c r="AZ1969" s="68" t="s">
        <v>12547</v>
      </c>
    </row>
    <row r="1970" spans="51:52" x14ac:dyDescent="0.25">
      <c r="AY1970" s="68" t="s">
        <v>12608</v>
      </c>
      <c r="AZ1970" s="68" t="s">
        <v>12609</v>
      </c>
    </row>
    <row r="1971" spans="51:52" x14ac:dyDescent="0.25">
      <c r="AY1971" s="68" t="s">
        <v>12299</v>
      </c>
      <c r="AZ1971" s="68" t="s">
        <v>12300</v>
      </c>
    </row>
    <row r="1972" spans="51:52" x14ac:dyDescent="0.25">
      <c r="AY1972" s="68" t="s">
        <v>12301</v>
      </c>
      <c r="AZ1972" s="68" t="s">
        <v>12302</v>
      </c>
    </row>
    <row r="1973" spans="51:52" x14ac:dyDescent="0.25">
      <c r="AY1973" s="68" t="s">
        <v>12016</v>
      </c>
      <c r="AZ1973" s="68" t="s">
        <v>12017</v>
      </c>
    </row>
    <row r="1974" spans="51:52" x14ac:dyDescent="0.25">
      <c r="AY1974" s="68" t="s">
        <v>11779</v>
      </c>
      <c r="AZ1974" s="68" t="s">
        <v>11780</v>
      </c>
    </row>
    <row r="1975" spans="51:52" x14ac:dyDescent="0.25">
      <c r="AY1975" s="68" t="s">
        <v>12659</v>
      </c>
      <c r="AZ1975" s="68" t="s">
        <v>12660</v>
      </c>
    </row>
    <row r="1976" spans="51:52" x14ac:dyDescent="0.25">
      <c r="AY1976" s="68" t="s">
        <v>12659</v>
      </c>
      <c r="AZ1976" s="68" t="s">
        <v>12661</v>
      </c>
    </row>
    <row r="1977" spans="51:52" x14ac:dyDescent="0.25">
      <c r="AY1977" s="68" t="s">
        <v>12662</v>
      </c>
      <c r="AZ1977" s="68" t="s">
        <v>12663</v>
      </c>
    </row>
    <row r="1978" spans="51:52" x14ac:dyDescent="0.25">
      <c r="AY1978" s="68" t="s">
        <v>11909</v>
      </c>
      <c r="AZ1978" s="68" t="s">
        <v>11910</v>
      </c>
    </row>
    <row r="1979" spans="51:52" x14ac:dyDescent="0.25">
      <c r="AY1979" s="68" t="s">
        <v>13950</v>
      </c>
      <c r="AZ1979" s="68" t="s">
        <v>13951</v>
      </c>
    </row>
    <row r="1980" spans="51:52" x14ac:dyDescent="0.25">
      <c r="AY1980" s="68" t="s">
        <v>12548</v>
      </c>
      <c r="AZ1980" s="68" t="s">
        <v>12549</v>
      </c>
    </row>
    <row r="1981" spans="51:52" x14ac:dyDescent="0.25">
      <c r="AY1981" s="68" t="s">
        <v>13983</v>
      </c>
      <c r="AZ1981" s="68" t="s">
        <v>13984</v>
      </c>
    </row>
    <row r="1982" spans="51:52" x14ac:dyDescent="0.25">
      <c r="AY1982" s="68" t="s">
        <v>14031</v>
      </c>
      <c r="AZ1982" s="68" t="s">
        <v>14032</v>
      </c>
    </row>
    <row r="1983" spans="51:52" x14ac:dyDescent="0.25">
      <c r="AY1983" s="68" t="s">
        <v>13450</v>
      </c>
      <c r="AZ1983" s="68" t="s">
        <v>13451</v>
      </c>
    </row>
    <row r="1984" spans="51:52" x14ac:dyDescent="0.25">
      <c r="AY1984" s="68" t="s">
        <v>12303</v>
      </c>
      <c r="AZ1984" s="68" t="s">
        <v>12304</v>
      </c>
    </row>
    <row r="1985" spans="51:52" x14ac:dyDescent="0.25">
      <c r="AY1985" s="68" t="s">
        <v>12305</v>
      </c>
      <c r="AZ1985" s="68" t="s">
        <v>12306</v>
      </c>
    </row>
    <row r="1986" spans="51:52" x14ac:dyDescent="0.25">
      <c r="AY1986" s="68" t="s">
        <v>12858</v>
      </c>
      <c r="AZ1986" s="68" t="s">
        <v>12859</v>
      </c>
    </row>
    <row r="1987" spans="51:52" x14ac:dyDescent="0.25">
      <c r="AY1987" s="68" t="s">
        <v>12307</v>
      </c>
      <c r="AZ1987" s="68" t="s">
        <v>12308</v>
      </c>
    </row>
    <row r="1988" spans="51:52" x14ac:dyDescent="0.25">
      <c r="AY1988" s="68" t="s">
        <v>11905</v>
      </c>
      <c r="AZ1988" s="68" t="s">
        <v>11906</v>
      </c>
    </row>
    <row r="1989" spans="51:52" x14ac:dyDescent="0.25">
      <c r="AY1989" s="68" t="s">
        <v>14753</v>
      </c>
      <c r="AZ1989" s="68" t="s">
        <v>14754</v>
      </c>
    </row>
    <row r="1990" spans="51:52" x14ac:dyDescent="0.25">
      <c r="AY1990" s="68" t="s">
        <v>12018</v>
      </c>
      <c r="AZ1990" s="68" t="s">
        <v>12019</v>
      </c>
    </row>
    <row r="1991" spans="51:52" x14ac:dyDescent="0.25">
      <c r="AY1991" s="68" t="s">
        <v>12309</v>
      </c>
      <c r="AZ1991" s="68" t="s">
        <v>12310</v>
      </c>
    </row>
    <row r="1992" spans="51:52" x14ac:dyDescent="0.25">
      <c r="AY1992" s="68" t="s">
        <v>14866</v>
      </c>
      <c r="AZ1992" s="68" t="s">
        <v>14867</v>
      </c>
    </row>
    <row r="1993" spans="51:52" x14ac:dyDescent="0.25">
      <c r="AY1993" s="68" t="s">
        <v>12020</v>
      </c>
      <c r="AZ1993" s="68" t="s">
        <v>12021</v>
      </c>
    </row>
    <row r="1994" spans="51:52" x14ac:dyDescent="0.25">
      <c r="AY1994" s="68" t="s">
        <v>13372</v>
      </c>
      <c r="AZ1994" s="68" t="s">
        <v>13373</v>
      </c>
    </row>
    <row r="1995" spans="51:52" x14ac:dyDescent="0.25">
      <c r="AY1995" s="68" t="s">
        <v>12022</v>
      </c>
      <c r="AZ1995" s="68" t="s">
        <v>12023</v>
      </c>
    </row>
    <row r="1996" spans="51:52" x14ac:dyDescent="0.25">
      <c r="AY1996" s="68" t="s">
        <v>13718</v>
      </c>
      <c r="AZ1996" s="68" t="s">
        <v>13719</v>
      </c>
    </row>
    <row r="1997" spans="51:52" x14ac:dyDescent="0.25">
      <c r="AY1997" s="68" t="s">
        <v>13164</v>
      </c>
      <c r="AZ1997" s="68" t="s">
        <v>13165</v>
      </c>
    </row>
    <row r="1998" spans="51:52" x14ac:dyDescent="0.25">
      <c r="AY1998" s="68" t="s">
        <v>13166</v>
      </c>
      <c r="AZ1998" s="68" t="s">
        <v>13167</v>
      </c>
    </row>
    <row r="1999" spans="51:52" x14ac:dyDescent="0.25">
      <c r="AY1999" s="68" t="s">
        <v>12311</v>
      </c>
      <c r="AZ1999" s="68" t="s">
        <v>12312</v>
      </c>
    </row>
    <row r="2000" spans="51:52" x14ac:dyDescent="0.25">
      <c r="AY2000" s="68" t="s">
        <v>14933</v>
      </c>
      <c r="AZ2000" s="68" t="s">
        <v>14934</v>
      </c>
    </row>
    <row r="2001" spans="51:52" x14ac:dyDescent="0.25">
      <c r="AY2001" s="68" t="s">
        <v>10900</v>
      </c>
      <c r="AZ2001" s="68" t="s">
        <v>10899</v>
      </c>
    </row>
    <row r="2002" spans="51:52" x14ac:dyDescent="0.25">
      <c r="AY2002" s="68" t="s">
        <v>11781</v>
      </c>
      <c r="AZ2002" s="68" t="s">
        <v>11782</v>
      </c>
    </row>
    <row r="2003" spans="51:52" x14ac:dyDescent="0.25">
      <c r="AY2003" s="68" t="s">
        <v>14848</v>
      </c>
      <c r="AZ2003" s="68" t="s">
        <v>14849</v>
      </c>
    </row>
    <row r="2004" spans="51:52" x14ac:dyDescent="0.25">
      <c r="AY2004" s="68" t="s">
        <v>11837</v>
      </c>
      <c r="AZ2004" s="68" t="s">
        <v>11838</v>
      </c>
    </row>
    <row r="2005" spans="51:52" x14ac:dyDescent="0.25">
      <c r="AY2005" s="68" t="s">
        <v>12313</v>
      </c>
      <c r="AZ2005" s="68" t="s">
        <v>12314</v>
      </c>
    </row>
    <row r="2006" spans="51:52" x14ac:dyDescent="0.25">
      <c r="AY2006" s="68" t="s">
        <v>14935</v>
      </c>
      <c r="AZ2006" s="68" t="s">
        <v>14936</v>
      </c>
    </row>
    <row r="2007" spans="51:52" x14ac:dyDescent="0.25">
      <c r="AY2007" s="68" t="s">
        <v>13686</v>
      </c>
      <c r="AZ2007" s="68" t="s">
        <v>13687</v>
      </c>
    </row>
    <row r="2008" spans="51:52" x14ac:dyDescent="0.25">
      <c r="AY2008" s="68" t="s">
        <v>13742</v>
      </c>
      <c r="AZ2008" s="68" t="s">
        <v>13743</v>
      </c>
    </row>
    <row r="2009" spans="51:52" x14ac:dyDescent="0.25">
      <c r="AY2009" s="68" t="s">
        <v>11907</v>
      </c>
      <c r="AZ2009" s="68" t="s">
        <v>11908</v>
      </c>
    </row>
    <row r="2010" spans="51:52" x14ac:dyDescent="0.25">
      <c r="AY2010" s="68" t="s">
        <v>13394</v>
      </c>
      <c r="AZ2010" s="68" t="s">
        <v>13395</v>
      </c>
    </row>
    <row r="2011" spans="51:52" x14ac:dyDescent="0.25">
      <c r="AY2011" s="68" t="s">
        <v>13168</v>
      </c>
      <c r="AZ2011" s="68" t="s">
        <v>13169</v>
      </c>
    </row>
    <row r="2012" spans="51:52" x14ac:dyDescent="0.25">
      <c r="AY2012" s="68" t="s">
        <v>14146</v>
      </c>
      <c r="AZ2012" s="68" t="s">
        <v>14147</v>
      </c>
    </row>
    <row r="2013" spans="51:52" x14ac:dyDescent="0.25">
      <c r="AY2013" s="68" t="s">
        <v>12552</v>
      </c>
      <c r="AZ2013" s="68" t="s">
        <v>12553</v>
      </c>
    </row>
    <row r="2014" spans="51:52" x14ac:dyDescent="0.25">
      <c r="AY2014" s="68" t="s">
        <v>12550</v>
      </c>
      <c r="AZ2014" s="68" t="s">
        <v>12551</v>
      </c>
    </row>
    <row r="2015" spans="51:52" x14ac:dyDescent="0.25">
      <c r="AY2015" s="68" t="s">
        <v>11911</v>
      </c>
      <c r="AZ2015" s="68" t="s">
        <v>11912</v>
      </c>
    </row>
    <row r="2016" spans="51:52" x14ac:dyDescent="0.25">
      <c r="AY2016" s="68" t="s">
        <v>11683</v>
      </c>
      <c r="AZ2016" s="68" t="s">
        <v>11684</v>
      </c>
    </row>
    <row r="2017" spans="51:52" x14ac:dyDescent="0.25">
      <c r="AY2017" s="68" t="s">
        <v>12554</v>
      </c>
      <c r="AZ2017" s="68" t="s">
        <v>12555</v>
      </c>
    </row>
    <row r="2018" spans="51:52" x14ac:dyDescent="0.25">
      <c r="AY2018" s="68" t="s">
        <v>12024</v>
      </c>
      <c r="AZ2018" s="68" t="s">
        <v>12025</v>
      </c>
    </row>
    <row r="2019" spans="51:52" x14ac:dyDescent="0.25">
      <c r="AY2019" s="68" t="s">
        <v>12026</v>
      </c>
      <c r="AZ2019" s="68" t="s">
        <v>12027</v>
      </c>
    </row>
    <row r="2020" spans="51:52" x14ac:dyDescent="0.25">
      <c r="AY2020" s="68" t="s">
        <v>12028</v>
      </c>
      <c r="AZ2020" s="68" t="s">
        <v>12029</v>
      </c>
    </row>
    <row r="2021" spans="51:52" x14ac:dyDescent="0.25">
      <c r="AY2021" s="68" t="s">
        <v>13588</v>
      </c>
      <c r="AZ2021" s="68" t="s">
        <v>13589</v>
      </c>
    </row>
    <row r="2022" spans="51:52" x14ac:dyDescent="0.25">
      <c r="AY2022" s="68" t="s">
        <v>14864</v>
      </c>
      <c r="AZ2022" s="68" t="s">
        <v>14865</v>
      </c>
    </row>
    <row r="2023" spans="51:52" x14ac:dyDescent="0.25">
      <c r="AY2023" s="68" t="s">
        <v>12030</v>
      </c>
      <c r="AZ2023" s="68" t="s">
        <v>12031</v>
      </c>
    </row>
    <row r="2024" spans="51:52" x14ac:dyDescent="0.25">
      <c r="AY2024" s="68" t="s">
        <v>12032</v>
      </c>
      <c r="AZ2024" s="68" t="s">
        <v>12033</v>
      </c>
    </row>
    <row r="2025" spans="51:52" x14ac:dyDescent="0.25">
      <c r="AY2025" s="68" t="s">
        <v>12034</v>
      </c>
      <c r="AZ2025" s="68" t="s">
        <v>12035</v>
      </c>
    </row>
    <row r="2026" spans="51:52" x14ac:dyDescent="0.25">
      <c r="AY2026" s="68" t="s">
        <v>14607</v>
      </c>
      <c r="AZ2026" s="68" t="s">
        <v>14608</v>
      </c>
    </row>
    <row r="2027" spans="51:52" x14ac:dyDescent="0.25">
      <c r="AY2027" s="68" t="s">
        <v>12036</v>
      </c>
      <c r="AZ2027" s="68" t="s">
        <v>12037</v>
      </c>
    </row>
    <row r="2028" spans="51:52" x14ac:dyDescent="0.25">
      <c r="AY2028" s="68" t="s">
        <v>11913</v>
      </c>
      <c r="AZ2028" s="68" t="s">
        <v>11914</v>
      </c>
    </row>
    <row r="2029" spans="51:52" x14ac:dyDescent="0.25">
      <c r="AY2029" s="68" t="s">
        <v>10901</v>
      </c>
      <c r="AZ2029" s="68" t="s">
        <v>10902</v>
      </c>
    </row>
    <row r="2030" spans="51:52" x14ac:dyDescent="0.25">
      <c r="AY2030" s="68" t="s">
        <v>11783</v>
      </c>
      <c r="AZ2030" s="68" t="s">
        <v>11784</v>
      </c>
    </row>
    <row r="2031" spans="51:52" x14ac:dyDescent="0.25">
      <c r="AY2031" s="68" t="s">
        <v>11839</v>
      </c>
      <c r="AZ2031" s="68" t="s">
        <v>11840</v>
      </c>
    </row>
    <row r="2032" spans="51:52" x14ac:dyDescent="0.25">
      <c r="AY2032" s="68" t="s">
        <v>12598</v>
      </c>
      <c r="AZ2032" s="68" t="s">
        <v>12599</v>
      </c>
    </row>
    <row r="2033" spans="51:52" x14ac:dyDescent="0.25">
      <c r="AY2033" s="68" t="s">
        <v>13564</v>
      </c>
      <c r="AZ2033" s="68" t="s">
        <v>13565</v>
      </c>
    </row>
    <row r="2034" spans="51:52" x14ac:dyDescent="0.25">
      <c r="AY2034" s="68" t="s">
        <v>14601</v>
      </c>
      <c r="AZ2034" s="68" t="s">
        <v>14602</v>
      </c>
    </row>
    <row r="2035" spans="51:52" x14ac:dyDescent="0.25">
      <c r="AY2035" s="68" t="s">
        <v>14485</v>
      </c>
      <c r="AZ2035" s="68" t="s">
        <v>14486</v>
      </c>
    </row>
    <row r="2036" spans="51:52" x14ac:dyDescent="0.25">
      <c r="AY2036" s="68" t="s">
        <v>14599</v>
      </c>
      <c r="AZ2036" s="68" t="s">
        <v>14600</v>
      </c>
    </row>
    <row r="2037" spans="51:52" x14ac:dyDescent="0.25">
      <c r="AY2037" s="68" t="s">
        <v>10859</v>
      </c>
      <c r="AZ2037" s="68" t="s">
        <v>10860</v>
      </c>
    </row>
    <row r="2038" spans="51:52" x14ac:dyDescent="0.25">
      <c r="AY2038" s="68" t="s">
        <v>10859</v>
      </c>
      <c r="AZ2038" s="68" t="s">
        <v>10968</v>
      </c>
    </row>
    <row r="2039" spans="51:52" x14ac:dyDescent="0.25">
      <c r="AY2039" s="68" t="s">
        <v>10859</v>
      </c>
      <c r="AZ2039" s="68" t="s">
        <v>11060</v>
      </c>
    </row>
    <row r="2040" spans="51:52" x14ac:dyDescent="0.25">
      <c r="AY2040" s="68" t="s">
        <v>10859</v>
      </c>
      <c r="AZ2040" s="68" t="s">
        <v>11061</v>
      </c>
    </row>
    <row r="2041" spans="51:52" x14ac:dyDescent="0.25">
      <c r="AY2041" s="68" t="s">
        <v>12558</v>
      </c>
      <c r="AZ2041" s="68" t="s">
        <v>12559</v>
      </c>
    </row>
    <row r="2042" spans="51:52" x14ac:dyDescent="0.25">
      <c r="AY2042" s="68" t="s">
        <v>13396</v>
      </c>
      <c r="AZ2042" s="68" t="s">
        <v>13397</v>
      </c>
    </row>
    <row r="2043" spans="51:52" x14ac:dyDescent="0.25">
      <c r="AY2043" s="68" t="s">
        <v>11915</v>
      </c>
      <c r="AZ2043" s="68" t="s">
        <v>11916</v>
      </c>
    </row>
    <row r="2044" spans="51:52" x14ac:dyDescent="0.25">
      <c r="AY2044" s="68" t="s">
        <v>13744</v>
      </c>
      <c r="AZ2044" s="68" t="s">
        <v>13745</v>
      </c>
    </row>
    <row r="2045" spans="51:52" x14ac:dyDescent="0.25">
      <c r="AY2045" s="68" t="s">
        <v>12315</v>
      </c>
      <c r="AZ2045" s="68" t="s">
        <v>12316</v>
      </c>
    </row>
    <row r="2046" spans="51:52" x14ac:dyDescent="0.25">
      <c r="AY2046" s="68" t="s">
        <v>12038</v>
      </c>
      <c r="AZ2046" s="68" t="s">
        <v>12039</v>
      </c>
    </row>
    <row r="2047" spans="51:52" x14ac:dyDescent="0.25">
      <c r="AY2047" s="68" t="s">
        <v>12040</v>
      </c>
      <c r="AZ2047" s="68" t="s">
        <v>12041</v>
      </c>
    </row>
    <row r="2048" spans="51:52" x14ac:dyDescent="0.25">
      <c r="AY2048" s="68" t="s">
        <v>12042</v>
      </c>
      <c r="AZ2048" s="68" t="s">
        <v>12043</v>
      </c>
    </row>
    <row r="2049" spans="51:52" x14ac:dyDescent="0.25">
      <c r="AY2049" s="68" t="s">
        <v>12044</v>
      </c>
      <c r="AZ2049" s="68" t="s">
        <v>12045</v>
      </c>
    </row>
    <row r="2050" spans="51:52" x14ac:dyDescent="0.25">
      <c r="AY2050" s="68" t="s">
        <v>12830</v>
      </c>
      <c r="AZ2050" s="68" t="s">
        <v>12831</v>
      </c>
    </row>
    <row r="2051" spans="51:52" x14ac:dyDescent="0.25">
      <c r="AY2051" s="68" t="s">
        <v>12317</v>
      </c>
      <c r="AZ2051" s="68" t="s">
        <v>12318</v>
      </c>
    </row>
    <row r="2052" spans="51:52" x14ac:dyDescent="0.25">
      <c r="AY2052" s="68" t="s">
        <v>12904</v>
      </c>
      <c r="AZ2052" s="68" t="s">
        <v>12905</v>
      </c>
    </row>
    <row r="2053" spans="51:52" x14ac:dyDescent="0.25">
      <c r="AY2053" s="68" t="s">
        <v>11037</v>
      </c>
      <c r="AZ2053" s="68" t="s">
        <v>11038</v>
      </c>
    </row>
    <row r="2054" spans="51:52" x14ac:dyDescent="0.25">
      <c r="AY2054" s="68" t="s">
        <v>11037</v>
      </c>
      <c r="AZ2054" s="68" t="s">
        <v>11039</v>
      </c>
    </row>
    <row r="2055" spans="51:52" x14ac:dyDescent="0.25">
      <c r="AY2055" s="68" t="s">
        <v>11037</v>
      </c>
      <c r="AZ2055" s="68" t="s">
        <v>11040</v>
      </c>
    </row>
    <row r="2056" spans="51:52" x14ac:dyDescent="0.25">
      <c r="AY2056" s="68" t="s">
        <v>11037</v>
      </c>
      <c r="AZ2056" s="68" t="s">
        <v>11188</v>
      </c>
    </row>
    <row r="2057" spans="51:52" x14ac:dyDescent="0.25">
      <c r="AY2057" s="68" t="s">
        <v>11037</v>
      </c>
      <c r="AZ2057" s="68" t="s">
        <v>11189</v>
      </c>
    </row>
    <row r="2058" spans="51:52" x14ac:dyDescent="0.25">
      <c r="AY2058" s="68" t="s">
        <v>11037</v>
      </c>
      <c r="AZ2058" s="68" t="s">
        <v>11190</v>
      </c>
    </row>
    <row r="2059" spans="51:52" x14ac:dyDescent="0.25">
      <c r="AY2059" s="68" t="s">
        <v>11037</v>
      </c>
      <c r="AZ2059" s="68" t="s">
        <v>11191</v>
      </c>
    </row>
    <row r="2060" spans="51:52" x14ac:dyDescent="0.25">
      <c r="AY2060" s="68" t="s">
        <v>11037</v>
      </c>
      <c r="AZ2060" s="68" t="s">
        <v>11192</v>
      </c>
    </row>
    <row r="2061" spans="51:52" x14ac:dyDescent="0.25">
      <c r="AY2061" s="68" t="s">
        <v>11037</v>
      </c>
      <c r="AZ2061" s="68" t="s">
        <v>11193</v>
      </c>
    </row>
    <row r="2062" spans="51:52" x14ac:dyDescent="0.25">
      <c r="AY2062" s="68" t="s">
        <v>11037</v>
      </c>
      <c r="AZ2062" s="68" t="s">
        <v>11194</v>
      </c>
    </row>
    <row r="2063" spans="51:52" x14ac:dyDescent="0.25">
      <c r="AY2063" s="68" t="s">
        <v>11037</v>
      </c>
      <c r="AZ2063" s="68" t="s">
        <v>11195</v>
      </c>
    </row>
    <row r="2064" spans="51:52" x14ac:dyDescent="0.25">
      <c r="AY2064" s="68" t="s">
        <v>11037</v>
      </c>
      <c r="AZ2064" s="68" t="s">
        <v>11196</v>
      </c>
    </row>
    <row r="2065" spans="51:52" x14ac:dyDescent="0.25">
      <c r="AY2065" s="68" t="s">
        <v>11037</v>
      </c>
      <c r="AZ2065" s="68" t="s">
        <v>11203</v>
      </c>
    </row>
    <row r="2066" spans="51:52" x14ac:dyDescent="0.25">
      <c r="AY2066" s="68" t="s">
        <v>11197</v>
      </c>
      <c r="AZ2066" s="68" t="s">
        <v>11198</v>
      </c>
    </row>
    <row r="2067" spans="51:52" x14ac:dyDescent="0.25">
      <c r="AY2067" s="68" t="s">
        <v>13896</v>
      </c>
      <c r="AZ2067" s="68" t="s">
        <v>13897</v>
      </c>
    </row>
    <row r="2068" spans="51:52" x14ac:dyDescent="0.25">
      <c r="AY2068" s="68" t="s">
        <v>14228</v>
      </c>
      <c r="AZ2068" s="68" t="s">
        <v>14229</v>
      </c>
    </row>
    <row r="2069" spans="51:52" x14ac:dyDescent="0.25">
      <c r="AY2069" s="68" t="s">
        <v>14226</v>
      </c>
      <c r="AZ2069" s="68" t="s">
        <v>14227</v>
      </c>
    </row>
    <row r="2070" spans="51:52" x14ac:dyDescent="0.25">
      <c r="AY2070" s="68" t="s">
        <v>13894</v>
      </c>
      <c r="AZ2070" s="68" t="s">
        <v>13895</v>
      </c>
    </row>
    <row r="2071" spans="51:52" x14ac:dyDescent="0.25">
      <c r="AY2071" s="68" t="s">
        <v>14156</v>
      </c>
      <c r="AZ2071" s="68" t="s">
        <v>14157</v>
      </c>
    </row>
    <row r="2072" spans="51:52" x14ac:dyDescent="0.25">
      <c r="AY2072" s="68" t="s">
        <v>11785</v>
      </c>
      <c r="AZ2072" s="68" t="s">
        <v>11786</v>
      </c>
    </row>
    <row r="2073" spans="51:52" x14ac:dyDescent="0.25">
      <c r="AY2073" s="68" t="s">
        <v>12560</v>
      </c>
      <c r="AZ2073" s="68" t="s">
        <v>12561</v>
      </c>
    </row>
    <row r="2074" spans="51:52" x14ac:dyDescent="0.25">
      <c r="AY2074" s="68" t="s">
        <v>11370</v>
      </c>
      <c r="AZ2074" s="68" t="s">
        <v>11371</v>
      </c>
    </row>
    <row r="2075" spans="51:52" x14ac:dyDescent="0.25">
      <c r="AY2075" s="68" t="s">
        <v>11372</v>
      </c>
      <c r="AZ2075" s="68" t="s">
        <v>11373</v>
      </c>
    </row>
    <row r="2076" spans="51:52" x14ac:dyDescent="0.25">
      <c r="AY2076" s="68" t="s">
        <v>13356</v>
      </c>
      <c r="AZ2076" s="68" t="s">
        <v>13357</v>
      </c>
    </row>
    <row r="2077" spans="51:52" x14ac:dyDescent="0.25">
      <c r="AY2077" s="68" t="s">
        <v>12562</v>
      </c>
      <c r="AZ2077" s="68" t="s">
        <v>12563</v>
      </c>
    </row>
    <row r="2078" spans="51:52" x14ac:dyDescent="0.25">
      <c r="AY2078" s="68" t="s">
        <v>13412</v>
      </c>
      <c r="AZ2078" s="68" t="s">
        <v>13413</v>
      </c>
    </row>
    <row r="2079" spans="51:52" x14ac:dyDescent="0.25">
      <c r="AY2079" s="68" t="s">
        <v>12564</v>
      </c>
      <c r="AZ2079" s="68" t="s">
        <v>12565</v>
      </c>
    </row>
    <row r="2080" spans="51:52" x14ac:dyDescent="0.25">
      <c r="AY2080" s="68" t="s">
        <v>12566</v>
      </c>
      <c r="AZ2080" s="68" t="s">
        <v>12567</v>
      </c>
    </row>
    <row r="2081" spans="51:52" x14ac:dyDescent="0.25">
      <c r="AY2081" s="68" t="s">
        <v>12568</v>
      </c>
      <c r="AZ2081" s="68" t="s">
        <v>12569</v>
      </c>
    </row>
    <row r="2082" spans="51:52" x14ac:dyDescent="0.25">
      <c r="AY2082" s="68" t="s">
        <v>12570</v>
      </c>
      <c r="AZ2082" s="68" t="s">
        <v>12571</v>
      </c>
    </row>
    <row r="2083" spans="51:52" x14ac:dyDescent="0.25">
      <c r="AY2083" s="68" t="s">
        <v>12572</v>
      </c>
      <c r="AZ2083" s="68" t="s">
        <v>12573</v>
      </c>
    </row>
    <row r="2084" spans="51:52" x14ac:dyDescent="0.25">
      <c r="AY2084" s="68" t="s">
        <v>12942</v>
      </c>
      <c r="AZ2084" s="68" t="s">
        <v>12943</v>
      </c>
    </row>
    <row r="2085" spans="51:52" x14ac:dyDescent="0.25">
      <c r="AY2085" s="68" t="s">
        <v>12804</v>
      </c>
      <c r="AZ2085" s="68" t="s">
        <v>12805</v>
      </c>
    </row>
    <row r="2086" spans="51:52" x14ac:dyDescent="0.25">
      <c r="AY2086" s="68" t="s">
        <v>12331</v>
      </c>
      <c r="AZ2086" s="68" t="s">
        <v>12332</v>
      </c>
    </row>
    <row r="2087" spans="51:52" x14ac:dyDescent="0.25">
      <c r="AY2087" s="68" t="s">
        <v>15001</v>
      </c>
      <c r="AZ2087" s="68" t="s">
        <v>15002</v>
      </c>
    </row>
    <row r="2088" spans="51:52" x14ac:dyDescent="0.25">
      <c r="AY2088" s="68" t="s">
        <v>12319</v>
      </c>
      <c r="AZ2088" s="68" t="s">
        <v>12320</v>
      </c>
    </row>
    <row r="2089" spans="51:52" x14ac:dyDescent="0.25">
      <c r="AY2089" s="68" t="s">
        <v>14681</v>
      </c>
      <c r="AZ2089" s="68" t="s">
        <v>14682</v>
      </c>
    </row>
    <row r="2090" spans="51:52" x14ac:dyDescent="0.25">
      <c r="AY2090" s="68" t="s">
        <v>12950</v>
      </c>
      <c r="AZ2090" s="68" t="s">
        <v>12951</v>
      </c>
    </row>
    <row r="2091" spans="51:52" x14ac:dyDescent="0.25">
      <c r="AY2091" s="68" t="s">
        <v>13170</v>
      </c>
      <c r="AZ2091" s="68" t="s">
        <v>13171</v>
      </c>
    </row>
    <row r="2092" spans="51:52" x14ac:dyDescent="0.25">
      <c r="AY2092" s="68" t="s">
        <v>13556</v>
      </c>
      <c r="AZ2092" s="68" t="s">
        <v>13557</v>
      </c>
    </row>
    <row r="2093" spans="51:52" x14ac:dyDescent="0.25">
      <c r="AY2093" s="68" t="s">
        <v>14623</v>
      </c>
      <c r="AZ2093" s="68" t="s">
        <v>14624</v>
      </c>
    </row>
    <row r="2094" spans="51:52" x14ac:dyDescent="0.25">
      <c r="AY2094" s="68" t="s">
        <v>13468</v>
      </c>
      <c r="AZ2094" s="68" t="s">
        <v>13469</v>
      </c>
    </row>
    <row r="2095" spans="51:52" x14ac:dyDescent="0.25">
      <c r="AY2095" s="68" t="s">
        <v>13850</v>
      </c>
      <c r="AZ2095" s="68" t="s">
        <v>13851</v>
      </c>
    </row>
    <row r="2096" spans="51:52" x14ac:dyDescent="0.25">
      <c r="AY2096" s="68" t="s">
        <v>13496</v>
      </c>
      <c r="AZ2096" s="68" t="s">
        <v>13497</v>
      </c>
    </row>
    <row r="2097" spans="51:52" x14ac:dyDescent="0.25">
      <c r="AY2097" s="68" t="s">
        <v>12335</v>
      </c>
      <c r="AZ2097" s="68" t="s">
        <v>12336</v>
      </c>
    </row>
    <row r="2098" spans="51:52" x14ac:dyDescent="0.25">
      <c r="AY2098" s="68" t="s">
        <v>12651</v>
      </c>
      <c r="AZ2098" s="68" t="s">
        <v>12652</v>
      </c>
    </row>
    <row r="2099" spans="51:52" x14ac:dyDescent="0.25">
      <c r="AY2099" s="68" t="s">
        <v>12337</v>
      </c>
      <c r="AZ2099" s="68" t="s">
        <v>12338</v>
      </c>
    </row>
    <row r="2100" spans="51:52" x14ac:dyDescent="0.25">
      <c r="AY2100" s="68" t="s">
        <v>11685</v>
      </c>
      <c r="AZ2100" s="68" t="s">
        <v>11686</v>
      </c>
    </row>
    <row r="2101" spans="51:52" x14ac:dyDescent="0.25">
      <c r="AY2101" s="68" t="s">
        <v>13172</v>
      </c>
      <c r="AZ2101" s="68" t="s">
        <v>13173</v>
      </c>
    </row>
    <row r="2102" spans="51:52" x14ac:dyDescent="0.25">
      <c r="AY2102" s="68" t="s">
        <v>11374</v>
      </c>
      <c r="AZ2102" s="68" t="s">
        <v>11375</v>
      </c>
    </row>
    <row r="2103" spans="51:52" x14ac:dyDescent="0.25">
      <c r="AY2103" s="68" t="s">
        <v>12780</v>
      </c>
      <c r="AZ2103" s="68" t="s">
        <v>12781</v>
      </c>
    </row>
    <row r="2104" spans="51:52" x14ac:dyDescent="0.25">
      <c r="AY2104" s="68" t="s">
        <v>12906</v>
      </c>
      <c r="AZ2104" s="68" t="s">
        <v>12907</v>
      </c>
    </row>
    <row r="2105" spans="51:52" x14ac:dyDescent="0.25">
      <c r="AY2105" s="68" t="s">
        <v>14136</v>
      </c>
      <c r="AZ2105" s="68" t="s">
        <v>14137</v>
      </c>
    </row>
    <row r="2106" spans="51:52" x14ac:dyDescent="0.25">
      <c r="AY2106" s="68" t="s">
        <v>13780</v>
      </c>
      <c r="AZ2106" s="68" t="s">
        <v>13781</v>
      </c>
    </row>
    <row r="2107" spans="51:52" x14ac:dyDescent="0.25">
      <c r="AY2107" s="68" t="s">
        <v>13346</v>
      </c>
      <c r="AZ2107" s="68" t="s">
        <v>13347</v>
      </c>
    </row>
    <row r="2108" spans="51:52" x14ac:dyDescent="0.25">
      <c r="AY2108" s="68" t="s">
        <v>12574</v>
      </c>
      <c r="AZ2108" s="68" t="s">
        <v>12575</v>
      </c>
    </row>
    <row r="2109" spans="51:52" x14ac:dyDescent="0.25">
      <c r="AY2109" s="68" t="s">
        <v>14951</v>
      </c>
      <c r="AZ2109" s="68" t="s">
        <v>14952</v>
      </c>
    </row>
    <row r="2110" spans="51:52" x14ac:dyDescent="0.25">
      <c r="AY2110" s="68" t="s">
        <v>13854</v>
      </c>
      <c r="AZ2110" s="68" t="s">
        <v>13855</v>
      </c>
    </row>
    <row r="2111" spans="51:52" x14ac:dyDescent="0.25">
      <c r="AY2111" s="68" t="s">
        <v>10861</v>
      </c>
      <c r="AZ2111" s="68" t="s">
        <v>10862</v>
      </c>
    </row>
    <row r="2112" spans="51:52" x14ac:dyDescent="0.25">
      <c r="AY2112" s="68" t="s">
        <v>12046</v>
      </c>
      <c r="AZ2112" s="68" t="s">
        <v>12047</v>
      </c>
    </row>
    <row r="2113" spans="51:52" x14ac:dyDescent="0.25">
      <c r="AY2113" s="68" t="s">
        <v>13348</v>
      </c>
      <c r="AZ2113" s="68" t="s">
        <v>13349</v>
      </c>
    </row>
    <row r="2114" spans="51:52" x14ac:dyDescent="0.25">
      <c r="AY2114" s="68" t="s">
        <v>11112</v>
      </c>
      <c r="AZ2114" s="68" t="s">
        <v>11113</v>
      </c>
    </row>
    <row r="2115" spans="51:52" x14ac:dyDescent="0.25">
      <c r="AY2115" s="68" t="s">
        <v>13596</v>
      </c>
      <c r="AZ2115" s="68" t="s">
        <v>13597</v>
      </c>
    </row>
    <row r="2116" spans="51:52" x14ac:dyDescent="0.25">
      <c r="AY2116" s="68" t="s">
        <v>12339</v>
      </c>
      <c r="AZ2116" s="68" t="s">
        <v>12340</v>
      </c>
    </row>
    <row r="2117" spans="51:52" x14ac:dyDescent="0.25">
      <c r="AY2117" s="68" t="s">
        <v>13818</v>
      </c>
      <c r="AZ2117" s="68" t="s">
        <v>13819</v>
      </c>
    </row>
    <row r="2118" spans="51:52" x14ac:dyDescent="0.25">
      <c r="AY2118" s="68" t="s">
        <v>13388</v>
      </c>
      <c r="AZ2118" s="68" t="s">
        <v>13389</v>
      </c>
    </row>
    <row r="2119" spans="51:52" x14ac:dyDescent="0.25">
      <c r="AY2119" s="68" t="s">
        <v>13884</v>
      </c>
      <c r="AZ2119" s="68" t="s">
        <v>13885</v>
      </c>
    </row>
    <row r="2120" spans="51:52" x14ac:dyDescent="0.25">
      <c r="AY2120" s="68" t="s">
        <v>14216</v>
      </c>
      <c r="AZ2120" s="68" t="s">
        <v>14217</v>
      </c>
    </row>
    <row r="2121" spans="51:52" x14ac:dyDescent="0.25">
      <c r="AY2121" s="68" t="s">
        <v>14214</v>
      </c>
      <c r="AZ2121" s="68" t="s">
        <v>14215</v>
      </c>
    </row>
    <row r="2122" spans="51:52" x14ac:dyDescent="0.25">
      <c r="AY2122" s="68" t="s">
        <v>13882</v>
      </c>
      <c r="AZ2122" s="68" t="s">
        <v>13883</v>
      </c>
    </row>
    <row r="2123" spans="51:52" x14ac:dyDescent="0.25">
      <c r="AY2123" s="68" t="s">
        <v>12708</v>
      </c>
      <c r="AZ2123" s="68" t="s">
        <v>12709</v>
      </c>
    </row>
    <row r="2124" spans="51:52" x14ac:dyDescent="0.25">
      <c r="AY2124" s="68" t="s">
        <v>14154</v>
      </c>
      <c r="AZ2124" s="68" t="s">
        <v>14155</v>
      </c>
    </row>
    <row r="2125" spans="51:52" x14ac:dyDescent="0.25">
      <c r="AY2125" s="68" t="s">
        <v>14128</v>
      </c>
      <c r="AZ2125" s="68" t="s">
        <v>14129</v>
      </c>
    </row>
    <row r="2126" spans="51:52" x14ac:dyDescent="0.25">
      <c r="AY2126" s="68" t="s">
        <v>12576</v>
      </c>
      <c r="AZ2126" s="68" t="s">
        <v>12577</v>
      </c>
    </row>
    <row r="2127" spans="51:52" x14ac:dyDescent="0.25">
      <c r="AY2127" s="68" t="s">
        <v>13350</v>
      </c>
      <c r="AZ2127" s="68" t="s">
        <v>13351</v>
      </c>
    </row>
    <row r="2128" spans="51:52" x14ac:dyDescent="0.25">
      <c r="AY2128" s="68" t="s">
        <v>13452</v>
      </c>
      <c r="AZ2128" s="68" t="s">
        <v>13453</v>
      </c>
    </row>
    <row r="2129" spans="51:52" x14ac:dyDescent="0.25">
      <c r="AY2129" s="68" t="s">
        <v>12578</v>
      </c>
      <c r="AZ2129" s="68" t="s">
        <v>12579</v>
      </c>
    </row>
    <row r="2130" spans="51:52" x14ac:dyDescent="0.25">
      <c r="AY2130" s="68" t="s">
        <v>14794</v>
      </c>
      <c r="AZ2130" s="68" t="s">
        <v>14795</v>
      </c>
    </row>
    <row r="2131" spans="51:52" x14ac:dyDescent="0.25">
      <c r="AY2131" s="68" t="s">
        <v>14164</v>
      </c>
      <c r="AZ2131" s="68" t="s">
        <v>14165</v>
      </c>
    </row>
    <row r="2132" spans="51:52" x14ac:dyDescent="0.25">
      <c r="AY2132" s="68" t="s">
        <v>14166</v>
      </c>
      <c r="AZ2132" s="68" t="s">
        <v>14167</v>
      </c>
    </row>
    <row r="2133" spans="51:52" x14ac:dyDescent="0.25">
      <c r="AY2133" s="68" t="s">
        <v>11687</v>
      </c>
      <c r="AZ2133" s="68" t="s">
        <v>11688</v>
      </c>
    </row>
    <row r="2134" spans="51:52" x14ac:dyDescent="0.25">
      <c r="AY2134" s="68" t="s">
        <v>14483</v>
      </c>
      <c r="AZ2134" s="68" t="s">
        <v>14484</v>
      </c>
    </row>
    <row r="2135" spans="51:52" x14ac:dyDescent="0.25">
      <c r="AY2135" s="68" t="s">
        <v>12626</v>
      </c>
      <c r="AZ2135" s="68" t="s">
        <v>12627</v>
      </c>
    </row>
    <row r="2136" spans="51:52" x14ac:dyDescent="0.25">
      <c r="AY2136" s="68" t="s">
        <v>13562</v>
      </c>
      <c r="AZ2136" s="68" t="s">
        <v>13563</v>
      </c>
    </row>
    <row r="2137" spans="51:52" x14ac:dyDescent="0.25">
      <c r="AY2137" s="68" t="s">
        <v>11787</v>
      </c>
      <c r="AZ2137" s="68" t="s">
        <v>11788</v>
      </c>
    </row>
    <row r="2138" spans="51:52" x14ac:dyDescent="0.25">
      <c r="AY2138" s="68" t="s">
        <v>14054</v>
      </c>
      <c r="AZ2138" s="68" t="s">
        <v>14055</v>
      </c>
    </row>
    <row r="2139" spans="51:52" x14ac:dyDescent="0.25">
      <c r="AY2139" s="68" t="s">
        <v>12580</v>
      </c>
      <c r="AZ2139" s="68" t="s">
        <v>12581</v>
      </c>
    </row>
    <row r="2140" spans="51:52" x14ac:dyDescent="0.25">
      <c r="AY2140" s="68" t="s">
        <v>14037</v>
      </c>
      <c r="AZ2140" s="68" t="s">
        <v>14038</v>
      </c>
    </row>
    <row r="2141" spans="51:52" x14ac:dyDescent="0.25">
      <c r="AY2141" s="68" t="s">
        <v>13398</v>
      </c>
      <c r="AZ2141" s="68" t="s">
        <v>13399</v>
      </c>
    </row>
    <row r="2142" spans="51:52" x14ac:dyDescent="0.25">
      <c r="AY2142" s="68" t="s">
        <v>11689</v>
      </c>
      <c r="AZ2142" s="68" t="s">
        <v>11690</v>
      </c>
    </row>
    <row r="2143" spans="51:52" x14ac:dyDescent="0.25">
      <c r="AY2143" s="68" t="s">
        <v>12928</v>
      </c>
      <c r="AZ2143" s="68" t="s">
        <v>12929</v>
      </c>
    </row>
    <row r="2144" spans="51:52" x14ac:dyDescent="0.25">
      <c r="AY2144" s="68" t="s">
        <v>12341</v>
      </c>
      <c r="AZ2144" s="68" t="s">
        <v>12342</v>
      </c>
    </row>
    <row r="2145" spans="51:52" x14ac:dyDescent="0.25">
      <c r="AY2145" s="68" t="s">
        <v>15007</v>
      </c>
      <c r="AZ2145" s="68" t="s">
        <v>15008</v>
      </c>
    </row>
    <row r="2146" spans="51:52" x14ac:dyDescent="0.25">
      <c r="AY2146" s="68" t="s">
        <v>10998</v>
      </c>
      <c r="AZ2146" s="68" t="s">
        <v>10999</v>
      </c>
    </row>
    <row r="2147" spans="51:52" x14ac:dyDescent="0.25">
      <c r="AY2147" s="68" t="s">
        <v>10998</v>
      </c>
      <c r="AZ2147" s="68" t="s">
        <v>11000</v>
      </c>
    </row>
    <row r="2148" spans="51:52" x14ac:dyDescent="0.25">
      <c r="AY2148" s="68" t="s">
        <v>10998</v>
      </c>
      <c r="AZ2148" s="68" t="s">
        <v>11164</v>
      </c>
    </row>
    <row r="2149" spans="51:52" x14ac:dyDescent="0.25">
      <c r="AY2149" s="68" t="s">
        <v>11162</v>
      </c>
      <c r="AZ2149" s="68" t="s">
        <v>11163</v>
      </c>
    </row>
    <row r="2150" spans="51:52" x14ac:dyDescent="0.25">
      <c r="AY2150" s="68" t="s">
        <v>11160</v>
      </c>
      <c r="AZ2150" s="68" t="s">
        <v>11161</v>
      </c>
    </row>
    <row r="2151" spans="51:52" x14ac:dyDescent="0.25">
      <c r="AY2151" s="68" t="s">
        <v>15084</v>
      </c>
      <c r="AZ2151" s="68" t="s">
        <v>15085</v>
      </c>
    </row>
    <row r="2152" spans="51:52" x14ac:dyDescent="0.25">
      <c r="AY2152" s="68" t="s">
        <v>15084</v>
      </c>
      <c r="AZ2152" s="68" t="s">
        <v>15086</v>
      </c>
    </row>
    <row r="2153" spans="51:52" x14ac:dyDescent="0.25">
      <c r="AY2153" s="68" t="s">
        <v>14884</v>
      </c>
      <c r="AZ2153" s="68" t="s">
        <v>14885</v>
      </c>
    </row>
    <row r="2154" spans="51:52" x14ac:dyDescent="0.25">
      <c r="AY2154" s="68" t="s">
        <v>14884</v>
      </c>
      <c r="AZ2154" s="68" t="s">
        <v>14886</v>
      </c>
    </row>
    <row r="2155" spans="51:52" x14ac:dyDescent="0.25">
      <c r="AY2155" s="68" t="s">
        <v>15078</v>
      </c>
      <c r="AZ2155" s="68" t="s">
        <v>15079</v>
      </c>
    </row>
    <row r="2156" spans="51:52" x14ac:dyDescent="0.25">
      <c r="AY2156" s="68" t="s">
        <v>15078</v>
      </c>
      <c r="AZ2156" s="68" t="s">
        <v>15080</v>
      </c>
    </row>
    <row r="2157" spans="51:52" x14ac:dyDescent="0.25">
      <c r="AY2157" s="68" t="s">
        <v>14875</v>
      </c>
      <c r="AZ2157" s="68" t="s">
        <v>14876</v>
      </c>
    </row>
    <row r="2158" spans="51:52" x14ac:dyDescent="0.25">
      <c r="AY2158" s="68" t="s">
        <v>14875</v>
      </c>
      <c r="AZ2158" s="68" t="s">
        <v>14877</v>
      </c>
    </row>
    <row r="2159" spans="51:52" x14ac:dyDescent="0.25">
      <c r="AY2159" s="68" t="s">
        <v>14872</v>
      </c>
      <c r="AZ2159" s="68" t="s">
        <v>14873</v>
      </c>
    </row>
    <row r="2160" spans="51:52" x14ac:dyDescent="0.25">
      <c r="AY2160" s="68" t="s">
        <v>14872</v>
      </c>
      <c r="AZ2160" s="68" t="s">
        <v>14874</v>
      </c>
    </row>
    <row r="2161" spans="51:52" x14ac:dyDescent="0.25">
      <c r="AY2161" s="68" t="s">
        <v>14881</v>
      </c>
      <c r="AZ2161" s="68" t="s">
        <v>14882</v>
      </c>
    </row>
    <row r="2162" spans="51:52" x14ac:dyDescent="0.25">
      <c r="AY2162" s="68" t="s">
        <v>14881</v>
      </c>
      <c r="AZ2162" s="68" t="s">
        <v>14883</v>
      </c>
    </row>
    <row r="2163" spans="51:52" x14ac:dyDescent="0.25">
      <c r="AY2163" s="68" t="s">
        <v>15081</v>
      </c>
      <c r="AZ2163" s="68" t="s">
        <v>15082</v>
      </c>
    </row>
    <row r="2164" spans="51:52" x14ac:dyDescent="0.25">
      <c r="AY2164" s="68" t="s">
        <v>15081</v>
      </c>
      <c r="AZ2164" s="68" t="s">
        <v>15083</v>
      </c>
    </row>
    <row r="2165" spans="51:52" x14ac:dyDescent="0.25">
      <c r="AY2165" s="68" t="s">
        <v>14878</v>
      </c>
      <c r="AZ2165" s="68" t="s">
        <v>14879</v>
      </c>
    </row>
    <row r="2166" spans="51:52" x14ac:dyDescent="0.25">
      <c r="AY2166" s="68" t="s">
        <v>14878</v>
      </c>
      <c r="AZ2166" s="68" t="s">
        <v>14880</v>
      </c>
    </row>
    <row r="2167" spans="51:52" x14ac:dyDescent="0.25">
      <c r="AY2167" s="68" t="s">
        <v>14691</v>
      </c>
      <c r="AZ2167" s="68" t="s">
        <v>14692</v>
      </c>
    </row>
    <row r="2168" spans="51:52" x14ac:dyDescent="0.25">
      <c r="AY2168" s="68" t="s">
        <v>14112</v>
      </c>
      <c r="AZ2168" s="68" t="s">
        <v>14113</v>
      </c>
    </row>
    <row r="2169" spans="51:52" x14ac:dyDescent="0.25">
      <c r="AY2169" s="68" t="s">
        <v>14116</v>
      </c>
      <c r="AZ2169" s="68" t="s">
        <v>14117</v>
      </c>
    </row>
    <row r="2170" spans="51:52" x14ac:dyDescent="0.25">
      <c r="AY2170" s="68" t="s">
        <v>14687</v>
      </c>
      <c r="AZ2170" s="68" t="s">
        <v>14688</v>
      </c>
    </row>
    <row r="2171" spans="51:52" x14ac:dyDescent="0.25">
      <c r="AY2171" s="68" t="s">
        <v>14381</v>
      </c>
      <c r="AZ2171" s="68" t="s">
        <v>14382</v>
      </c>
    </row>
    <row r="2172" spans="51:52" x14ac:dyDescent="0.25">
      <c r="AY2172" s="68" t="s">
        <v>14383</v>
      </c>
      <c r="AZ2172" s="68" t="s">
        <v>14384</v>
      </c>
    </row>
    <row r="2173" spans="51:52" x14ac:dyDescent="0.25">
      <c r="AY2173" s="68" t="s">
        <v>14693</v>
      </c>
      <c r="AZ2173" s="68" t="s">
        <v>14694</v>
      </c>
    </row>
    <row r="2174" spans="51:52" x14ac:dyDescent="0.25">
      <c r="AY2174" s="68" t="s">
        <v>14114</v>
      </c>
      <c r="AZ2174" s="68" t="s">
        <v>14115</v>
      </c>
    </row>
    <row r="2175" spans="51:52" x14ac:dyDescent="0.25">
      <c r="AY2175" s="68" t="s">
        <v>14689</v>
      </c>
      <c r="AZ2175" s="68" t="s">
        <v>14690</v>
      </c>
    </row>
    <row r="2176" spans="51:52" x14ac:dyDescent="0.25">
      <c r="AY2176" s="68" t="s">
        <v>14309</v>
      </c>
      <c r="AZ2176" s="68" t="s">
        <v>14310</v>
      </c>
    </row>
    <row r="2177" spans="51:52" x14ac:dyDescent="0.25">
      <c r="AY2177" s="68" t="s">
        <v>14118</v>
      </c>
      <c r="AZ2177" s="68" t="s">
        <v>14119</v>
      </c>
    </row>
    <row r="2178" spans="51:52" x14ac:dyDescent="0.25">
      <c r="AY2178" s="68" t="s">
        <v>13948</v>
      </c>
      <c r="AZ2178" s="68" t="s">
        <v>13949</v>
      </c>
    </row>
    <row r="2179" spans="51:52" x14ac:dyDescent="0.25">
      <c r="AY2179" s="68" t="s">
        <v>14385</v>
      </c>
      <c r="AZ2179" s="68" t="s">
        <v>14386</v>
      </c>
    </row>
    <row r="2180" spans="51:52" x14ac:dyDescent="0.25">
      <c r="AY2180" s="68" t="s">
        <v>14387</v>
      </c>
      <c r="AZ2180" s="68" t="s">
        <v>14388</v>
      </c>
    </row>
    <row r="2181" spans="51:52" x14ac:dyDescent="0.25">
      <c r="AY2181" s="68" t="s">
        <v>13946</v>
      </c>
      <c r="AZ2181" s="68" t="s">
        <v>13947</v>
      </c>
    </row>
    <row r="2182" spans="51:52" x14ac:dyDescent="0.25">
      <c r="AY2182" s="68" t="s">
        <v>15029</v>
      </c>
      <c r="AZ2182" s="68" t="s">
        <v>15030</v>
      </c>
    </row>
    <row r="2183" spans="51:52" x14ac:dyDescent="0.25">
      <c r="AY2183" s="68" t="s">
        <v>14481</v>
      </c>
      <c r="AZ2183" s="68" t="s">
        <v>14482</v>
      </c>
    </row>
    <row r="2184" spans="51:52" x14ac:dyDescent="0.25">
      <c r="AY2184" s="68" t="s">
        <v>10867</v>
      </c>
      <c r="AZ2184" s="68" t="s">
        <v>10868</v>
      </c>
    </row>
    <row r="2185" spans="51:52" x14ac:dyDescent="0.25">
      <c r="AY2185" s="68" t="s">
        <v>10867</v>
      </c>
      <c r="AZ2185" s="68" t="s">
        <v>10976</v>
      </c>
    </row>
    <row r="2186" spans="51:52" x14ac:dyDescent="0.25">
      <c r="AY2186" s="68" t="s">
        <v>13650</v>
      </c>
      <c r="AZ2186" s="68" t="s">
        <v>13651</v>
      </c>
    </row>
    <row r="2187" spans="51:52" x14ac:dyDescent="0.25">
      <c r="AY2187" s="68" t="s">
        <v>13652</v>
      </c>
      <c r="AZ2187" s="68" t="s">
        <v>13653</v>
      </c>
    </row>
    <row r="2188" spans="51:52" x14ac:dyDescent="0.25">
      <c r="AY2188" s="68" t="s">
        <v>13880</v>
      </c>
      <c r="AZ2188" s="68" t="s">
        <v>13881</v>
      </c>
    </row>
    <row r="2189" spans="51:52" x14ac:dyDescent="0.25">
      <c r="AY2189" s="68" t="s">
        <v>14208</v>
      </c>
      <c r="AZ2189" s="68" t="s">
        <v>14209</v>
      </c>
    </row>
    <row r="2190" spans="51:52" x14ac:dyDescent="0.25">
      <c r="AY2190" s="68" t="s">
        <v>14210</v>
      </c>
      <c r="AZ2190" s="68" t="s">
        <v>14211</v>
      </c>
    </row>
    <row r="2191" spans="51:52" x14ac:dyDescent="0.25">
      <c r="AY2191" s="68" t="s">
        <v>13878</v>
      </c>
      <c r="AZ2191" s="68" t="s">
        <v>13879</v>
      </c>
    </row>
    <row r="2192" spans="51:52" x14ac:dyDescent="0.25">
      <c r="AY2192" s="68" t="s">
        <v>13558</v>
      </c>
      <c r="AZ2192" s="68" t="s">
        <v>13559</v>
      </c>
    </row>
    <row r="2193" spans="51:52" x14ac:dyDescent="0.25">
      <c r="AY2193" s="68" t="s">
        <v>14621</v>
      </c>
      <c r="AZ2193" s="68" t="s">
        <v>14622</v>
      </c>
    </row>
    <row r="2194" spans="51:52" x14ac:dyDescent="0.25">
      <c r="AY2194" s="68" t="s">
        <v>12582</v>
      </c>
      <c r="AZ2194" s="68" t="s">
        <v>12583</v>
      </c>
    </row>
    <row r="2195" spans="51:52" x14ac:dyDescent="0.25">
      <c r="AY2195" s="68" t="s">
        <v>13584</v>
      </c>
      <c r="AZ2195" s="68" t="s">
        <v>13585</v>
      </c>
    </row>
    <row r="2196" spans="51:52" x14ac:dyDescent="0.25">
      <c r="AY2196" s="68" t="s">
        <v>13400</v>
      </c>
      <c r="AZ2196" s="68" t="s">
        <v>13401</v>
      </c>
    </row>
    <row r="2197" spans="51:52" x14ac:dyDescent="0.25">
      <c r="AY2197" s="68" t="s">
        <v>13174</v>
      </c>
      <c r="AZ2197" s="68" t="s">
        <v>13175</v>
      </c>
    </row>
    <row r="2198" spans="51:52" x14ac:dyDescent="0.25">
      <c r="AY2198" s="68" t="s">
        <v>13176</v>
      </c>
      <c r="AZ2198" s="68" t="s">
        <v>13177</v>
      </c>
    </row>
    <row r="2199" spans="51:52" x14ac:dyDescent="0.25">
      <c r="AY2199" s="68" t="s">
        <v>12345</v>
      </c>
      <c r="AZ2199" s="68" t="s">
        <v>12346</v>
      </c>
    </row>
    <row r="2200" spans="51:52" x14ac:dyDescent="0.25">
      <c r="AY2200" s="68" t="s">
        <v>13442</v>
      </c>
      <c r="AZ2200" s="68" t="s">
        <v>13443</v>
      </c>
    </row>
    <row r="2201" spans="51:52" x14ac:dyDescent="0.25">
      <c r="AY2201" s="68" t="s">
        <v>11691</v>
      </c>
      <c r="AZ2201" s="68" t="s">
        <v>11692</v>
      </c>
    </row>
    <row r="2202" spans="51:52" x14ac:dyDescent="0.25">
      <c r="AY2202" s="68" t="s">
        <v>13598</v>
      </c>
      <c r="AZ2202" s="68" t="s">
        <v>13599</v>
      </c>
    </row>
    <row r="2203" spans="51:52" x14ac:dyDescent="0.25">
      <c r="AY2203" s="68" t="s">
        <v>13178</v>
      </c>
      <c r="AZ2203" s="68" t="s">
        <v>13179</v>
      </c>
    </row>
    <row r="2204" spans="51:52" x14ac:dyDescent="0.25">
      <c r="AY2204" s="68" t="s">
        <v>11693</v>
      </c>
      <c r="AZ2204" s="68" t="s">
        <v>11694</v>
      </c>
    </row>
    <row r="2205" spans="51:52" x14ac:dyDescent="0.25">
      <c r="AY2205" s="68" t="s">
        <v>13056</v>
      </c>
      <c r="AZ2205" s="68" t="s">
        <v>13057</v>
      </c>
    </row>
    <row r="2206" spans="51:52" x14ac:dyDescent="0.25">
      <c r="AY2206" s="68" t="s">
        <v>13782</v>
      </c>
      <c r="AZ2206" s="68" t="s">
        <v>13783</v>
      </c>
    </row>
    <row r="2207" spans="51:52" x14ac:dyDescent="0.25">
      <c r="AY2207" s="68" t="s">
        <v>14276</v>
      </c>
      <c r="AZ2207" s="68" t="s">
        <v>14277</v>
      </c>
    </row>
    <row r="2208" spans="51:52" x14ac:dyDescent="0.25">
      <c r="AY2208" s="68" t="s">
        <v>11376</v>
      </c>
      <c r="AZ2208" s="68" t="s">
        <v>11377</v>
      </c>
    </row>
    <row r="2209" spans="51:52" x14ac:dyDescent="0.25">
      <c r="AY2209" s="68" t="s">
        <v>12784</v>
      </c>
      <c r="AZ2209" s="68" t="s">
        <v>12785</v>
      </c>
    </row>
    <row r="2210" spans="51:52" x14ac:dyDescent="0.25">
      <c r="AY2210" s="68" t="s">
        <v>14409</v>
      </c>
      <c r="AZ2210" s="68" t="s">
        <v>14410</v>
      </c>
    </row>
    <row r="2211" spans="51:52" x14ac:dyDescent="0.25">
      <c r="AY2211" s="68" t="s">
        <v>13180</v>
      </c>
      <c r="AZ2211" s="68" t="s">
        <v>13181</v>
      </c>
    </row>
    <row r="2212" spans="51:52" x14ac:dyDescent="0.25">
      <c r="AY2212" s="68" t="s">
        <v>13662</v>
      </c>
      <c r="AZ2212" s="68" t="s">
        <v>13663</v>
      </c>
    </row>
    <row r="2213" spans="51:52" x14ac:dyDescent="0.25">
      <c r="AY2213" s="68" t="s">
        <v>13352</v>
      </c>
      <c r="AZ2213" s="68" t="s">
        <v>13353</v>
      </c>
    </row>
    <row r="2214" spans="51:52" x14ac:dyDescent="0.25">
      <c r="AY2214" s="68" t="s">
        <v>13190</v>
      </c>
      <c r="AZ2214" s="68" t="s">
        <v>13191</v>
      </c>
    </row>
    <row r="2215" spans="51:52" x14ac:dyDescent="0.25">
      <c r="AY2215" s="68" t="s">
        <v>13392</v>
      </c>
      <c r="AZ2215" s="68" t="s">
        <v>13393</v>
      </c>
    </row>
    <row r="2216" spans="51:52" x14ac:dyDescent="0.25">
      <c r="AY2216" s="68" t="s">
        <v>11378</v>
      </c>
      <c r="AZ2216" s="68" t="s">
        <v>11379</v>
      </c>
    </row>
    <row r="2217" spans="51:52" x14ac:dyDescent="0.25">
      <c r="AY2217" s="68" t="s">
        <v>11695</v>
      </c>
      <c r="AZ2217" s="68" t="s">
        <v>11696</v>
      </c>
    </row>
    <row r="2218" spans="51:52" x14ac:dyDescent="0.25">
      <c r="AY2218" s="68" t="s">
        <v>11697</v>
      </c>
      <c r="AZ2218" s="68" t="s">
        <v>11698</v>
      </c>
    </row>
    <row r="2219" spans="51:52" x14ac:dyDescent="0.25">
      <c r="AY2219" s="68" t="s">
        <v>13184</v>
      </c>
      <c r="AZ2219" s="68" t="s">
        <v>13185</v>
      </c>
    </row>
    <row r="2220" spans="51:52" x14ac:dyDescent="0.25">
      <c r="AY2220" s="68" t="s">
        <v>13188</v>
      </c>
      <c r="AZ2220" s="68" t="s">
        <v>13189</v>
      </c>
    </row>
    <row r="2221" spans="51:52" x14ac:dyDescent="0.25">
      <c r="AY2221" s="68" t="s">
        <v>13186</v>
      </c>
      <c r="AZ2221" s="68" t="s">
        <v>13187</v>
      </c>
    </row>
    <row r="2222" spans="51:52" x14ac:dyDescent="0.25">
      <c r="AY2222" s="68" t="s">
        <v>10817</v>
      </c>
      <c r="AZ2222" s="68" t="s">
        <v>10818</v>
      </c>
    </row>
    <row r="2223" spans="51:52" x14ac:dyDescent="0.25">
      <c r="AY2223" s="68" t="s">
        <v>10869</v>
      </c>
      <c r="AZ2223" s="68" t="s">
        <v>10870</v>
      </c>
    </row>
    <row r="2224" spans="51:52" x14ac:dyDescent="0.25">
      <c r="AY2224" s="68" t="s">
        <v>10873</v>
      </c>
      <c r="AZ2224" s="68" t="s">
        <v>10872</v>
      </c>
    </row>
    <row r="2225" spans="51:52" x14ac:dyDescent="0.25">
      <c r="AY2225" s="68" t="s">
        <v>10871</v>
      </c>
      <c r="AZ2225" s="68" t="s">
        <v>10872</v>
      </c>
    </row>
    <row r="2226" spans="51:52" x14ac:dyDescent="0.25">
      <c r="AY2226" s="68" t="s">
        <v>11791</v>
      </c>
      <c r="AZ2226" s="68" t="s">
        <v>11792</v>
      </c>
    </row>
    <row r="2227" spans="51:52" x14ac:dyDescent="0.25">
      <c r="AY2227" s="68" t="s">
        <v>14844</v>
      </c>
      <c r="AZ2227" s="68" t="s">
        <v>14845</v>
      </c>
    </row>
    <row r="2228" spans="51:52" x14ac:dyDescent="0.25">
      <c r="AY2228" s="68" t="s">
        <v>11076</v>
      </c>
      <c r="AZ2228" s="68" t="s">
        <v>11077</v>
      </c>
    </row>
    <row r="2229" spans="51:52" x14ac:dyDescent="0.25">
      <c r="AY2229" s="68" t="s">
        <v>10874</v>
      </c>
      <c r="AZ2229" s="68" t="s">
        <v>10875</v>
      </c>
    </row>
    <row r="2230" spans="51:52" x14ac:dyDescent="0.25">
      <c r="AY2230" s="68" t="s">
        <v>11793</v>
      </c>
      <c r="AZ2230" s="68" t="s">
        <v>11794</v>
      </c>
    </row>
    <row r="2231" spans="51:52" x14ac:dyDescent="0.25">
      <c r="AY2231" s="68" t="s">
        <v>14846</v>
      </c>
      <c r="AZ2231" s="68" t="s">
        <v>14847</v>
      </c>
    </row>
    <row r="2232" spans="51:52" x14ac:dyDescent="0.25">
      <c r="AY2232" s="68" t="s">
        <v>14840</v>
      </c>
      <c r="AZ2232" s="68" t="s">
        <v>14841</v>
      </c>
    </row>
    <row r="2233" spans="51:52" x14ac:dyDescent="0.25">
      <c r="AY2233" s="68" t="s">
        <v>10821</v>
      </c>
      <c r="AZ2233" s="68" t="s">
        <v>10822</v>
      </c>
    </row>
    <row r="2234" spans="51:52" x14ac:dyDescent="0.25">
      <c r="AY2234" s="68" t="s">
        <v>11078</v>
      </c>
      <c r="AZ2234" s="68" t="s">
        <v>11079</v>
      </c>
    </row>
    <row r="2235" spans="51:52" x14ac:dyDescent="0.25">
      <c r="AY2235" s="68" t="s">
        <v>10876</v>
      </c>
      <c r="AZ2235" s="68" t="s">
        <v>10877</v>
      </c>
    </row>
    <row r="2236" spans="51:52" x14ac:dyDescent="0.25">
      <c r="AY2236" s="68" t="s">
        <v>10878</v>
      </c>
      <c r="AZ2236" s="68" t="s">
        <v>10879</v>
      </c>
    </row>
    <row r="2237" spans="51:52" x14ac:dyDescent="0.25">
      <c r="AY2237" s="68" t="s">
        <v>10880</v>
      </c>
      <c r="AZ2237" s="68" t="s">
        <v>10881</v>
      </c>
    </row>
    <row r="2238" spans="51:52" x14ac:dyDescent="0.25">
      <c r="AY2238" s="68" t="s">
        <v>14838</v>
      </c>
      <c r="AZ2238" s="68" t="s">
        <v>14839</v>
      </c>
    </row>
    <row r="2239" spans="51:52" x14ac:dyDescent="0.25">
      <c r="AY2239" s="68" t="s">
        <v>10819</v>
      </c>
      <c r="AZ2239" s="68" t="s">
        <v>10820</v>
      </c>
    </row>
    <row r="2240" spans="51:52" x14ac:dyDescent="0.25">
      <c r="AY2240" s="68" t="s">
        <v>11773</v>
      </c>
      <c r="AZ2240" s="68" t="s">
        <v>11774</v>
      </c>
    </row>
    <row r="2241" spans="51:52" x14ac:dyDescent="0.25">
      <c r="AY2241" s="68" t="s">
        <v>10863</v>
      </c>
      <c r="AZ2241" s="68" t="s">
        <v>10864</v>
      </c>
    </row>
    <row r="2242" spans="51:52" x14ac:dyDescent="0.25">
      <c r="AY2242" s="68" t="s">
        <v>11092</v>
      </c>
      <c r="AZ2242" s="68" t="s">
        <v>11093</v>
      </c>
    </row>
    <row r="2243" spans="51:52" x14ac:dyDescent="0.25">
      <c r="AY2243" s="68" t="s">
        <v>10882</v>
      </c>
      <c r="AZ2243" s="68" t="s">
        <v>10883</v>
      </c>
    </row>
    <row r="2244" spans="51:52" x14ac:dyDescent="0.25">
      <c r="AY2244" s="68" t="s">
        <v>11080</v>
      </c>
      <c r="AZ2244" s="68" t="s">
        <v>11081</v>
      </c>
    </row>
    <row r="2245" spans="51:52" x14ac:dyDescent="0.25">
      <c r="AY2245" s="68" t="s">
        <v>11082</v>
      </c>
      <c r="AZ2245" s="68" t="s">
        <v>11083</v>
      </c>
    </row>
    <row r="2246" spans="51:52" x14ac:dyDescent="0.25">
      <c r="AY2246" s="68" t="s">
        <v>14842</v>
      </c>
      <c r="AZ2246" s="68" t="s">
        <v>14843</v>
      </c>
    </row>
    <row r="2247" spans="51:52" x14ac:dyDescent="0.25">
      <c r="AY2247" s="68" t="s">
        <v>10865</v>
      </c>
      <c r="AZ2247" s="68" t="s">
        <v>10866</v>
      </c>
    </row>
    <row r="2248" spans="51:52" x14ac:dyDescent="0.25">
      <c r="AY2248" s="68" t="s">
        <v>11795</v>
      </c>
      <c r="AZ2248" s="68" t="s">
        <v>11796</v>
      </c>
    </row>
    <row r="2249" spans="51:52" x14ac:dyDescent="0.25">
      <c r="AY2249" s="68" t="s">
        <v>13058</v>
      </c>
      <c r="AZ2249" s="68" t="s">
        <v>13059</v>
      </c>
    </row>
    <row r="2250" spans="51:52" x14ac:dyDescent="0.25">
      <c r="AY2250" s="68" t="s">
        <v>12908</v>
      </c>
      <c r="AZ2250" s="68" t="s">
        <v>12909</v>
      </c>
    </row>
    <row r="2251" spans="51:52" x14ac:dyDescent="0.25">
      <c r="AY2251" s="68" t="s">
        <v>13490</v>
      </c>
      <c r="AZ2251" s="68" t="s">
        <v>13491</v>
      </c>
    </row>
    <row r="2252" spans="51:52" x14ac:dyDescent="0.25">
      <c r="AY2252" s="68" t="s">
        <v>11084</v>
      </c>
      <c r="AZ2252" s="68" t="s">
        <v>11085</v>
      </c>
    </row>
    <row r="2253" spans="51:52" x14ac:dyDescent="0.25">
      <c r="AY2253" s="68" t="s">
        <v>11699</v>
      </c>
      <c r="AZ2253" s="68" t="s">
        <v>11700</v>
      </c>
    </row>
    <row r="2254" spans="51:52" x14ac:dyDescent="0.25">
      <c r="AY2254" s="68" t="s">
        <v>11701</v>
      </c>
      <c r="AZ2254" s="68" t="s">
        <v>11702</v>
      </c>
    </row>
    <row r="2255" spans="51:52" x14ac:dyDescent="0.25">
      <c r="AY2255" s="68" t="s">
        <v>13192</v>
      </c>
      <c r="AZ2255" s="68" t="s">
        <v>13193</v>
      </c>
    </row>
    <row r="2256" spans="51:52" x14ac:dyDescent="0.25">
      <c r="AY2256" s="68" t="s">
        <v>15113</v>
      </c>
      <c r="AZ2256" s="68" t="s">
        <v>15114</v>
      </c>
    </row>
    <row r="2257" spans="51:52" x14ac:dyDescent="0.25">
      <c r="AY2257" s="68" t="s">
        <v>14170</v>
      </c>
      <c r="AZ2257" s="68" t="s">
        <v>14171</v>
      </c>
    </row>
    <row r="2258" spans="51:52" x14ac:dyDescent="0.25">
      <c r="AY2258" s="68" t="s">
        <v>14168</v>
      </c>
      <c r="AZ2258" s="68" t="s">
        <v>14169</v>
      </c>
    </row>
    <row r="2259" spans="51:52" x14ac:dyDescent="0.25">
      <c r="AY2259" s="68" t="s">
        <v>14172</v>
      </c>
      <c r="AZ2259" s="68" t="s">
        <v>14173</v>
      </c>
    </row>
    <row r="2260" spans="51:52" x14ac:dyDescent="0.25">
      <c r="AY2260" s="68" t="s">
        <v>14174</v>
      </c>
      <c r="AZ2260" s="68" t="s">
        <v>14175</v>
      </c>
    </row>
    <row r="2261" spans="51:52" x14ac:dyDescent="0.25">
      <c r="AY2261" s="68" t="s">
        <v>14176</v>
      </c>
      <c r="AZ2261" s="68" t="s">
        <v>14177</v>
      </c>
    </row>
    <row r="2262" spans="51:52" x14ac:dyDescent="0.25">
      <c r="AY2262" s="68" t="s">
        <v>12048</v>
      </c>
      <c r="AZ2262" s="68" t="s">
        <v>12049</v>
      </c>
    </row>
    <row r="2263" spans="51:52" x14ac:dyDescent="0.25">
      <c r="AY2263" s="68" t="s">
        <v>10884</v>
      </c>
      <c r="AZ2263" s="68" t="s">
        <v>10885</v>
      </c>
    </row>
    <row r="2264" spans="51:52" x14ac:dyDescent="0.25">
      <c r="AY2264" s="68" t="s">
        <v>11797</v>
      </c>
      <c r="AZ2264" s="68" t="s">
        <v>11798</v>
      </c>
    </row>
    <row r="2265" spans="51:52" x14ac:dyDescent="0.25">
      <c r="AY2265" s="68" t="s">
        <v>14850</v>
      </c>
      <c r="AZ2265" s="68" t="s">
        <v>14851</v>
      </c>
    </row>
    <row r="2266" spans="51:52" x14ac:dyDescent="0.25">
      <c r="AY2266" s="68" t="s">
        <v>12910</v>
      </c>
      <c r="AZ2266" s="68" t="s">
        <v>12911</v>
      </c>
    </row>
    <row r="2267" spans="51:52" x14ac:dyDescent="0.25">
      <c r="AY2267" s="68" t="s">
        <v>13492</v>
      </c>
      <c r="AZ2267" s="68" t="s">
        <v>13493</v>
      </c>
    </row>
    <row r="2268" spans="51:52" x14ac:dyDescent="0.25">
      <c r="AY2268" s="68" t="s">
        <v>14683</v>
      </c>
      <c r="AZ2268" s="68" t="s">
        <v>14684</v>
      </c>
    </row>
    <row r="2269" spans="51:52" x14ac:dyDescent="0.25">
      <c r="AY2269" s="68" t="s">
        <v>13402</v>
      </c>
      <c r="AZ2269" s="68" t="s">
        <v>13403</v>
      </c>
    </row>
    <row r="2270" spans="51:52" x14ac:dyDescent="0.25">
      <c r="AY2270" s="68" t="s">
        <v>14029</v>
      </c>
      <c r="AZ2270" s="68" t="s">
        <v>14030</v>
      </c>
    </row>
    <row r="2271" spans="51:52" x14ac:dyDescent="0.25">
      <c r="AY2271" s="68" t="s">
        <v>13404</v>
      </c>
      <c r="AZ2271" s="68" t="s">
        <v>13405</v>
      </c>
    </row>
    <row r="2272" spans="51:52" x14ac:dyDescent="0.25">
      <c r="AY2272" s="68" t="s">
        <v>13454</v>
      </c>
      <c r="AZ2272" s="68" t="s">
        <v>13455</v>
      </c>
    </row>
    <row r="2273" spans="51:52" x14ac:dyDescent="0.25">
      <c r="AY2273" s="68" t="s">
        <v>14025</v>
      </c>
      <c r="AZ2273" s="68" t="s">
        <v>14026</v>
      </c>
    </row>
    <row r="2274" spans="51:52" x14ac:dyDescent="0.25">
      <c r="AY2274" s="68" t="s">
        <v>14120</v>
      </c>
      <c r="AZ2274" s="68" t="s">
        <v>14121</v>
      </c>
    </row>
    <row r="2275" spans="51:52" x14ac:dyDescent="0.25">
      <c r="AY2275" s="68" t="s">
        <v>11703</v>
      </c>
      <c r="AZ2275" s="68" t="s">
        <v>11704</v>
      </c>
    </row>
    <row r="2276" spans="51:52" x14ac:dyDescent="0.25">
      <c r="AY2276" s="68" t="s">
        <v>11380</v>
      </c>
      <c r="AZ2276" s="68" t="s">
        <v>11381</v>
      </c>
    </row>
    <row r="2277" spans="51:52" x14ac:dyDescent="0.25">
      <c r="AY2277" s="68" t="s">
        <v>13987</v>
      </c>
      <c r="AZ2277" s="68" t="s">
        <v>13988</v>
      </c>
    </row>
    <row r="2278" spans="51:52" x14ac:dyDescent="0.25">
      <c r="AY2278" s="68" t="s">
        <v>11382</v>
      </c>
      <c r="AZ2278" s="68" t="s">
        <v>11383</v>
      </c>
    </row>
    <row r="2279" spans="51:52" x14ac:dyDescent="0.25">
      <c r="AY2279" s="68" t="s">
        <v>13624</v>
      </c>
      <c r="AZ2279" s="68" t="s">
        <v>13625</v>
      </c>
    </row>
    <row r="2280" spans="51:52" x14ac:dyDescent="0.25">
      <c r="AY2280" s="68" t="s">
        <v>11705</v>
      </c>
      <c r="AZ2280" s="68" t="s">
        <v>11706</v>
      </c>
    </row>
    <row r="2281" spans="51:52" x14ac:dyDescent="0.25">
      <c r="AY2281" s="68" t="s">
        <v>12610</v>
      </c>
      <c r="AZ2281" s="68" t="s">
        <v>12611</v>
      </c>
    </row>
    <row r="2282" spans="51:52" x14ac:dyDescent="0.25">
      <c r="AY2282" s="68" t="s">
        <v>11709</v>
      </c>
      <c r="AZ2282" s="68" t="s">
        <v>11710</v>
      </c>
    </row>
    <row r="2283" spans="51:52" x14ac:dyDescent="0.25">
      <c r="AY2283" s="68" t="s">
        <v>11384</v>
      </c>
      <c r="AZ2283" s="68" t="s">
        <v>11385</v>
      </c>
    </row>
    <row r="2284" spans="51:52" x14ac:dyDescent="0.25">
      <c r="AY2284" s="68" t="s">
        <v>11707</v>
      </c>
      <c r="AZ2284" s="68" t="s">
        <v>11708</v>
      </c>
    </row>
    <row r="2285" spans="51:52" x14ac:dyDescent="0.25">
      <c r="AY2285" s="68" t="s">
        <v>14289</v>
      </c>
      <c r="AZ2285" s="68" t="s">
        <v>14290</v>
      </c>
    </row>
    <row r="2286" spans="51:52" x14ac:dyDescent="0.25">
      <c r="AY2286" s="68" t="s">
        <v>13666</v>
      </c>
      <c r="AZ2286" s="68" t="s">
        <v>13667</v>
      </c>
    </row>
    <row r="2287" spans="51:52" x14ac:dyDescent="0.25">
      <c r="AY2287" s="68" t="s">
        <v>11711</v>
      </c>
      <c r="AZ2287" s="68" t="s">
        <v>11712</v>
      </c>
    </row>
    <row r="2288" spans="51:52" x14ac:dyDescent="0.25">
      <c r="AY2288" s="68" t="s">
        <v>11055</v>
      </c>
      <c r="AZ2288" s="68" t="s">
        <v>11056</v>
      </c>
    </row>
    <row r="2289" spans="51:52" x14ac:dyDescent="0.25">
      <c r="AY2289" s="68" t="s">
        <v>11055</v>
      </c>
      <c r="AZ2289" s="68" t="s">
        <v>11057</v>
      </c>
    </row>
    <row r="2290" spans="51:52" x14ac:dyDescent="0.25">
      <c r="AY2290" s="68" t="s">
        <v>10956</v>
      </c>
      <c r="AZ2290" s="68" t="s">
        <v>10957</v>
      </c>
    </row>
    <row r="2291" spans="51:52" x14ac:dyDescent="0.25">
      <c r="AY2291" s="68" t="s">
        <v>10956</v>
      </c>
      <c r="AZ2291" s="68" t="s">
        <v>10958</v>
      </c>
    </row>
    <row r="2292" spans="51:52" x14ac:dyDescent="0.25">
      <c r="AY2292" s="68" t="s">
        <v>10956</v>
      </c>
      <c r="AZ2292" s="68" t="s">
        <v>11054</v>
      </c>
    </row>
    <row r="2293" spans="51:52" x14ac:dyDescent="0.25">
      <c r="AY2293" s="68" t="s">
        <v>10886</v>
      </c>
      <c r="AZ2293" s="68" t="s">
        <v>10887</v>
      </c>
    </row>
    <row r="2294" spans="51:52" x14ac:dyDescent="0.25">
      <c r="AY2294" s="68" t="s">
        <v>14395</v>
      </c>
      <c r="AZ2294" s="68" t="s">
        <v>14396</v>
      </c>
    </row>
    <row r="2295" spans="51:52" x14ac:dyDescent="0.25">
      <c r="AY2295" s="68" t="s">
        <v>14433</v>
      </c>
      <c r="AZ2295" s="68" t="s">
        <v>14434</v>
      </c>
    </row>
    <row r="2296" spans="51:52" x14ac:dyDescent="0.25">
      <c r="AY2296" s="68" t="s">
        <v>14397</v>
      </c>
      <c r="AZ2296" s="68" t="s">
        <v>14398</v>
      </c>
    </row>
    <row r="2297" spans="51:52" x14ac:dyDescent="0.25">
      <c r="AY2297" s="68" t="s">
        <v>14399</v>
      </c>
      <c r="AZ2297" s="68" t="s">
        <v>14400</v>
      </c>
    </row>
    <row r="2298" spans="51:52" x14ac:dyDescent="0.25">
      <c r="AY2298" s="68" t="s">
        <v>14401</v>
      </c>
      <c r="AZ2298" s="68" t="s">
        <v>14402</v>
      </c>
    </row>
    <row r="2299" spans="51:52" x14ac:dyDescent="0.25">
      <c r="AY2299" s="68" t="s">
        <v>13952</v>
      </c>
      <c r="AZ2299" s="68" t="s">
        <v>13953</v>
      </c>
    </row>
    <row r="2300" spans="51:52" x14ac:dyDescent="0.25">
      <c r="AY2300" s="68" t="s">
        <v>14403</v>
      </c>
      <c r="AZ2300" s="68" t="s">
        <v>14404</v>
      </c>
    </row>
    <row r="2301" spans="51:52" x14ac:dyDescent="0.25">
      <c r="AY2301" s="68" t="s">
        <v>14407</v>
      </c>
      <c r="AZ2301" s="68" t="s">
        <v>14408</v>
      </c>
    </row>
    <row r="2302" spans="51:52" x14ac:dyDescent="0.25">
      <c r="AY2302" s="68" t="s">
        <v>14405</v>
      </c>
      <c r="AZ2302" s="68" t="s">
        <v>14406</v>
      </c>
    </row>
    <row r="2303" spans="51:52" x14ac:dyDescent="0.25">
      <c r="AY2303" s="68" t="s">
        <v>13626</v>
      </c>
      <c r="AZ2303" s="68" t="s">
        <v>13627</v>
      </c>
    </row>
    <row r="2304" spans="51:52" x14ac:dyDescent="0.25">
      <c r="AY2304" s="68" t="s">
        <v>11713</v>
      </c>
      <c r="AZ2304" s="68" t="s">
        <v>11714</v>
      </c>
    </row>
    <row r="2305" spans="51:52" x14ac:dyDescent="0.25">
      <c r="AY2305" s="68" t="s">
        <v>14796</v>
      </c>
      <c r="AZ2305" s="68" t="s">
        <v>14797</v>
      </c>
    </row>
    <row r="2306" spans="51:52" x14ac:dyDescent="0.25">
      <c r="AY2306" s="68" t="s">
        <v>12876</v>
      </c>
      <c r="AZ2306" s="68" t="s">
        <v>12877</v>
      </c>
    </row>
    <row r="2307" spans="51:52" x14ac:dyDescent="0.25">
      <c r="AY2307" s="68" t="s">
        <v>13628</v>
      </c>
      <c r="AZ2307" s="68" t="s">
        <v>13629</v>
      </c>
    </row>
    <row r="2308" spans="51:52" x14ac:dyDescent="0.25">
      <c r="AY2308" s="68" t="s">
        <v>11715</v>
      </c>
      <c r="AZ2308" s="68" t="s">
        <v>11716</v>
      </c>
    </row>
    <row r="2309" spans="51:52" x14ac:dyDescent="0.25">
      <c r="AY2309" s="68" t="s">
        <v>13060</v>
      </c>
      <c r="AZ2309" s="68" t="s">
        <v>13061</v>
      </c>
    </row>
    <row r="2310" spans="51:52" x14ac:dyDescent="0.25">
      <c r="AY2310" s="68" t="s">
        <v>14965</v>
      </c>
      <c r="AZ2310" s="68" t="s">
        <v>14966</v>
      </c>
    </row>
    <row r="2311" spans="51:52" x14ac:dyDescent="0.25">
      <c r="AY2311" s="68" t="s">
        <v>12347</v>
      </c>
      <c r="AZ2311" s="68" t="s">
        <v>12348</v>
      </c>
    </row>
    <row r="2312" spans="51:52" x14ac:dyDescent="0.25">
      <c r="AY2312" s="68" t="s">
        <v>15009</v>
      </c>
      <c r="AZ2312" s="68" t="s">
        <v>15010</v>
      </c>
    </row>
    <row r="2313" spans="51:52" x14ac:dyDescent="0.25">
      <c r="AY2313" s="68" t="s">
        <v>14939</v>
      </c>
      <c r="AZ2313" s="68" t="s">
        <v>14940</v>
      </c>
    </row>
    <row r="2314" spans="51:52" x14ac:dyDescent="0.25">
      <c r="AY2314" s="68" t="s">
        <v>12333</v>
      </c>
      <c r="AZ2314" s="68" t="s">
        <v>12334</v>
      </c>
    </row>
    <row r="2315" spans="51:52" x14ac:dyDescent="0.25">
      <c r="AY2315" s="68" t="s">
        <v>12050</v>
      </c>
      <c r="AZ2315" s="68" t="s">
        <v>12051</v>
      </c>
    </row>
    <row r="2316" spans="51:52" x14ac:dyDescent="0.25">
      <c r="AY2316" s="68" t="s">
        <v>12349</v>
      </c>
      <c r="AZ2316" s="68" t="s">
        <v>12350</v>
      </c>
    </row>
    <row r="2317" spans="51:52" x14ac:dyDescent="0.25">
      <c r="AY2317" s="68" t="s">
        <v>11917</v>
      </c>
      <c r="AZ2317" s="68" t="s">
        <v>11918</v>
      </c>
    </row>
    <row r="2318" spans="51:52" x14ac:dyDescent="0.25">
      <c r="AY2318" s="68" t="s">
        <v>13444</v>
      </c>
      <c r="AZ2318" s="68" t="s">
        <v>13445</v>
      </c>
    </row>
    <row r="2319" spans="51:52" x14ac:dyDescent="0.25">
      <c r="AY2319" s="68" t="s">
        <v>12052</v>
      </c>
      <c r="AZ2319" s="68" t="s">
        <v>12053</v>
      </c>
    </row>
    <row r="2320" spans="51:52" x14ac:dyDescent="0.25">
      <c r="AY2320" s="68" t="s">
        <v>13194</v>
      </c>
      <c r="AZ2320" s="68" t="s">
        <v>13195</v>
      </c>
    </row>
    <row r="2321" spans="51:52" x14ac:dyDescent="0.25">
      <c r="AY2321" s="68" t="s">
        <v>12584</v>
      </c>
      <c r="AZ2321" s="68" t="s">
        <v>12585</v>
      </c>
    </row>
    <row r="2322" spans="51:52" x14ac:dyDescent="0.25">
      <c r="AY2322" s="68" t="s">
        <v>12351</v>
      </c>
      <c r="AZ2322" s="68" t="s">
        <v>12352</v>
      </c>
    </row>
    <row r="2323" spans="51:52" x14ac:dyDescent="0.25">
      <c r="AY2323" s="68" t="s">
        <v>12698</v>
      </c>
      <c r="AZ2323" s="68" t="s">
        <v>12699</v>
      </c>
    </row>
    <row r="2324" spans="51:52" x14ac:dyDescent="0.25">
      <c r="AY2324" s="68" t="s">
        <v>14015</v>
      </c>
      <c r="AZ2324" s="68" t="s">
        <v>14016</v>
      </c>
    </row>
    <row r="2325" spans="51:52" x14ac:dyDescent="0.25">
      <c r="AY2325" s="68" t="s">
        <v>12054</v>
      </c>
      <c r="AZ2325" s="68" t="s">
        <v>12055</v>
      </c>
    </row>
    <row r="2326" spans="51:52" x14ac:dyDescent="0.25">
      <c r="AY2326" s="68" t="s">
        <v>12056</v>
      </c>
      <c r="AZ2326" s="68" t="s">
        <v>12057</v>
      </c>
    </row>
    <row r="2327" spans="51:52" x14ac:dyDescent="0.25">
      <c r="AY2327" s="68" t="s">
        <v>12058</v>
      </c>
      <c r="AZ2327" s="68" t="s">
        <v>12059</v>
      </c>
    </row>
    <row r="2328" spans="51:52" x14ac:dyDescent="0.25">
      <c r="AY2328" s="68" t="s">
        <v>12353</v>
      </c>
      <c r="AZ2328" s="68" t="s">
        <v>12354</v>
      </c>
    </row>
    <row r="2329" spans="51:52" x14ac:dyDescent="0.25">
      <c r="AY2329" s="68" t="s">
        <v>11919</v>
      </c>
      <c r="AZ2329" s="68" t="s">
        <v>11920</v>
      </c>
    </row>
    <row r="2330" spans="51:52" x14ac:dyDescent="0.25">
      <c r="AY2330" s="68" t="s">
        <v>13794</v>
      </c>
      <c r="AZ2330" s="68" t="s">
        <v>13795</v>
      </c>
    </row>
    <row r="2331" spans="51:52" x14ac:dyDescent="0.25">
      <c r="AY2331" s="68" t="s">
        <v>11921</v>
      </c>
      <c r="AZ2331" s="68" t="s">
        <v>11922</v>
      </c>
    </row>
    <row r="2332" spans="51:52" x14ac:dyDescent="0.25">
      <c r="AY2332" s="68" t="s">
        <v>13820</v>
      </c>
      <c r="AZ2332" s="68" t="s">
        <v>13821</v>
      </c>
    </row>
    <row r="2333" spans="51:52" x14ac:dyDescent="0.25">
      <c r="AY2333" s="68" t="s">
        <v>10903</v>
      </c>
      <c r="AZ2333" s="68" t="s">
        <v>10904</v>
      </c>
    </row>
    <row r="2334" spans="51:52" x14ac:dyDescent="0.25">
      <c r="AY2334" s="68" t="s">
        <v>12060</v>
      </c>
      <c r="AZ2334" s="68" t="s">
        <v>12061</v>
      </c>
    </row>
    <row r="2335" spans="51:52" x14ac:dyDescent="0.25">
      <c r="AY2335" s="68" t="s">
        <v>12820</v>
      </c>
      <c r="AZ2335" s="68" t="s">
        <v>12821</v>
      </c>
    </row>
    <row r="2336" spans="51:52" x14ac:dyDescent="0.25">
      <c r="AY2336" s="68" t="s">
        <v>11799</v>
      </c>
      <c r="AZ2336" s="68" t="s">
        <v>11800</v>
      </c>
    </row>
    <row r="2337" spans="51:52" x14ac:dyDescent="0.25">
      <c r="AY2337" s="68" t="s">
        <v>12700</v>
      </c>
      <c r="AZ2337" s="68" t="s">
        <v>12701</v>
      </c>
    </row>
    <row r="2338" spans="51:52" x14ac:dyDescent="0.25">
      <c r="AY2338" s="68" t="s">
        <v>11717</v>
      </c>
      <c r="AZ2338" s="68" t="s">
        <v>11718</v>
      </c>
    </row>
    <row r="2339" spans="51:52" x14ac:dyDescent="0.25">
      <c r="AY2339" s="68" t="s">
        <v>13494</v>
      </c>
      <c r="AZ2339" s="68" t="s">
        <v>13495</v>
      </c>
    </row>
    <row r="2340" spans="51:52" x14ac:dyDescent="0.25">
      <c r="AY2340" s="68" t="s">
        <v>14021</v>
      </c>
      <c r="AZ2340" s="68" t="s">
        <v>14022</v>
      </c>
    </row>
    <row r="2341" spans="51:52" x14ac:dyDescent="0.25">
      <c r="AY2341" s="68" t="s">
        <v>12822</v>
      </c>
      <c r="AZ2341" s="68" t="s">
        <v>12823</v>
      </c>
    </row>
  </sheetData>
  <dataConsolidate/>
  <mergeCells count="4">
    <mergeCell ref="AY3:AZ3"/>
    <mergeCell ref="BB3:BC3"/>
    <mergeCell ref="BE3:BF3"/>
    <mergeCell ref="BH3:BJ3"/>
  </mergeCells>
  <pageMargins left="0.7" right="0.7" top="0.75" bottom="0.75" header="0.3" footer="0.3"/>
  <pageSetup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C442"/>
  <sheetViews>
    <sheetView topLeftCell="A400" workbookViewId="0">
      <selection activeCell="M38" sqref="M38"/>
    </sheetView>
  </sheetViews>
  <sheetFormatPr defaultRowHeight="15" x14ac:dyDescent="0.25"/>
  <cols>
    <col min="1" max="1" width="20.85546875" bestFit="1" customWidth="1"/>
    <col min="2" max="2" width="11.28515625" bestFit="1" customWidth="1"/>
    <col min="3" max="3" width="18" style="42" bestFit="1" customWidth="1"/>
  </cols>
  <sheetData>
    <row r="1" spans="1:3" x14ac:dyDescent="0.25">
      <c r="A1" t="s">
        <v>25</v>
      </c>
      <c r="B1" t="s">
        <v>23</v>
      </c>
      <c r="C1" s="41" t="s">
        <v>24</v>
      </c>
    </row>
    <row r="2" spans="1:3" x14ac:dyDescent="0.25">
      <c r="A2" t="s">
        <v>26</v>
      </c>
      <c r="B2" t="s">
        <v>23</v>
      </c>
      <c r="C2" s="42" t="s">
        <v>27</v>
      </c>
    </row>
    <row r="3" spans="1:3" x14ac:dyDescent="0.25">
      <c r="A3" t="s">
        <v>28</v>
      </c>
      <c r="B3" t="s">
        <v>23</v>
      </c>
      <c r="C3" s="42" t="s">
        <v>27</v>
      </c>
    </row>
    <row r="4" spans="1:3" x14ac:dyDescent="0.25">
      <c r="A4" t="s">
        <v>29</v>
      </c>
      <c r="B4" t="s">
        <v>23</v>
      </c>
      <c r="C4" s="42" t="s">
        <v>27</v>
      </c>
    </row>
    <row r="5" spans="1:3" x14ac:dyDescent="0.25">
      <c r="A5" t="s">
        <v>34</v>
      </c>
      <c r="B5" t="s">
        <v>23</v>
      </c>
      <c r="C5" s="42" t="s">
        <v>32</v>
      </c>
    </row>
    <row r="6" spans="1:3" x14ac:dyDescent="0.25">
      <c r="A6" t="s">
        <v>35</v>
      </c>
      <c r="B6" t="s">
        <v>23</v>
      </c>
      <c r="C6" s="42" t="s">
        <v>36</v>
      </c>
    </row>
    <row r="7" spans="1:3" x14ac:dyDescent="0.25">
      <c r="A7" t="s">
        <v>37</v>
      </c>
      <c r="B7" t="s">
        <v>23</v>
      </c>
      <c r="C7" s="42" t="s">
        <v>38</v>
      </c>
    </row>
    <row r="8" spans="1:3" x14ac:dyDescent="0.25">
      <c r="A8" t="s">
        <v>39</v>
      </c>
      <c r="B8" t="s">
        <v>23</v>
      </c>
      <c r="C8" s="42" t="s">
        <v>38</v>
      </c>
    </row>
    <row r="9" spans="1:3" x14ac:dyDescent="0.25">
      <c r="A9" t="s">
        <v>40</v>
      </c>
      <c r="B9" t="s">
        <v>23</v>
      </c>
      <c r="C9" s="42" t="s">
        <v>38</v>
      </c>
    </row>
    <row r="10" spans="1:3" x14ac:dyDescent="0.25">
      <c r="A10" t="s">
        <v>41</v>
      </c>
      <c r="B10" t="s">
        <v>23</v>
      </c>
      <c r="C10" s="42" t="s">
        <v>42</v>
      </c>
    </row>
    <row r="11" spans="1:3" x14ac:dyDescent="0.25">
      <c r="A11" t="s">
        <v>43</v>
      </c>
      <c r="B11" t="s">
        <v>23</v>
      </c>
      <c r="C11" s="42" t="s">
        <v>42</v>
      </c>
    </row>
    <row r="12" spans="1:3" x14ac:dyDescent="0.25">
      <c r="A12" t="s">
        <v>44</v>
      </c>
      <c r="B12" t="s">
        <v>23</v>
      </c>
      <c r="C12" s="42" t="s">
        <v>42</v>
      </c>
    </row>
    <row r="13" spans="1:3" x14ac:dyDescent="0.25">
      <c r="A13" t="s">
        <v>45</v>
      </c>
      <c r="B13" t="s">
        <v>23</v>
      </c>
      <c r="C13" s="42" t="s">
        <v>42</v>
      </c>
    </row>
    <row r="14" spans="1:3" x14ac:dyDescent="0.25">
      <c r="A14" t="s">
        <v>46</v>
      </c>
      <c r="B14" t="s">
        <v>23</v>
      </c>
      <c r="C14" s="42" t="s">
        <v>42</v>
      </c>
    </row>
    <row r="15" spans="1:3" x14ac:dyDescent="0.25">
      <c r="A15" t="s">
        <v>47</v>
      </c>
      <c r="B15" t="s">
        <v>23</v>
      </c>
      <c r="C15" s="42" t="s">
        <v>42</v>
      </c>
    </row>
    <row r="16" spans="1:3" x14ac:dyDescent="0.25">
      <c r="A16" t="s">
        <v>48</v>
      </c>
      <c r="B16" t="s">
        <v>23</v>
      </c>
      <c r="C16" s="42" t="s">
        <v>42</v>
      </c>
    </row>
    <row r="17" spans="1:3" x14ac:dyDescent="0.25">
      <c r="A17" t="s">
        <v>49</v>
      </c>
      <c r="B17" t="s">
        <v>23</v>
      </c>
      <c r="C17" s="42" t="s">
        <v>42</v>
      </c>
    </row>
    <row r="18" spans="1:3" x14ac:dyDescent="0.25">
      <c r="A18" t="s">
        <v>50</v>
      </c>
      <c r="B18" t="s">
        <v>23</v>
      </c>
      <c r="C18" s="42" t="s">
        <v>42</v>
      </c>
    </row>
    <row r="19" spans="1:3" x14ac:dyDescent="0.25">
      <c r="A19" t="s">
        <v>51</v>
      </c>
      <c r="B19" t="s">
        <v>23</v>
      </c>
      <c r="C19" s="42" t="s">
        <v>33</v>
      </c>
    </row>
    <row r="20" spans="1:3" x14ac:dyDescent="0.25">
      <c r="A20" t="s">
        <v>52</v>
      </c>
      <c r="B20" t="s">
        <v>23</v>
      </c>
      <c r="C20" s="42" t="s">
        <v>33</v>
      </c>
    </row>
    <row r="21" spans="1:3" x14ac:dyDescent="0.25">
      <c r="A21" t="s">
        <v>53</v>
      </c>
      <c r="B21" t="s">
        <v>23</v>
      </c>
      <c r="C21" s="42" t="s">
        <v>54</v>
      </c>
    </row>
    <row r="22" spans="1:3" x14ac:dyDescent="0.25">
      <c r="A22" t="s">
        <v>55</v>
      </c>
      <c r="B22" t="s">
        <v>23</v>
      </c>
      <c r="C22" s="42" t="s">
        <v>42</v>
      </c>
    </row>
    <row r="23" spans="1:3" x14ac:dyDescent="0.25">
      <c r="A23" t="s">
        <v>56</v>
      </c>
      <c r="B23" t="s">
        <v>23</v>
      </c>
      <c r="C23" s="42" t="s">
        <v>33</v>
      </c>
    </row>
    <row r="24" spans="1:3" x14ac:dyDescent="0.25">
      <c r="A24" t="s">
        <v>57</v>
      </c>
      <c r="B24" t="s">
        <v>23</v>
      </c>
      <c r="C24" s="42" t="s">
        <v>31</v>
      </c>
    </row>
    <row r="25" spans="1:3" x14ac:dyDescent="0.25">
      <c r="A25" t="s">
        <v>57</v>
      </c>
      <c r="B25" t="s">
        <v>23</v>
      </c>
      <c r="C25" s="42" t="s">
        <v>58</v>
      </c>
    </row>
    <row r="26" spans="1:3" x14ac:dyDescent="0.25">
      <c r="A26" t="s">
        <v>59</v>
      </c>
      <c r="B26" t="s">
        <v>23</v>
      </c>
      <c r="C26" s="42" t="s">
        <v>31</v>
      </c>
    </row>
    <row r="27" spans="1:3" x14ac:dyDescent="0.25">
      <c r="A27" t="s">
        <v>59</v>
      </c>
      <c r="B27" t="s">
        <v>23</v>
      </c>
      <c r="C27" s="42" t="s">
        <v>58</v>
      </c>
    </row>
    <row r="28" spans="1:3" x14ac:dyDescent="0.25">
      <c r="A28" t="s">
        <v>60</v>
      </c>
      <c r="B28" t="s">
        <v>23</v>
      </c>
      <c r="C28" s="42" t="s">
        <v>31</v>
      </c>
    </row>
    <row r="29" spans="1:3" x14ac:dyDescent="0.25">
      <c r="A29" t="s">
        <v>60</v>
      </c>
      <c r="B29" t="s">
        <v>23</v>
      </c>
      <c r="C29" s="42" t="s">
        <v>58</v>
      </c>
    </row>
    <row r="30" spans="1:3" x14ac:dyDescent="0.25">
      <c r="A30" t="s">
        <v>61</v>
      </c>
      <c r="B30" t="s">
        <v>23</v>
      </c>
      <c r="C30" s="42" t="s">
        <v>62</v>
      </c>
    </row>
    <row r="31" spans="1:3" x14ac:dyDescent="0.25">
      <c r="A31" t="s">
        <v>63</v>
      </c>
      <c r="B31" t="s">
        <v>23</v>
      </c>
      <c r="C31" s="42" t="s">
        <v>62</v>
      </c>
    </row>
    <row r="32" spans="1:3" x14ac:dyDescent="0.25">
      <c r="A32" t="s">
        <v>64</v>
      </c>
      <c r="B32" t="s">
        <v>23</v>
      </c>
      <c r="C32" s="42" t="s">
        <v>62</v>
      </c>
    </row>
    <row r="33" spans="1:3" x14ac:dyDescent="0.25">
      <c r="A33" t="s">
        <v>65</v>
      </c>
      <c r="B33" t="s">
        <v>23</v>
      </c>
      <c r="C33" s="42" t="s">
        <v>62</v>
      </c>
    </row>
    <row r="34" spans="1:3" x14ac:dyDescent="0.25">
      <c r="A34" t="s">
        <v>66</v>
      </c>
      <c r="B34" t="s">
        <v>23</v>
      </c>
      <c r="C34" s="42" t="s">
        <v>62</v>
      </c>
    </row>
    <row r="35" spans="1:3" x14ac:dyDescent="0.25">
      <c r="A35" t="s">
        <v>67</v>
      </c>
      <c r="B35" t="s">
        <v>23</v>
      </c>
      <c r="C35" s="42" t="s">
        <v>62</v>
      </c>
    </row>
    <row r="36" spans="1:3" x14ac:dyDescent="0.25">
      <c r="A36" t="s">
        <v>68</v>
      </c>
      <c r="B36" t="s">
        <v>23</v>
      </c>
      <c r="C36" s="42" t="s">
        <v>32</v>
      </c>
    </row>
    <row r="37" spans="1:3" x14ac:dyDescent="0.25">
      <c r="A37" t="s">
        <v>69</v>
      </c>
      <c r="B37" t="s">
        <v>23</v>
      </c>
      <c r="C37" s="42" t="s">
        <v>32</v>
      </c>
    </row>
    <row r="38" spans="1:3" x14ac:dyDescent="0.25">
      <c r="A38" t="s">
        <v>70</v>
      </c>
      <c r="B38" t="s">
        <v>23</v>
      </c>
      <c r="C38" s="42" t="s">
        <v>32</v>
      </c>
    </row>
    <row r="39" spans="1:3" x14ac:dyDescent="0.25">
      <c r="A39" t="s">
        <v>82</v>
      </c>
      <c r="B39" t="s">
        <v>23</v>
      </c>
      <c r="C39" s="42" t="s">
        <v>33</v>
      </c>
    </row>
    <row r="40" spans="1:3" x14ac:dyDescent="0.25">
      <c r="A40" t="s">
        <v>83</v>
      </c>
      <c r="B40" t="s">
        <v>23</v>
      </c>
      <c r="C40" s="42" t="s">
        <v>33</v>
      </c>
    </row>
    <row r="41" spans="1:3" x14ac:dyDescent="0.25">
      <c r="A41" t="s">
        <v>84</v>
      </c>
      <c r="B41" t="s">
        <v>23</v>
      </c>
      <c r="C41" s="42" t="s">
        <v>27</v>
      </c>
    </row>
    <row r="42" spans="1:3" x14ac:dyDescent="0.25">
      <c r="A42" t="s">
        <v>85</v>
      </c>
      <c r="B42" t="s">
        <v>23</v>
      </c>
      <c r="C42" s="42" t="s">
        <v>58</v>
      </c>
    </row>
    <row r="43" spans="1:3" x14ac:dyDescent="0.25">
      <c r="A43" t="s">
        <v>86</v>
      </c>
      <c r="B43" t="s">
        <v>23</v>
      </c>
      <c r="C43" s="42" t="s">
        <v>27</v>
      </c>
    </row>
    <row r="44" spans="1:3" x14ac:dyDescent="0.25">
      <c r="A44" t="s">
        <v>87</v>
      </c>
      <c r="B44" t="s">
        <v>23</v>
      </c>
      <c r="C44" s="42" t="s">
        <v>58</v>
      </c>
    </row>
    <row r="45" spans="1:3" x14ac:dyDescent="0.25">
      <c r="A45" t="s">
        <v>88</v>
      </c>
      <c r="B45" t="s">
        <v>23</v>
      </c>
      <c r="C45" s="42" t="s">
        <v>27</v>
      </c>
    </row>
    <row r="46" spans="1:3" x14ac:dyDescent="0.25">
      <c r="A46" t="s">
        <v>89</v>
      </c>
      <c r="B46" t="s">
        <v>23</v>
      </c>
      <c r="C46" s="42" t="s">
        <v>58</v>
      </c>
    </row>
    <row r="47" spans="1:3" x14ac:dyDescent="0.25">
      <c r="A47" t="s">
        <v>90</v>
      </c>
      <c r="B47" t="s">
        <v>23</v>
      </c>
      <c r="C47" s="42" t="s">
        <v>91</v>
      </c>
    </row>
    <row r="48" spans="1:3" x14ac:dyDescent="0.25">
      <c r="A48" t="s">
        <v>92</v>
      </c>
      <c r="B48" t="s">
        <v>23</v>
      </c>
      <c r="C48" s="42" t="s">
        <v>58</v>
      </c>
    </row>
    <row r="49" spans="1:3" x14ac:dyDescent="0.25">
      <c r="A49" t="s">
        <v>93</v>
      </c>
      <c r="B49" t="s">
        <v>23</v>
      </c>
      <c r="C49" s="42" t="s">
        <v>94</v>
      </c>
    </row>
    <row r="50" spans="1:3" x14ac:dyDescent="0.25">
      <c r="A50" t="s">
        <v>95</v>
      </c>
      <c r="B50" t="s">
        <v>23</v>
      </c>
      <c r="C50" s="42" t="s">
        <v>91</v>
      </c>
    </row>
    <row r="51" spans="1:3" x14ac:dyDescent="0.25">
      <c r="A51" t="s">
        <v>96</v>
      </c>
      <c r="B51" t="s">
        <v>23</v>
      </c>
      <c r="C51" s="42" t="s">
        <v>97</v>
      </c>
    </row>
    <row r="52" spans="1:3" x14ac:dyDescent="0.25">
      <c r="A52" t="s">
        <v>98</v>
      </c>
      <c r="B52" t="s">
        <v>23</v>
      </c>
      <c r="C52" s="42" t="s">
        <v>99</v>
      </c>
    </row>
    <row r="53" spans="1:3" x14ac:dyDescent="0.25">
      <c r="A53" t="s">
        <v>100</v>
      </c>
      <c r="B53" t="s">
        <v>23</v>
      </c>
      <c r="C53" s="42" t="s">
        <v>99</v>
      </c>
    </row>
    <row r="54" spans="1:3" x14ac:dyDescent="0.25">
      <c r="A54" t="s">
        <v>101</v>
      </c>
      <c r="B54" t="s">
        <v>23</v>
      </c>
      <c r="C54" s="42" t="s">
        <v>33</v>
      </c>
    </row>
    <row r="55" spans="1:3" x14ac:dyDescent="0.25">
      <c r="A55" t="s">
        <v>102</v>
      </c>
      <c r="B55" t="s">
        <v>23</v>
      </c>
      <c r="C55" s="42" t="s">
        <v>33</v>
      </c>
    </row>
    <row r="56" spans="1:3" x14ac:dyDescent="0.25">
      <c r="A56" t="s">
        <v>103</v>
      </c>
      <c r="B56" t="s">
        <v>23</v>
      </c>
      <c r="C56" s="42" t="s">
        <v>33</v>
      </c>
    </row>
    <row r="57" spans="1:3" x14ac:dyDescent="0.25">
      <c r="A57" t="s">
        <v>104</v>
      </c>
      <c r="B57" t="s">
        <v>23</v>
      </c>
      <c r="C57" s="42" t="s">
        <v>105</v>
      </c>
    </row>
    <row r="58" spans="1:3" x14ac:dyDescent="0.25">
      <c r="A58" t="s">
        <v>106</v>
      </c>
      <c r="B58" t="s">
        <v>23</v>
      </c>
      <c r="C58" s="42" t="s">
        <v>105</v>
      </c>
    </row>
    <row r="59" spans="1:3" x14ac:dyDescent="0.25">
      <c r="A59" t="s">
        <v>107</v>
      </c>
      <c r="B59" t="s">
        <v>23</v>
      </c>
      <c r="C59" s="42" t="s">
        <v>105</v>
      </c>
    </row>
    <row r="60" spans="1:3" x14ac:dyDescent="0.25">
      <c r="A60" t="s">
        <v>108</v>
      </c>
      <c r="B60" t="s">
        <v>23</v>
      </c>
      <c r="C60" s="42" t="s">
        <v>105</v>
      </c>
    </row>
    <row r="61" spans="1:3" x14ac:dyDescent="0.25">
      <c r="A61" t="s">
        <v>109</v>
      </c>
      <c r="B61" t="s">
        <v>23</v>
      </c>
      <c r="C61" s="42" t="s">
        <v>105</v>
      </c>
    </row>
    <row r="62" spans="1:3" x14ac:dyDescent="0.25">
      <c r="A62" t="s">
        <v>110</v>
      </c>
      <c r="B62" t="s">
        <v>23</v>
      </c>
      <c r="C62" s="42" t="s">
        <v>105</v>
      </c>
    </row>
    <row r="63" spans="1:3" x14ac:dyDescent="0.25">
      <c r="A63" t="s">
        <v>111</v>
      </c>
      <c r="B63" t="s">
        <v>23</v>
      </c>
      <c r="C63" s="42" t="s">
        <v>105</v>
      </c>
    </row>
    <row r="64" spans="1:3" x14ac:dyDescent="0.25">
      <c r="A64" t="s">
        <v>112</v>
      </c>
      <c r="B64" t="s">
        <v>23</v>
      </c>
      <c r="C64" s="42" t="s">
        <v>105</v>
      </c>
    </row>
    <row r="65" spans="1:3" x14ac:dyDescent="0.25">
      <c r="A65" t="s">
        <v>113</v>
      </c>
      <c r="B65" t="s">
        <v>23</v>
      </c>
      <c r="C65" s="42" t="s">
        <v>105</v>
      </c>
    </row>
    <row r="66" spans="1:3" x14ac:dyDescent="0.25">
      <c r="A66" t="s">
        <v>114</v>
      </c>
      <c r="B66" t="s">
        <v>23</v>
      </c>
      <c r="C66" s="42" t="s">
        <v>115</v>
      </c>
    </row>
    <row r="67" spans="1:3" x14ac:dyDescent="0.25">
      <c r="A67" t="s">
        <v>116</v>
      </c>
      <c r="B67" t="s">
        <v>23</v>
      </c>
      <c r="C67" s="42" t="s">
        <v>117</v>
      </c>
    </row>
    <row r="68" spans="1:3" x14ac:dyDescent="0.25">
      <c r="A68" t="s">
        <v>118</v>
      </c>
      <c r="B68" t="s">
        <v>23</v>
      </c>
      <c r="C68" s="42" t="s">
        <v>119</v>
      </c>
    </row>
    <row r="69" spans="1:3" x14ac:dyDescent="0.25">
      <c r="A69" t="s">
        <v>120</v>
      </c>
      <c r="B69" t="s">
        <v>23</v>
      </c>
      <c r="C69" s="42" t="s">
        <v>121</v>
      </c>
    </row>
    <row r="70" spans="1:3" x14ac:dyDescent="0.25">
      <c r="A70" t="s">
        <v>122</v>
      </c>
      <c r="B70" t="s">
        <v>23</v>
      </c>
      <c r="C70" s="42" t="s">
        <v>105</v>
      </c>
    </row>
    <row r="71" spans="1:3" x14ac:dyDescent="0.25">
      <c r="A71" t="s">
        <v>124</v>
      </c>
      <c r="B71" t="s">
        <v>23</v>
      </c>
      <c r="C71" s="42" t="s">
        <v>36</v>
      </c>
    </row>
    <row r="72" spans="1:3" x14ac:dyDescent="0.25">
      <c r="A72" t="s">
        <v>125</v>
      </c>
      <c r="B72" t="s">
        <v>23</v>
      </c>
      <c r="C72" s="42" t="s">
        <v>36</v>
      </c>
    </row>
    <row r="73" spans="1:3" x14ac:dyDescent="0.25">
      <c r="A73" t="s">
        <v>186</v>
      </c>
      <c r="B73" t="s">
        <v>23</v>
      </c>
      <c r="C73" s="42" t="s">
        <v>32</v>
      </c>
    </row>
    <row r="74" spans="1:3" x14ac:dyDescent="0.25">
      <c r="A74" t="s">
        <v>187</v>
      </c>
      <c r="B74" t="s">
        <v>23</v>
      </c>
      <c r="C74" s="42" t="s">
        <v>188</v>
      </c>
    </row>
    <row r="75" spans="1:3" x14ac:dyDescent="0.25">
      <c r="A75" t="s">
        <v>187</v>
      </c>
      <c r="B75" t="s">
        <v>23</v>
      </c>
      <c r="C75" s="42" t="s">
        <v>97</v>
      </c>
    </row>
    <row r="76" spans="1:3" x14ac:dyDescent="0.25">
      <c r="A76" t="s">
        <v>8051</v>
      </c>
      <c r="B76" t="s">
        <v>23</v>
      </c>
      <c r="C76" s="42" t="s">
        <v>32</v>
      </c>
    </row>
    <row r="77" spans="1:3" x14ac:dyDescent="0.25">
      <c r="A77" t="s">
        <v>8052</v>
      </c>
      <c r="B77" t="s">
        <v>23</v>
      </c>
      <c r="C77" s="42" t="s">
        <v>8053</v>
      </c>
    </row>
    <row r="78" spans="1:3" x14ac:dyDescent="0.25">
      <c r="A78" t="s">
        <v>8054</v>
      </c>
      <c r="B78" t="s">
        <v>23</v>
      </c>
      <c r="C78" s="42" t="s">
        <v>8053</v>
      </c>
    </row>
    <row r="79" spans="1:3" x14ac:dyDescent="0.25">
      <c r="A79" t="s">
        <v>8055</v>
      </c>
      <c r="B79" t="s">
        <v>23</v>
      </c>
      <c r="C79" s="42" t="s">
        <v>8056</v>
      </c>
    </row>
    <row r="80" spans="1:3" x14ac:dyDescent="0.25">
      <c r="A80" t="s">
        <v>8057</v>
      </c>
      <c r="B80" t="s">
        <v>23</v>
      </c>
      <c r="C80" s="42" t="s">
        <v>8058</v>
      </c>
    </row>
    <row r="81" spans="1:3" x14ac:dyDescent="0.25">
      <c r="A81" t="s">
        <v>8059</v>
      </c>
      <c r="B81" t="s">
        <v>23</v>
      </c>
      <c r="C81" s="42" t="s">
        <v>8060</v>
      </c>
    </row>
    <row r="82" spans="1:3" x14ac:dyDescent="0.25">
      <c r="A82" t="s">
        <v>8061</v>
      </c>
      <c r="B82" t="s">
        <v>23</v>
      </c>
      <c r="C82" s="42" t="s">
        <v>8058</v>
      </c>
    </row>
    <row r="83" spans="1:3" x14ac:dyDescent="0.25">
      <c r="A83" t="s">
        <v>8062</v>
      </c>
      <c r="B83" t="s">
        <v>23</v>
      </c>
      <c r="C83" s="42" t="s">
        <v>8058</v>
      </c>
    </row>
    <row r="84" spans="1:3" x14ac:dyDescent="0.25">
      <c r="A84" t="s">
        <v>8063</v>
      </c>
      <c r="B84" t="s">
        <v>23</v>
      </c>
      <c r="C84" s="42" t="s">
        <v>8064</v>
      </c>
    </row>
    <row r="85" spans="1:3" x14ac:dyDescent="0.25">
      <c r="A85" t="s">
        <v>8065</v>
      </c>
      <c r="B85" t="s">
        <v>23</v>
      </c>
      <c r="C85" s="42" t="s">
        <v>8056</v>
      </c>
    </row>
    <row r="86" spans="1:3" x14ac:dyDescent="0.25">
      <c r="A86" t="s">
        <v>8066</v>
      </c>
      <c r="B86" t="s">
        <v>23</v>
      </c>
      <c r="C86" s="42" t="s">
        <v>8056</v>
      </c>
    </row>
    <row r="87" spans="1:3" x14ac:dyDescent="0.25">
      <c r="A87" t="s">
        <v>8067</v>
      </c>
      <c r="B87" t="s">
        <v>23</v>
      </c>
      <c r="C87" s="42" t="s">
        <v>8056</v>
      </c>
    </row>
    <row r="88" spans="1:3" x14ac:dyDescent="0.25">
      <c r="A88" t="s">
        <v>8068</v>
      </c>
      <c r="B88" t="s">
        <v>23</v>
      </c>
      <c r="C88" s="42" t="s">
        <v>8056</v>
      </c>
    </row>
    <row r="89" spans="1:3" x14ac:dyDescent="0.25">
      <c r="A89" t="s">
        <v>8069</v>
      </c>
      <c r="B89" t="s">
        <v>23</v>
      </c>
      <c r="C89" s="42" t="s">
        <v>8053</v>
      </c>
    </row>
    <row r="90" spans="1:3" x14ac:dyDescent="0.25">
      <c r="A90" t="s">
        <v>8070</v>
      </c>
      <c r="B90" t="s">
        <v>23</v>
      </c>
      <c r="C90" s="42" t="s">
        <v>8064</v>
      </c>
    </row>
    <row r="91" spans="1:3" x14ac:dyDescent="0.25">
      <c r="A91" t="s">
        <v>8071</v>
      </c>
      <c r="B91" t="s">
        <v>23</v>
      </c>
      <c r="C91" s="42" t="s">
        <v>8064</v>
      </c>
    </row>
    <row r="92" spans="1:3" x14ac:dyDescent="0.25">
      <c r="A92" t="s">
        <v>8072</v>
      </c>
      <c r="B92" t="s">
        <v>23</v>
      </c>
      <c r="C92" s="42" t="s">
        <v>8073</v>
      </c>
    </row>
    <row r="93" spans="1:3" x14ac:dyDescent="0.25">
      <c r="A93" t="s">
        <v>8074</v>
      </c>
      <c r="B93" t="s">
        <v>23</v>
      </c>
      <c r="C93" s="42" t="s">
        <v>8073</v>
      </c>
    </row>
    <row r="94" spans="1:3" x14ac:dyDescent="0.25">
      <c r="A94" t="s">
        <v>8075</v>
      </c>
      <c r="B94" t="s">
        <v>23</v>
      </c>
      <c r="C94" s="42" t="s">
        <v>8064</v>
      </c>
    </row>
    <row r="95" spans="1:3" x14ac:dyDescent="0.25">
      <c r="A95" t="s">
        <v>8076</v>
      </c>
      <c r="B95" t="s">
        <v>23</v>
      </c>
      <c r="C95" s="42" t="s">
        <v>8064</v>
      </c>
    </row>
    <row r="96" spans="1:3" x14ac:dyDescent="0.25">
      <c r="A96" t="s">
        <v>8077</v>
      </c>
      <c r="B96" t="s">
        <v>23</v>
      </c>
      <c r="C96" s="42" t="s">
        <v>8078</v>
      </c>
    </row>
    <row r="97" spans="1:3" x14ac:dyDescent="0.25">
      <c r="A97" t="s">
        <v>8079</v>
      </c>
      <c r="B97" t="s">
        <v>23</v>
      </c>
      <c r="C97" s="42" t="s">
        <v>8078</v>
      </c>
    </row>
    <row r="98" spans="1:3" x14ac:dyDescent="0.25">
      <c r="A98" t="s">
        <v>8080</v>
      </c>
      <c r="B98" t="s">
        <v>23</v>
      </c>
      <c r="C98" s="42" t="s">
        <v>8064</v>
      </c>
    </row>
    <row r="99" spans="1:3" x14ac:dyDescent="0.25">
      <c r="A99" t="s">
        <v>8081</v>
      </c>
      <c r="B99" t="s">
        <v>23</v>
      </c>
      <c r="C99" s="42" t="s">
        <v>8064</v>
      </c>
    </row>
    <row r="100" spans="1:3" x14ac:dyDescent="0.25">
      <c r="A100" t="s">
        <v>8082</v>
      </c>
      <c r="B100" t="s">
        <v>23</v>
      </c>
      <c r="C100" s="42" t="s">
        <v>8083</v>
      </c>
    </row>
    <row r="101" spans="1:3" x14ac:dyDescent="0.25">
      <c r="A101" t="s">
        <v>8084</v>
      </c>
      <c r="B101" t="s">
        <v>23</v>
      </c>
      <c r="C101" s="42" t="s">
        <v>8083</v>
      </c>
    </row>
    <row r="102" spans="1:3" x14ac:dyDescent="0.25">
      <c r="A102" t="s">
        <v>8085</v>
      </c>
      <c r="B102" t="s">
        <v>23</v>
      </c>
      <c r="C102" s="42" t="s">
        <v>8086</v>
      </c>
    </row>
    <row r="103" spans="1:3" x14ac:dyDescent="0.25">
      <c r="A103" t="s">
        <v>8087</v>
      </c>
      <c r="B103" t="s">
        <v>23</v>
      </c>
      <c r="C103" s="42" t="s">
        <v>8086</v>
      </c>
    </row>
    <row r="104" spans="1:3" x14ac:dyDescent="0.25">
      <c r="A104" t="s">
        <v>8088</v>
      </c>
      <c r="B104" t="s">
        <v>23</v>
      </c>
      <c r="C104" s="42" t="s">
        <v>8086</v>
      </c>
    </row>
    <row r="105" spans="1:3" x14ac:dyDescent="0.25">
      <c r="A105" t="s">
        <v>8089</v>
      </c>
      <c r="B105" t="s">
        <v>23</v>
      </c>
      <c r="C105" s="42" t="s">
        <v>8086</v>
      </c>
    </row>
    <row r="106" spans="1:3" x14ac:dyDescent="0.25">
      <c r="A106" t="s">
        <v>8090</v>
      </c>
      <c r="B106" t="s">
        <v>23</v>
      </c>
      <c r="C106" s="42" t="s">
        <v>8091</v>
      </c>
    </row>
    <row r="107" spans="1:3" x14ac:dyDescent="0.25">
      <c r="A107" t="s">
        <v>8115</v>
      </c>
      <c r="B107" t="s">
        <v>23</v>
      </c>
      <c r="C107" s="42" t="s">
        <v>8116</v>
      </c>
    </row>
    <row r="108" spans="1:3" x14ac:dyDescent="0.25">
      <c r="A108" t="s">
        <v>8117</v>
      </c>
      <c r="B108" t="s">
        <v>23</v>
      </c>
      <c r="C108" s="42" t="s">
        <v>8116</v>
      </c>
    </row>
    <row r="109" spans="1:3" x14ac:dyDescent="0.25">
      <c r="A109" t="s">
        <v>8118</v>
      </c>
      <c r="B109" t="s">
        <v>23</v>
      </c>
      <c r="C109" s="42" t="s">
        <v>8116</v>
      </c>
    </row>
    <row r="110" spans="1:3" x14ac:dyDescent="0.25">
      <c r="A110" t="s">
        <v>8119</v>
      </c>
      <c r="B110" t="s">
        <v>23</v>
      </c>
      <c r="C110" s="42" t="s">
        <v>8116</v>
      </c>
    </row>
    <row r="111" spans="1:3" x14ac:dyDescent="0.25">
      <c r="A111" t="s">
        <v>8120</v>
      </c>
      <c r="B111" t="s">
        <v>23</v>
      </c>
      <c r="C111" s="42" t="s">
        <v>8116</v>
      </c>
    </row>
    <row r="112" spans="1:3" x14ac:dyDescent="0.25">
      <c r="A112" t="s">
        <v>8121</v>
      </c>
      <c r="B112" t="s">
        <v>23</v>
      </c>
      <c r="C112" s="42" t="s">
        <v>8116</v>
      </c>
    </row>
    <row r="113" spans="1:3" x14ac:dyDescent="0.25">
      <c r="A113" t="s">
        <v>8122</v>
      </c>
      <c r="B113" t="s">
        <v>23</v>
      </c>
      <c r="C113" s="42" t="s">
        <v>8123</v>
      </c>
    </row>
    <row r="114" spans="1:3" x14ac:dyDescent="0.25">
      <c r="A114" t="s">
        <v>8124</v>
      </c>
      <c r="B114" t="s">
        <v>23</v>
      </c>
      <c r="C114" s="42" t="s">
        <v>8123</v>
      </c>
    </row>
    <row r="115" spans="1:3" x14ac:dyDescent="0.25">
      <c r="A115" t="s">
        <v>8125</v>
      </c>
      <c r="B115" t="s">
        <v>23</v>
      </c>
      <c r="C115" s="42" t="s">
        <v>8123</v>
      </c>
    </row>
    <row r="116" spans="1:3" x14ac:dyDescent="0.25">
      <c r="A116" t="s">
        <v>8126</v>
      </c>
      <c r="B116" t="s">
        <v>23</v>
      </c>
      <c r="C116" s="42" t="s">
        <v>8123</v>
      </c>
    </row>
    <row r="117" spans="1:3" x14ac:dyDescent="0.25">
      <c r="A117" t="s">
        <v>8127</v>
      </c>
      <c r="B117" t="s">
        <v>23</v>
      </c>
      <c r="C117" s="42" t="s">
        <v>8123</v>
      </c>
    </row>
    <row r="118" spans="1:3" x14ac:dyDescent="0.25">
      <c r="A118" t="s">
        <v>8128</v>
      </c>
      <c r="B118" t="s">
        <v>23</v>
      </c>
      <c r="C118" s="42" t="s">
        <v>8116</v>
      </c>
    </row>
    <row r="119" spans="1:3" x14ac:dyDescent="0.25">
      <c r="A119" t="s">
        <v>8129</v>
      </c>
      <c r="B119" t="s">
        <v>23</v>
      </c>
      <c r="C119" s="42" t="s">
        <v>8116</v>
      </c>
    </row>
    <row r="120" spans="1:3" x14ac:dyDescent="0.25">
      <c r="A120" t="s">
        <v>8130</v>
      </c>
      <c r="B120" t="s">
        <v>23</v>
      </c>
      <c r="C120" s="42" t="s">
        <v>8123</v>
      </c>
    </row>
    <row r="121" spans="1:3" x14ac:dyDescent="0.25">
      <c r="A121" t="s">
        <v>8131</v>
      </c>
      <c r="B121" t="s">
        <v>23</v>
      </c>
      <c r="C121" s="42" t="s">
        <v>8123</v>
      </c>
    </row>
    <row r="122" spans="1:3" x14ac:dyDescent="0.25">
      <c r="A122" t="s">
        <v>8132</v>
      </c>
      <c r="B122" t="s">
        <v>23</v>
      </c>
      <c r="C122" s="42" t="s">
        <v>8123</v>
      </c>
    </row>
    <row r="123" spans="1:3" x14ac:dyDescent="0.25">
      <c r="A123" t="s">
        <v>8133</v>
      </c>
      <c r="B123" t="s">
        <v>23</v>
      </c>
      <c r="C123" s="42" t="s">
        <v>8123</v>
      </c>
    </row>
    <row r="124" spans="1:3" x14ac:dyDescent="0.25">
      <c r="A124" t="s">
        <v>8134</v>
      </c>
      <c r="B124" t="s">
        <v>23</v>
      </c>
      <c r="C124" s="42" t="s">
        <v>8123</v>
      </c>
    </row>
    <row r="125" spans="1:3" x14ac:dyDescent="0.25">
      <c r="A125" t="s">
        <v>8135</v>
      </c>
      <c r="B125" t="s">
        <v>23</v>
      </c>
      <c r="C125" s="42" t="s">
        <v>8123</v>
      </c>
    </row>
    <row r="126" spans="1:3" x14ac:dyDescent="0.25">
      <c r="A126" t="s">
        <v>8136</v>
      </c>
      <c r="B126" t="s">
        <v>23</v>
      </c>
      <c r="C126" s="42" t="s">
        <v>8116</v>
      </c>
    </row>
    <row r="127" spans="1:3" x14ac:dyDescent="0.25">
      <c r="A127" t="s">
        <v>8137</v>
      </c>
      <c r="B127" t="s">
        <v>23</v>
      </c>
      <c r="C127" s="42" t="s">
        <v>8116</v>
      </c>
    </row>
    <row r="128" spans="1:3" x14ac:dyDescent="0.25">
      <c r="A128" t="s">
        <v>8138</v>
      </c>
      <c r="B128" t="s">
        <v>23</v>
      </c>
      <c r="C128" s="42" t="s">
        <v>8139</v>
      </c>
    </row>
    <row r="129" spans="1:3" x14ac:dyDescent="0.25">
      <c r="A129" t="s">
        <v>8140</v>
      </c>
      <c r="B129" t="s">
        <v>23</v>
      </c>
      <c r="C129" s="42" t="s">
        <v>8139</v>
      </c>
    </row>
    <row r="130" spans="1:3" x14ac:dyDescent="0.25">
      <c r="A130" t="s">
        <v>8141</v>
      </c>
      <c r="B130" t="s">
        <v>23</v>
      </c>
      <c r="C130" s="42" t="s">
        <v>8142</v>
      </c>
    </row>
    <row r="131" spans="1:3" x14ac:dyDescent="0.25">
      <c r="A131" t="s">
        <v>8143</v>
      </c>
      <c r="B131" t="s">
        <v>23</v>
      </c>
      <c r="C131" s="42" t="s">
        <v>8144</v>
      </c>
    </row>
    <row r="132" spans="1:3" x14ac:dyDescent="0.25">
      <c r="A132" t="s">
        <v>8145</v>
      </c>
      <c r="B132" t="s">
        <v>23</v>
      </c>
      <c r="C132" s="42" t="s">
        <v>8144</v>
      </c>
    </row>
    <row r="133" spans="1:3" x14ac:dyDescent="0.25">
      <c r="A133" t="s">
        <v>8155</v>
      </c>
      <c r="B133" t="s">
        <v>23</v>
      </c>
      <c r="C133" s="42" t="s">
        <v>32</v>
      </c>
    </row>
    <row r="134" spans="1:3" x14ac:dyDescent="0.25">
      <c r="A134" t="s">
        <v>8185</v>
      </c>
      <c r="B134" t="s">
        <v>23</v>
      </c>
      <c r="C134" s="42" t="s">
        <v>32</v>
      </c>
    </row>
    <row r="135" spans="1:3" x14ac:dyDescent="0.25">
      <c r="A135" t="s">
        <v>8186</v>
      </c>
      <c r="B135" t="s">
        <v>23</v>
      </c>
      <c r="C135" s="42" t="s">
        <v>32</v>
      </c>
    </row>
    <row r="136" spans="1:3" x14ac:dyDescent="0.25">
      <c r="A136" t="s">
        <v>8187</v>
      </c>
      <c r="B136" t="s">
        <v>23</v>
      </c>
      <c r="C136" s="42" t="s">
        <v>32</v>
      </c>
    </row>
    <row r="137" spans="1:3" x14ac:dyDescent="0.25">
      <c r="A137" t="s">
        <v>8212</v>
      </c>
      <c r="B137" t="s">
        <v>23</v>
      </c>
      <c r="C137" s="42" t="s">
        <v>32</v>
      </c>
    </row>
    <row r="138" spans="1:3" x14ac:dyDescent="0.25">
      <c r="A138" t="s">
        <v>8213</v>
      </c>
      <c r="B138" t="s">
        <v>23</v>
      </c>
      <c r="C138" s="42" t="s">
        <v>8214</v>
      </c>
    </row>
    <row r="139" spans="1:3" x14ac:dyDescent="0.25">
      <c r="A139" t="s">
        <v>8215</v>
      </c>
      <c r="B139" t="s">
        <v>23</v>
      </c>
      <c r="C139" s="42" t="s">
        <v>97</v>
      </c>
    </row>
    <row r="140" spans="1:3" x14ac:dyDescent="0.25">
      <c r="A140" t="s">
        <v>8216</v>
      </c>
      <c r="B140" t="s">
        <v>23</v>
      </c>
      <c r="C140" s="42" t="s">
        <v>32</v>
      </c>
    </row>
    <row r="141" spans="1:3" x14ac:dyDescent="0.25">
      <c r="A141" t="s">
        <v>8217</v>
      </c>
      <c r="B141" t="s">
        <v>23</v>
      </c>
      <c r="C141" s="42" t="s">
        <v>32</v>
      </c>
    </row>
    <row r="142" spans="1:3" x14ac:dyDescent="0.25">
      <c r="A142" t="s">
        <v>8218</v>
      </c>
      <c r="B142" t="s">
        <v>23</v>
      </c>
      <c r="C142" s="42" t="s">
        <v>32</v>
      </c>
    </row>
    <row r="143" spans="1:3" x14ac:dyDescent="0.25">
      <c r="A143" t="s">
        <v>8219</v>
      </c>
      <c r="B143" t="s">
        <v>23</v>
      </c>
      <c r="C143" s="42" t="s">
        <v>36</v>
      </c>
    </row>
    <row r="144" spans="1:3" x14ac:dyDescent="0.25">
      <c r="A144" t="s">
        <v>8220</v>
      </c>
      <c r="B144" t="s">
        <v>23</v>
      </c>
      <c r="C144" s="42" t="s">
        <v>8221</v>
      </c>
    </row>
    <row r="145" spans="1:3" x14ac:dyDescent="0.25">
      <c r="A145" t="s">
        <v>8222</v>
      </c>
      <c r="B145" t="s">
        <v>23</v>
      </c>
      <c r="C145" s="42" t="s">
        <v>36</v>
      </c>
    </row>
    <row r="146" spans="1:3" x14ac:dyDescent="0.25">
      <c r="A146" t="s">
        <v>8223</v>
      </c>
      <c r="B146" t="s">
        <v>23</v>
      </c>
      <c r="C146" s="42" t="s">
        <v>8224</v>
      </c>
    </row>
    <row r="147" spans="1:3" x14ac:dyDescent="0.25">
      <c r="A147" t="s">
        <v>8225</v>
      </c>
      <c r="B147" t="s">
        <v>23</v>
      </c>
      <c r="C147" s="42" t="s">
        <v>8224</v>
      </c>
    </row>
    <row r="148" spans="1:3" x14ac:dyDescent="0.25">
      <c r="A148" t="s">
        <v>8229</v>
      </c>
      <c r="B148" t="s">
        <v>23</v>
      </c>
      <c r="C148" s="42" t="s">
        <v>32</v>
      </c>
    </row>
    <row r="149" spans="1:3" x14ac:dyDescent="0.25">
      <c r="A149" t="s">
        <v>8230</v>
      </c>
      <c r="B149" t="s">
        <v>23</v>
      </c>
      <c r="C149" s="42" t="s">
        <v>32</v>
      </c>
    </row>
    <row r="150" spans="1:3" x14ac:dyDescent="0.25">
      <c r="A150" t="s">
        <v>8231</v>
      </c>
      <c r="B150" t="s">
        <v>23</v>
      </c>
      <c r="C150" s="42" t="s">
        <v>32</v>
      </c>
    </row>
    <row r="151" spans="1:3" x14ac:dyDescent="0.25">
      <c r="A151" t="s">
        <v>8232</v>
      </c>
      <c r="B151" t="s">
        <v>23</v>
      </c>
      <c r="C151" s="42" t="s">
        <v>32</v>
      </c>
    </row>
    <row r="152" spans="1:3" x14ac:dyDescent="0.25">
      <c r="A152" t="s">
        <v>8233</v>
      </c>
      <c r="B152" t="s">
        <v>23</v>
      </c>
      <c r="C152" s="42" t="s">
        <v>32</v>
      </c>
    </row>
    <row r="153" spans="1:3" x14ac:dyDescent="0.25">
      <c r="A153" t="s">
        <v>8234</v>
      </c>
      <c r="B153" t="s">
        <v>23</v>
      </c>
      <c r="C153" s="42" t="s">
        <v>32</v>
      </c>
    </row>
    <row r="154" spans="1:3" x14ac:dyDescent="0.25">
      <c r="A154" t="s">
        <v>8235</v>
      </c>
      <c r="B154" t="s">
        <v>23</v>
      </c>
      <c r="C154" s="42" t="s">
        <v>32</v>
      </c>
    </row>
    <row r="155" spans="1:3" x14ac:dyDescent="0.25">
      <c r="A155" t="s">
        <v>8236</v>
      </c>
      <c r="B155" t="s">
        <v>23</v>
      </c>
      <c r="C155" s="42" t="s">
        <v>32</v>
      </c>
    </row>
    <row r="156" spans="1:3" x14ac:dyDescent="0.25">
      <c r="A156" t="s">
        <v>8237</v>
      </c>
      <c r="B156" t="s">
        <v>23</v>
      </c>
      <c r="C156" s="42" t="s">
        <v>32</v>
      </c>
    </row>
    <row r="157" spans="1:3" x14ac:dyDescent="0.25">
      <c r="A157" t="s">
        <v>8238</v>
      </c>
      <c r="B157" t="s">
        <v>23</v>
      </c>
      <c r="C157" s="42" t="s">
        <v>32</v>
      </c>
    </row>
    <row r="158" spans="1:3" x14ac:dyDescent="0.25">
      <c r="A158" t="s">
        <v>8239</v>
      </c>
      <c r="B158" t="s">
        <v>23</v>
      </c>
      <c r="C158" s="42" t="s">
        <v>32</v>
      </c>
    </row>
    <row r="159" spans="1:3" x14ac:dyDescent="0.25">
      <c r="A159" t="s">
        <v>8240</v>
      </c>
      <c r="B159" t="s">
        <v>23</v>
      </c>
      <c r="C159" s="42" t="s">
        <v>32</v>
      </c>
    </row>
    <row r="160" spans="1:3" x14ac:dyDescent="0.25">
      <c r="A160" t="s">
        <v>8241</v>
      </c>
      <c r="B160" t="s">
        <v>23</v>
      </c>
      <c r="C160" s="42" t="s">
        <v>32</v>
      </c>
    </row>
    <row r="161" spans="1:3" x14ac:dyDescent="0.25">
      <c r="A161" t="s">
        <v>8242</v>
      </c>
      <c r="B161" t="s">
        <v>23</v>
      </c>
      <c r="C161" s="42" t="s">
        <v>32</v>
      </c>
    </row>
    <row r="162" spans="1:3" x14ac:dyDescent="0.25">
      <c r="A162" t="s">
        <v>8243</v>
      </c>
      <c r="B162" t="s">
        <v>23</v>
      </c>
      <c r="C162" s="42" t="s">
        <v>32</v>
      </c>
    </row>
    <row r="163" spans="1:3" x14ac:dyDescent="0.25">
      <c r="A163" t="s">
        <v>8244</v>
      </c>
      <c r="B163" t="s">
        <v>23</v>
      </c>
      <c r="C163" s="42" t="s">
        <v>32</v>
      </c>
    </row>
    <row r="164" spans="1:3" x14ac:dyDescent="0.25">
      <c r="A164" t="s">
        <v>8246</v>
      </c>
      <c r="B164" t="s">
        <v>23</v>
      </c>
      <c r="C164" s="42" t="s">
        <v>32</v>
      </c>
    </row>
    <row r="165" spans="1:3" x14ac:dyDescent="0.25">
      <c r="A165" t="s">
        <v>8247</v>
      </c>
      <c r="B165" t="s">
        <v>23</v>
      </c>
      <c r="C165" s="42" t="s">
        <v>32</v>
      </c>
    </row>
    <row r="166" spans="1:3" x14ac:dyDescent="0.25">
      <c r="A166" t="s">
        <v>8248</v>
      </c>
      <c r="B166" t="s">
        <v>23</v>
      </c>
      <c r="C166" s="42" t="s">
        <v>32</v>
      </c>
    </row>
    <row r="167" spans="1:3" x14ac:dyDescent="0.25">
      <c r="A167" t="s">
        <v>8249</v>
      </c>
      <c r="B167" t="s">
        <v>23</v>
      </c>
      <c r="C167" s="42" t="s">
        <v>32</v>
      </c>
    </row>
    <row r="168" spans="1:3" x14ac:dyDescent="0.25">
      <c r="A168" t="s">
        <v>8250</v>
      </c>
      <c r="B168" t="s">
        <v>23</v>
      </c>
      <c r="C168" s="42" t="s">
        <v>32</v>
      </c>
    </row>
    <row r="169" spans="1:3" x14ac:dyDescent="0.25">
      <c r="A169" t="s">
        <v>8251</v>
      </c>
      <c r="B169" t="s">
        <v>23</v>
      </c>
      <c r="C169" s="42" t="s">
        <v>32</v>
      </c>
    </row>
    <row r="170" spans="1:3" x14ac:dyDescent="0.25">
      <c r="A170" t="s">
        <v>8252</v>
      </c>
      <c r="B170" t="s">
        <v>23</v>
      </c>
      <c r="C170" s="42" t="s">
        <v>32</v>
      </c>
    </row>
    <row r="171" spans="1:3" x14ac:dyDescent="0.25">
      <c r="A171" t="s">
        <v>8253</v>
      </c>
      <c r="B171" t="s">
        <v>23</v>
      </c>
      <c r="C171" s="42" t="s">
        <v>32</v>
      </c>
    </row>
    <row r="172" spans="1:3" x14ac:dyDescent="0.25">
      <c r="A172" t="s">
        <v>8254</v>
      </c>
      <c r="B172" t="s">
        <v>23</v>
      </c>
      <c r="C172" s="42" t="s">
        <v>32</v>
      </c>
    </row>
    <row r="173" spans="1:3" x14ac:dyDescent="0.25">
      <c r="A173" t="s">
        <v>8255</v>
      </c>
      <c r="B173" t="s">
        <v>23</v>
      </c>
      <c r="C173" s="42" t="s">
        <v>32</v>
      </c>
    </row>
    <row r="174" spans="1:3" x14ac:dyDescent="0.25">
      <c r="A174" t="s">
        <v>8370</v>
      </c>
      <c r="B174" t="s">
        <v>30</v>
      </c>
      <c r="C174" s="42" t="s">
        <v>8116</v>
      </c>
    </row>
    <row r="175" spans="1:3" x14ac:dyDescent="0.25">
      <c r="A175" t="s">
        <v>8371</v>
      </c>
      <c r="B175" t="s">
        <v>30</v>
      </c>
      <c r="C175" s="42" t="s">
        <v>8116</v>
      </c>
    </row>
    <row r="176" spans="1:3" x14ac:dyDescent="0.25">
      <c r="A176" t="s">
        <v>8372</v>
      </c>
      <c r="B176" t="s">
        <v>30</v>
      </c>
      <c r="C176" s="42" t="s">
        <v>8116</v>
      </c>
    </row>
    <row r="177" spans="1:3" x14ac:dyDescent="0.25">
      <c r="A177" t="s">
        <v>8373</v>
      </c>
      <c r="B177" t="s">
        <v>30</v>
      </c>
      <c r="C177" s="42" t="s">
        <v>8116</v>
      </c>
    </row>
    <row r="178" spans="1:3" x14ac:dyDescent="0.25">
      <c r="A178" t="s">
        <v>8374</v>
      </c>
      <c r="B178" t="s">
        <v>30</v>
      </c>
      <c r="C178" s="42" t="s">
        <v>8116</v>
      </c>
    </row>
    <row r="179" spans="1:3" x14ac:dyDescent="0.25">
      <c r="A179" t="s">
        <v>8375</v>
      </c>
      <c r="B179" t="s">
        <v>30</v>
      </c>
      <c r="C179" s="42" t="s">
        <v>8116</v>
      </c>
    </row>
    <row r="180" spans="1:3" x14ac:dyDescent="0.25">
      <c r="A180" t="s">
        <v>8376</v>
      </c>
      <c r="B180" t="s">
        <v>30</v>
      </c>
      <c r="C180" s="42" t="s">
        <v>8116</v>
      </c>
    </row>
    <row r="181" spans="1:3" x14ac:dyDescent="0.25">
      <c r="A181" t="s">
        <v>8377</v>
      </c>
      <c r="B181" t="s">
        <v>30</v>
      </c>
      <c r="C181" s="42" t="s">
        <v>8116</v>
      </c>
    </row>
    <row r="182" spans="1:3" x14ac:dyDescent="0.25">
      <c r="A182" t="s">
        <v>8378</v>
      </c>
      <c r="B182" t="s">
        <v>30</v>
      </c>
      <c r="C182" s="42" t="s">
        <v>8116</v>
      </c>
    </row>
    <row r="183" spans="1:3" x14ac:dyDescent="0.25">
      <c r="A183" t="s">
        <v>8379</v>
      </c>
      <c r="B183" t="s">
        <v>30</v>
      </c>
      <c r="C183" s="42" t="s">
        <v>8116</v>
      </c>
    </row>
    <row r="184" spans="1:3" x14ac:dyDescent="0.25">
      <c r="A184" t="s">
        <v>8380</v>
      </c>
      <c r="B184" t="s">
        <v>30</v>
      </c>
      <c r="C184" s="42" t="s">
        <v>8116</v>
      </c>
    </row>
    <row r="185" spans="1:3" x14ac:dyDescent="0.25">
      <c r="A185" t="s">
        <v>8381</v>
      </c>
      <c r="B185" t="s">
        <v>30</v>
      </c>
      <c r="C185" s="42" t="s">
        <v>8116</v>
      </c>
    </row>
    <row r="186" spans="1:3" x14ac:dyDescent="0.25">
      <c r="A186" t="s">
        <v>8382</v>
      </c>
      <c r="B186" t="s">
        <v>30</v>
      </c>
      <c r="C186" s="42" t="s">
        <v>8116</v>
      </c>
    </row>
    <row r="187" spans="1:3" x14ac:dyDescent="0.25">
      <c r="A187" t="s">
        <v>8383</v>
      </c>
      <c r="B187" t="s">
        <v>30</v>
      </c>
      <c r="C187" s="42" t="s">
        <v>8116</v>
      </c>
    </row>
    <row r="188" spans="1:3" x14ac:dyDescent="0.25">
      <c r="A188" t="s">
        <v>8384</v>
      </c>
      <c r="B188" t="s">
        <v>30</v>
      </c>
      <c r="C188" s="42" t="s">
        <v>8116</v>
      </c>
    </row>
    <row r="189" spans="1:3" x14ac:dyDescent="0.25">
      <c r="A189" t="s">
        <v>8385</v>
      </c>
      <c r="B189" t="s">
        <v>30</v>
      </c>
      <c r="C189" s="42" t="s">
        <v>8116</v>
      </c>
    </row>
    <row r="190" spans="1:3" x14ac:dyDescent="0.25">
      <c r="A190" t="s">
        <v>8386</v>
      </c>
      <c r="B190" t="s">
        <v>30</v>
      </c>
      <c r="C190" s="42" t="s">
        <v>8116</v>
      </c>
    </row>
    <row r="191" spans="1:3" x14ac:dyDescent="0.25">
      <c r="A191" t="s">
        <v>8387</v>
      </c>
      <c r="B191" t="s">
        <v>30</v>
      </c>
      <c r="C191" s="42" t="s">
        <v>8116</v>
      </c>
    </row>
    <row r="192" spans="1:3" x14ac:dyDescent="0.25">
      <c r="A192" t="s">
        <v>8388</v>
      </c>
      <c r="B192" t="s">
        <v>30</v>
      </c>
      <c r="C192" s="42" t="s">
        <v>8116</v>
      </c>
    </row>
    <row r="193" spans="1:3" x14ac:dyDescent="0.25">
      <c r="A193" t="s">
        <v>8389</v>
      </c>
      <c r="B193" t="s">
        <v>30</v>
      </c>
      <c r="C193" s="42" t="s">
        <v>8116</v>
      </c>
    </row>
    <row r="194" spans="1:3" x14ac:dyDescent="0.25">
      <c r="A194" t="s">
        <v>8390</v>
      </c>
      <c r="B194" t="s">
        <v>30</v>
      </c>
      <c r="C194" s="42" t="s">
        <v>8116</v>
      </c>
    </row>
    <row r="195" spans="1:3" x14ac:dyDescent="0.25">
      <c r="A195" t="s">
        <v>8391</v>
      </c>
      <c r="B195" t="s">
        <v>30</v>
      </c>
      <c r="C195" s="42" t="s">
        <v>8116</v>
      </c>
    </row>
    <row r="196" spans="1:3" x14ac:dyDescent="0.25">
      <c r="A196" t="s">
        <v>8392</v>
      </c>
      <c r="B196" t="s">
        <v>30</v>
      </c>
      <c r="C196" s="42" t="s">
        <v>8116</v>
      </c>
    </row>
    <row r="197" spans="1:3" x14ac:dyDescent="0.25">
      <c r="A197" t="s">
        <v>8393</v>
      </c>
      <c r="B197" t="s">
        <v>30</v>
      </c>
      <c r="C197" s="42" t="s">
        <v>8116</v>
      </c>
    </row>
    <row r="198" spans="1:3" x14ac:dyDescent="0.25">
      <c r="A198" t="s">
        <v>8394</v>
      </c>
      <c r="B198" t="s">
        <v>30</v>
      </c>
      <c r="C198" s="42" t="s">
        <v>8116</v>
      </c>
    </row>
    <row r="199" spans="1:3" x14ac:dyDescent="0.25">
      <c r="A199" t="s">
        <v>8395</v>
      </c>
      <c r="B199" t="s">
        <v>30</v>
      </c>
      <c r="C199" s="42" t="s">
        <v>8116</v>
      </c>
    </row>
    <row r="200" spans="1:3" x14ac:dyDescent="0.25">
      <c r="A200" t="s">
        <v>8396</v>
      </c>
      <c r="B200" t="s">
        <v>30</v>
      </c>
      <c r="C200" s="42" t="s">
        <v>8116</v>
      </c>
    </row>
    <row r="201" spans="1:3" x14ac:dyDescent="0.25">
      <c r="A201" t="s">
        <v>8397</v>
      </c>
      <c r="B201" t="s">
        <v>30</v>
      </c>
      <c r="C201" s="42" t="s">
        <v>8116</v>
      </c>
    </row>
    <row r="202" spans="1:3" x14ac:dyDescent="0.25">
      <c r="A202" t="s">
        <v>8398</v>
      </c>
      <c r="B202" t="s">
        <v>30</v>
      </c>
      <c r="C202" s="42" t="s">
        <v>8116</v>
      </c>
    </row>
    <row r="203" spans="1:3" x14ac:dyDescent="0.25">
      <c r="A203" t="s">
        <v>8399</v>
      </c>
      <c r="B203" t="s">
        <v>30</v>
      </c>
      <c r="C203" s="42" t="s">
        <v>8116</v>
      </c>
    </row>
    <row r="204" spans="1:3" x14ac:dyDescent="0.25">
      <c r="A204" t="s">
        <v>8400</v>
      </c>
      <c r="B204" t="s">
        <v>30</v>
      </c>
      <c r="C204" s="42" t="s">
        <v>8116</v>
      </c>
    </row>
    <row r="205" spans="1:3" x14ac:dyDescent="0.25">
      <c r="A205" t="s">
        <v>8401</v>
      </c>
      <c r="B205" t="s">
        <v>30</v>
      </c>
      <c r="C205" s="42" t="s">
        <v>8116</v>
      </c>
    </row>
    <row r="206" spans="1:3" x14ac:dyDescent="0.25">
      <c r="A206" t="s">
        <v>8402</v>
      </c>
      <c r="B206" t="s">
        <v>30</v>
      </c>
      <c r="C206" s="42" t="s">
        <v>8116</v>
      </c>
    </row>
    <row r="207" spans="1:3" x14ac:dyDescent="0.25">
      <c r="A207" t="s">
        <v>8403</v>
      </c>
      <c r="B207" t="s">
        <v>30</v>
      </c>
      <c r="C207" s="42" t="s">
        <v>8116</v>
      </c>
    </row>
    <row r="208" spans="1:3" x14ac:dyDescent="0.25">
      <c r="A208" t="s">
        <v>8404</v>
      </c>
      <c r="B208" t="s">
        <v>30</v>
      </c>
      <c r="C208" s="42" t="s">
        <v>8116</v>
      </c>
    </row>
    <row r="209" spans="1:3" x14ac:dyDescent="0.25">
      <c r="A209" t="s">
        <v>8405</v>
      </c>
      <c r="B209" t="s">
        <v>30</v>
      </c>
      <c r="C209" s="42" t="s">
        <v>8116</v>
      </c>
    </row>
    <row r="210" spans="1:3" x14ac:dyDescent="0.25">
      <c r="A210" t="s">
        <v>8406</v>
      </c>
      <c r="B210" t="s">
        <v>30</v>
      </c>
      <c r="C210" s="42" t="s">
        <v>8116</v>
      </c>
    </row>
    <row r="211" spans="1:3" x14ac:dyDescent="0.25">
      <c r="A211" t="s">
        <v>8407</v>
      </c>
      <c r="B211" t="s">
        <v>30</v>
      </c>
      <c r="C211" s="42" t="s">
        <v>8116</v>
      </c>
    </row>
    <row r="212" spans="1:3" x14ac:dyDescent="0.25">
      <c r="A212" t="s">
        <v>8408</v>
      </c>
      <c r="B212" t="s">
        <v>30</v>
      </c>
      <c r="C212" s="42" t="s">
        <v>8116</v>
      </c>
    </row>
    <row r="213" spans="1:3" x14ac:dyDescent="0.25">
      <c r="A213" t="s">
        <v>8409</v>
      </c>
      <c r="B213" t="s">
        <v>30</v>
      </c>
      <c r="C213" s="42" t="s">
        <v>8116</v>
      </c>
    </row>
    <row r="214" spans="1:3" x14ac:dyDescent="0.25">
      <c r="A214" t="s">
        <v>8410</v>
      </c>
      <c r="B214" t="s">
        <v>30</v>
      </c>
      <c r="C214" s="42" t="s">
        <v>8116</v>
      </c>
    </row>
    <row r="215" spans="1:3" x14ac:dyDescent="0.25">
      <c r="A215" t="s">
        <v>8411</v>
      </c>
      <c r="B215" t="s">
        <v>30</v>
      </c>
      <c r="C215" s="42" t="s">
        <v>8116</v>
      </c>
    </row>
    <row r="216" spans="1:3" x14ac:dyDescent="0.25">
      <c r="A216" t="s">
        <v>8412</v>
      </c>
      <c r="B216" t="s">
        <v>30</v>
      </c>
      <c r="C216" s="42" t="s">
        <v>8116</v>
      </c>
    </row>
    <row r="217" spans="1:3" x14ac:dyDescent="0.25">
      <c r="A217" t="s">
        <v>8413</v>
      </c>
      <c r="B217" t="s">
        <v>30</v>
      </c>
      <c r="C217" s="42" t="s">
        <v>8116</v>
      </c>
    </row>
    <row r="218" spans="1:3" x14ac:dyDescent="0.25">
      <c r="A218" t="s">
        <v>8414</v>
      </c>
      <c r="B218" t="s">
        <v>30</v>
      </c>
      <c r="C218" s="42" t="s">
        <v>8116</v>
      </c>
    </row>
    <row r="219" spans="1:3" x14ac:dyDescent="0.25">
      <c r="A219" t="s">
        <v>8415</v>
      </c>
      <c r="B219" t="s">
        <v>30</v>
      </c>
      <c r="C219" s="42" t="s">
        <v>8116</v>
      </c>
    </row>
    <row r="220" spans="1:3" x14ac:dyDescent="0.25">
      <c r="A220" t="s">
        <v>8416</v>
      </c>
      <c r="B220" t="s">
        <v>30</v>
      </c>
      <c r="C220" s="42" t="s">
        <v>8116</v>
      </c>
    </row>
    <row r="221" spans="1:3" x14ac:dyDescent="0.25">
      <c r="A221" t="s">
        <v>8417</v>
      </c>
      <c r="B221" t="s">
        <v>30</v>
      </c>
      <c r="C221" s="42" t="s">
        <v>8116</v>
      </c>
    </row>
    <row r="222" spans="1:3" x14ac:dyDescent="0.25">
      <c r="A222" t="s">
        <v>8418</v>
      </c>
      <c r="B222" t="s">
        <v>30</v>
      </c>
      <c r="C222" s="42" t="s">
        <v>8116</v>
      </c>
    </row>
    <row r="223" spans="1:3" x14ac:dyDescent="0.25">
      <c r="A223" t="s">
        <v>8419</v>
      </c>
      <c r="B223" t="s">
        <v>30</v>
      </c>
      <c r="C223" s="42" t="s">
        <v>8116</v>
      </c>
    </row>
    <row r="224" spans="1:3" x14ac:dyDescent="0.25">
      <c r="A224" t="s">
        <v>8420</v>
      </c>
      <c r="B224" t="s">
        <v>30</v>
      </c>
      <c r="C224" s="42" t="s">
        <v>8116</v>
      </c>
    </row>
    <row r="225" spans="1:3" x14ac:dyDescent="0.25">
      <c r="A225" t="s">
        <v>8421</v>
      </c>
      <c r="B225" t="s">
        <v>30</v>
      </c>
      <c r="C225" s="42" t="s">
        <v>8116</v>
      </c>
    </row>
    <row r="226" spans="1:3" x14ac:dyDescent="0.25">
      <c r="A226" t="s">
        <v>8422</v>
      </c>
      <c r="B226" t="s">
        <v>30</v>
      </c>
      <c r="C226" s="42" t="s">
        <v>8116</v>
      </c>
    </row>
    <row r="227" spans="1:3" x14ac:dyDescent="0.25">
      <c r="A227" t="s">
        <v>8423</v>
      </c>
      <c r="B227" t="s">
        <v>30</v>
      </c>
      <c r="C227" s="42" t="s">
        <v>8116</v>
      </c>
    </row>
    <row r="228" spans="1:3" x14ac:dyDescent="0.25">
      <c r="A228" t="s">
        <v>8424</v>
      </c>
      <c r="B228" t="s">
        <v>30</v>
      </c>
      <c r="C228" s="42" t="s">
        <v>8116</v>
      </c>
    </row>
    <row r="229" spans="1:3" x14ac:dyDescent="0.25">
      <c r="A229" t="s">
        <v>8425</v>
      </c>
      <c r="B229" t="s">
        <v>30</v>
      </c>
      <c r="C229" s="42" t="s">
        <v>8116</v>
      </c>
    </row>
    <row r="230" spans="1:3" x14ac:dyDescent="0.25">
      <c r="A230" t="s">
        <v>8426</v>
      </c>
      <c r="B230" t="s">
        <v>30</v>
      </c>
      <c r="C230" s="42" t="s">
        <v>8116</v>
      </c>
    </row>
    <row r="231" spans="1:3" x14ac:dyDescent="0.25">
      <c r="A231" t="s">
        <v>8427</v>
      </c>
      <c r="B231" t="s">
        <v>30</v>
      </c>
      <c r="C231" s="42" t="s">
        <v>8116</v>
      </c>
    </row>
    <row r="232" spans="1:3" x14ac:dyDescent="0.25">
      <c r="A232" t="s">
        <v>8428</v>
      </c>
      <c r="B232" t="s">
        <v>30</v>
      </c>
      <c r="C232" s="42" t="s">
        <v>8116</v>
      </c>
    </row>
    <row r="233" spans="1:3" x14ac:dyDescent="0.25">
      <c r="A233" t="s">
        <v>8429</v>
      </c>
      <c r="B233" t="s">
        <v>30</v>
      </c>
      <c r="C233" s="42" t="s">
        <v>8116</v>
      </c>
    </row>
    <row r="234" spans="1:3" x14ac:dyDescent="0.25">
      <c r="A234" t="s">
        <v>8430</v>
      </c>
      <c r="B234" t="s">
        <v>30</v>
      </c>
      <c r="C234" s="42" t="s">
        <v>8116</v>
      </c>
    </row>
    <row r="235" spans="1:3" x14ac:dyDescent="0.25">
      <c r="A235" t="s">
        <v>8431</v>
      </c>
      <c r="B235" t="s">
        <v>30</v>
      </c>
      <c r="C235" s="42" t="s">
        <v>8116</v>
      </c>
    </row>
    <row r="236" spans="1:3" x14ac:dyDescent="0.25">
      <c r="A236" t="s">
        <v>8432</v>
      </c>
      <c r="B236" t="s">
        <v>30</v>
      </c>
      <c r="C236" s="42" t="s">
        <v>8116</v>
      </c>
    </row>
    <row r="237" spans="1:3" x14ac:dyDescent="0.25">
      <c r="A237" t="s">
        <v>8433</v>
      </c>
      <c r="B237" t="s">
        <v>30</v>
      </c>
      <c r="C237" s="42" t="s">
        <v>8116</v>
      </c>
    </row>
    <row r="238" spans="1:3" x14ac:dyDescent="0.25">
      <c r="A238" t="s">
        <v>8434</v>
      </c>
      <c r="B238" t="s">
        <v>30</v>
      </c>
      <c r="C238" s="42" t="s">
        <v>8116</v>
      </c>
    </row>
    <row r="239" spans="1:3" x14ac:dyDescent="0.25">
      <c r="A239" t="s">
        <v>8435</v>
      </c>
      <c r="B239" t="s">
        <v>30</v>
      </c>
      <c r="C239" s="42" t="s">
        <v>8116</v>
      </c>
    </row>
    <row r="240" spans="1:3" x14ac:dyDescent="0.25">
      <c r="A240" t="s">
        <v>8436</v>
      </c>
      <c r="B240" t="s">
        <v>30</v>
      </c>
      <c r="C240" s="42" t="s">
        <v>8116</v>
      </c>
    </row>
    <row r="241" spans="1:3" x14ac:dyDescent="0.25">
      <c r="A241" t="s">
        <v>8437</v>
      </c>
      <c r="B241" t="s">
        <v>30</v>
      </c>
      <c r="C241" s="42" t="s">
        <v>8116</v>
      </c>
    </row>
    <row r="242" spans="1:3" x14ac:dyDescent="0.25">
      <c r="A242" t="s">
        <v>8438</v>
      </c>
      <c r="B242" t="s">
        <v>30</v>
      </c>
      <c r="C242" s="42" t="s">
        <v>8116</v>
      </c>
    </row>
    <row r="243" spans="1:3" x14ac:dyDescent="0.25">
      <c r="A243" t="s">
        <v>8439</v>
      </c>
      <c r="B243" t="s">
        <v>30</v>
      </c>
      <c r="C243" s="42" t="s">
        <v>8116</v>
      </c>
    </row>
    <row r="244" spans="1:3" x14ac:dyDescent="0.25">
      <c r="A244" t="s">
        <v>8441</v>
      </c>
      <c r="B244" t="s">
        <v>30</v>
      </c>
      <c r="C244" s="42" t="s">
        <v>8116</v>
      </c>
    </row>
    <row r="245" spans="1:3" x14ac:dyDescent="0.25">
      <c r="A245" t="s">
        <v>8442</v>
      </c>
      <c r="B245" t="s">
        <v>30</v>
      </c>
      <c r="C245" s="42" t="s">
        <v>32</v>
      </c>
    </row>
    <row r="246" spans="1:3" x14ac:dyDescent="0.25">
      <c r="A246" t="s">
        <v>8443</v>
      </c>
      <c r="B246" t="s">
        <v>30</v>
      </c>
      <c r="C246" s="42" t="s">
        <v>8116</v>
      </c>
    </row>
    <row r="247" spans="1:3" x14ac:dyDescent="0.25">
      <c r="A247" t="s">
        <v>8444</v>
      </c>
      <c r="B247" t="s">
        <v>30</v>
      </c>
      <c r="C247" s="42" t="s">
        <v>8116</v>
      </c>
    </row>
    <row r="248" spans="1:3" x14ac:dyDescent="0.25">
      <c r="A248" t="s">
        <v>8445</v>
      </c>
      <c r="B248" t="s">
        <v>30</v>
      </c>
      <c r="C248" s="42" t="s">
        <v>8116</v>
      </c>
    </row>
    <row r="249" spans="1:3" x14ac:dyDescent="0.25">
      <c r="A249" t="s">
        <v>8446</v>
      </c>
      <c r="B249" t="s">
        <v>30</v>
      </c>
      <c r="C249" s="42" t="s">
        <v>8116</v>
      </c>
    </row>
    <row r="250" spans="1:3" x14ac:dyDescent="0.25">
      <c r="A250" t="s">
        <v>8447</v>
      </c>
      <c r="B250" t="s">
        <v>30</v>
      </c>
      <c r="C250" s="42" t="s">
        <v>8116</v>
      </c>
    </row>
    <row r="251" spans="1:3" x14ac:dyDescent="0.25">
      <c r="A251" t="s">
        <v>8448</v>
      </c>
      <c r="B251" t="s">
        <v>30</v>
      </c>
      <c r="C251" s="42" t="s">
        <v>8116</v>
      </c>
    </row>
    <row r="252" spans="1:3" x14ac:dyDescent="0.25">
      <c r="A252" t="s">
        <v>8449</v>
      </c>
      <c r="B252" t="s">
        <v>30</v>
      </c>
      <c r="C252" s="42" t="s">
        <v>8116</v>
      </c>
    </row>
    <row r="253" spans="1:3" x14ac:dyDescent="0.25">
      <c r="A253" t="s">
        <v>8450</v>
      </c>
      <c r="B253" t="s">
        <v>30</v>
      </c>
      <c r="C253" s="42" t="s">
        <v>8116</v>
      </c>
    </row>
    <row r="254" spans="1:3" x14ac:dyDescent="0.25">
      <c r="A254" t="s">
        <v>8451</v>
      </c>
      <c r="B254" t="s">
        <v>30</v>
      </c>
      <c r="C254" s="42" t="s">
        <v>8116</v>
      </c>
    </row>
    <row r="255" spans="1:3" x14ac:dyDescent="0.25">
      <c r="A255" t="s">
        <v>8452</v>
      </c>
      <c r="B255" t="s">
        <v>30</v>
      </c>
      <c r="C255" s="42" t="s">
        <v>8116</v>
      </c>
    </row>
    <row r="256" spans="1:3" x14ac:dyDescent="0.25">
      <c r="A256" t="s">
        <v>8453</v>
      </c>
      <c r="B256" t="s">
        <v>30</v>
      </c>
      <c r="C256" s="42" t="s">
        <v>8116</v>
      </c>
    </row>
    <row r="257" spans="1:3" x14ac:dyDescent="0.25">
      <c r="A257" t="s">
        <v>8454</v>
      </c>
      <c r="B257" t="s">
        <v>30</v>
      </c>
      <c r="C257" s="42" t="s">
        <v>8116</v>
      </c>
    </row>
    <row r="258" spans="1:3" x14ac:dyDescent="0.25">
      <c r="A258" t="s">
        <v>8455</v>
      </c>
      <c r="B258" t="s">
        <v>30</v>
      </c>
      <c r="C258" s="42" t="s">
        <v>8116</v>
      </c>
    </row>
    <row r="259" spans="1:3" x14ac:dyDescent="0.25">
      <c r="A259" t="s">
        <v>8456</v>
      </c>
      <c r="B259" t="s">
        <v>30</v>
      </c>
      <c r="C259" s="42" t="s">
        <v>8116</v>
      </c>
    </row>
    <row r="260" spans="1:3" x14ac:dyDescent="0.25">
      <c r="A260" t="s">
        <v>8457</v>
      </c>
      <c r="B260" t="s">
        <v>30</v>
      </c>
      <c r="C260" s="42" t="s">
        <v>8116</v>
      </c>
    </row>
    <row r="261" spans="1:3" x14ac:dyDescent="0.25">
      <c r="A261" t="s">
        <v>8458</v>
      </c>
      <c r="B261" t="s">
        <v>30</v>
      </c>
      <c r="C261" s="42" t="s">
        <v>8116</v>
      </c>
    </row>
    <row r="262" spans="1:3" x14ac:dyDescent="0.25">
      <c r="A262" t="s">
        <v>8459</v>
      </c>
      <c r="B262" t="s">
        <v>30</v>
      </c>
      <c r="C262" s="42" t="s">
        <v>8116</v>
      </c>
    </row>
    <row r="263" spans="1:3" x14ac:dyDescent="0.25">
      <c r="A263" t="s">
        <v>8460</v>
      </c>
      <c r="B263" t="s">
        <v>30</v>
      </c>
      <c r="C263" s="42" t="s">
        <v>8116</v>
      </c>
    </row>
    <row r="264" spans="1:3" x14ac:dyDescent="0.25">
      <c r="A264" t="s">
        <v>8461</v>
      </c>
      <c r="B264" t="s">
        <v>30</v>
      </c>
      <c r="C264" s="42" t="s">
        <v>8116</v>
      </c>
    </row>
    <row r="265" spans="1:3" x14ac:dyDescent="0.25">
      <c r="A265" t="s">
        <v>8462</v>
      </c>
      <c r="B265" t="s">
        <v>30</v>
      </c>
      <c r="C265" s="42" t="s">
        <v>8116</v>
      </c>
    </row>
    <row r="266" spans="1:3" x14ac:dyDescent="0.25">
      <c r="A266" t="s">
        <v>8463</v>
      </c>
      <c r="B266" t="s">
        <v>30</v>
      </c>
      <c r="C266" s="42" t="s">
        <v>8116</v>
      </c>
    </row>
    <row r="267" spans="1:3" x14ac:dyDescent="0.25">
      <c r="A267" t="s">
        <v>8466</v>
      </c>
      <c r="B267" t="s">
        <v>30</v>
      </c>
      <c r="C267" s="42" t="s">
        <v>8116</v>
      </c>
    </row>
    <row r="268" spans="1:3" x14ac:dyDescent="0.25">
      <c r="A268" t="s">
        <v>8467</v>
      </c>
      <c r="B268" t="s">
        <v>23</v>
      </c>
      <c r="C268" s="42" t="s">
        <v>8116</v>
      </c>
    </row>
    <row r="269" spans="1:3" x14ac:dyDescent="0.25">
      <c r="A269" t="s">
        <v>8468</v>
      </c>
      <c r="B269" t="s">
        <v>23</v>
      </c>
      <c r="C269" s="42" t="s">
        <v>8116</v>
      </c>
    </row>
    <row r="270" spans="1:3" x14ac:dyDescent="0.25">
      <c r="A270" t="s">
        <v>8469</v>
      </c>
      <c r="B270" t="s">
        <v>23</v>
      </c>
      <c r="C270" s="42" t="s">
        <v>8116</v>
      </c>
    </row>
    <row r="271" spans="1:3" x14ac:dyDescent="0.25">
      <c r="A271" t="s">
        <v>8470</v>
      </c>
      <c r="B271" t="s">
        <v>23</v>
      </c>
      <c r="C271" s="42" t="s">
        <v>8116</v>
      </c>
    </row>
    <row r="272" spans="1:3" x14ac:dyDescent="0.25">
      <c r="A272" t="s">
        <v>8472</v>
      </c>
      <c r="B272" t="s">
        <v>23</v>
      </c>
      <c r="C272" s="42" t="s">
        <v>8116</v>
      </c>
    </row>
    <row r="273" spans="1:3" x14ac:dyDescent="0.25">
      <c r="A273" t="s">
        <v>8474</v>
      </c>
      <c r="B273" t="s">
        <v>23</v>
      </c>
      <c r="C273" s="42" t="s">
        <v>8116</v>
      </c>
    </row>
    <row r="274" spans="1:3" x14ac:dyDescent="0.25">
      <c r="A274" t="s">
        <v>8475</v>
      </c>
      <c r="B274" t="s">
        <v>23</v>
      </c>
      <c r="C274" s="42" t="s">
        <v>8116</v>
      </c>
    </row>
    <row r="275" spans="1:3" x14ac:dyDescent="0.25">
      <c r="A275" t="s">
        <v>8476</v>
      </c>
      <c r="B275" t="s">
        <v>23</v>
      </c>
      <c r="C275" s="42" t="s">
        <v>8116</v>
      </c>
    </row>
    <row r="276" spans="1:3" x14ac:dyDescent="0.25">
      <c r="A276" t="s">
        <v>8477</v>
      </c>
      <c r="B276" t="s">
        <v>23</v>
      </c>
      <c r="C276" s="42" t="s">
        <v>8116</v>
      </c>
    </row>
    <row r="277" spans="1:3" x14ac:dyDescent="0.25">
      <c r="A277" t="s">
        <v>8478</v>
      </c>
      <c r="B277" t="s">
        <v>23</v>
      </c>
      <c r="C277" s="42" t="s">
        <v>8116</v>
      </c>
    </row>
    <row r="278" spans="1:3" x14ac:dyDescent="0.25">
      <c r="A278" t="s">
        <v>8479</v>
      </c>
      <c r="B278" t="s">
        <v>23</v>
      </c>
      <c r="C278" s="42" t="s">
        <v>8116</v>
      </c>
    </row>
    <row r="279" spans="1:3" x14ac:dyDescent="0.25">
      <c r="A279" t="s">
        <v>8496</v>
      </c>
      <c r="B279" t="s">
        <v>23</v>
      </c>
      <c r="C279" s="42" t="s">
        <v>32</v>
      </c>
    </row>
    <row r="280" spans="1:3" x14ac:dyDescent="0.25">
      <c r="A280" t="s">
        <v>8497</v>
      </c>
      <c r="B280" t="s">
        <v>23</v>
      </c>
      <c r="C280" s="42" t="s">
        <v>32</v>
      </c>
    </row>
    <row r="281" spans="1:3" x14ac:dyDescent="0.25">
      <c r="A281" t="s">
        <v>8552</v>
      </c>
      <c r="B281" t="s">
        <v>30</v>
      </c>
      <c r="C281" s="42" t="s">
        <v>32</v>
      </c>
    </row>
    <row r="282" spans="1:3" x14ac:dyDescent="0.25">
      <c r="A282" t="s">
        <v>8553</v>
      </c>
      <c r="B282" t="s">
        <v>30</v>
      </c>
      <c r="C282" s="42" t="s">
        <v>32</v>
      </c>
    </row>
    <row r="283" spans="1:3" x14ac:dyDescent="0.25">
      <c r="A283" t="s">
        <v>8554</v>
      </c>
      <c r="B283" t="s">
        <v>30</v>
      </c>
      <c r="C283" s="42" t="s">
        <v>32</v>
      </c>
    </row>
    <row r="284" spans="1:3" x14ac:dyDescent="0.25">
      <c r="A284" t="s">
        <v>8555</v>
      </c>
      <c r="B284" t="s">
        <v>30</v>
      </c>
      <c r="C284" s="42" t="s">
        <v>32</v>
      </c>
    </row>
    <row r="285" spans="1:3" x14ac:dyDescent="0.25">
      <c r="A285" t="s">
        <v>8556</v>
      </c>
      <c r="B285" t="s">
        <v>30</v>
      </c>
      <c r="C285" s="42" t="s">
        <v>32</v>
      </c>
    </row>
    <row r="286" spans="1:3" x14ac:dyDescent="0.25">
      <c r="A286" t="s">
        <v>8560</v>
      </c>
      <c r="B286" t="s">
        <v>23</v>
      </c>
      <c r="C286" s="42" t="s">
        <v>32</v>
      </c>
    </row>
    <row r="287" spans="1:3" x14ac:dyDescent="0.25">
      <c r="A287" t="s">
        <v>8561</v>
      </c>
      <c r="B287" t="s">
        <v>23</v>
      </c>
      <c r="C287" s="42" t="s">
        <v>32</v>
      </c>
    </row>
    <row r="288" spans="1:3" x14ac:dyDescent="0.25">
      <c r="A288" t="s">
        <v>8562</v>
      </c>
      <c r="B288" t="s">
        <v>23</v>
      </c>
      <c r="C288" s="42" t="s">
        <v>32</v>
      </c>
    </row>
    <row r="289" spans="1:3" x14ac:dyDescent="0.25">
      <c r="A289" t="s">
        <v>8563</v>
      </c>
      <c r="B289" t="s">
        <v>23</v>
      </c>
      <c r="C289" s="42" t="s">
        <v>32</v>
      </c>
    </row>
    <row r="290" spans="1:3" x14ac:dyDescent="0.25">
      <c r="A290" t="s">
        <v>8564</v>
      </c>
      <c r="B290" t="s">
        <v>23</v>
      </c>
      <c r="C290" s="42" t="s">
        <v>32</v>
      </c>
    </row>
    <row r="291" spans="1:3" x14ac:dyDescent="0.25">
      <c r="A291" t="s">
        <v>8565</v>
      </c>
      <c r="B291" t="s">
        <v>23</v>
      </c>
      <c r="C291" s="42" t="s">
        <v>32</v>
      </c>
    </row>
    <row r="292" spans="1:3" x14ac:dyDescent="0.25">
      <c r="A292" t="s">
        <v>8566</v>
      </c>
      <c r="B292" t="s">
        <v>23</v>
      </c>
      <c r="C292" s="42" t="s">
        <v>32</v>
      </c>
    </row>
    <row r="293" spans="1:3" x14ac:dyDescent="0.25">
      <c r="A293" t="s">
        <v>8595</v>
      </c>
      <c r="B293" t="s">
        <v>23</v>
      </c>
      <c r="C293" s="42" t="s">
        <v>32</v>
      </c>
    </row>
    <row r="294" spans="1:3" x14ac:dyDescent="0.25">
      <c r="A294" t="s">
        <v>8668</v>
      </c>
      <c r="B294" t="s">
        <v>23</v>
      </c>
      <c r="C294" s="42" t="s">
        <v>8116</v>
      </c>
    </row>
    <row r="295" spans="1:3" x14ac:dyDescent="0.25">
      <c r="A295" t="s">
        <v>8669</v>
      </c>
      <c r="B295" t="s">
        <v>23</v>
      </c>
      <c r="C295" s="42" t="s">
        <v>8116</v>
      </c>
    </row>
    <row r="296" spans="1:3" x14ac:dyDescent="0.25">
      <c r="A296" t="s">
        <v>8670</v>
      </c>
      <c r="B296" t="s">
        <v>23</v>
      </c>
      <c r="C296" s="42" t="s">
        <v>32</v>
      </c>
    </row>
    <row r="297" spans="1:3" x14ac:dyDescent="0.25">
      <c r="A297" t="s">
        <v>8672</v>
      </c>
      <c r="B297" t="s">
        <v>23</v>
      </c>
      <c r="C297" s="42" t="s">
        <v>8673</v>
      </c>
    </row>
    <row r="298" spans="1:3" x14ac:dyDescent="0.25">
      <c r="A298" t="s">
        <v>8674</v>
      </c>
      <c r="B298" t="s">
        <v>23</v>
      </c>
      <c r="C298" s="42" t="s">
        <v>8673</v>
      </c>
    </row>
    <row r="299" spans="1:3" x14ac:dyDescent="0.25">
      <c r="A299" t="s">
        <v>8675</v>
      </c>
      <c r="B299" t="s">
        <v>23</v>
      </c>
      <c r="C299" s="42" t="s">
        <v>8673</v>
      </c>
    </row>
    <row r="300" spans="1:3" x14ac:dyDescent="0.25">
      <c r="A300" t="s">
        <v>8676</v>
      </c>
      <c r="B300" t="s">
        <v>23</v>
      </c>
      <c r="C300" s="42" t="s">
        <v>8673</v>
      </c>
    </row>
    <row r="301" spans="1:3" x14ac:dyDescent="0.25">
      <c r="A301" t="s">
        <v>8677</v>
      </c>
      <c r="B301" t="s">
        <v>23</v>
      </c>
      <c r="C301" s="42" t="s">
        <v>8221</v>
      </c>
    </row>
    <row r="302" spans="1:3" x14ac:dyDescent="0.25">
      <c r="A302" t="s">
        <v>8678</v>
      </c>
      <c r="B302" t="s">
        <v>23</v>
      </c>
      <c r="C302" s="42" t="s">
        <v>8679</v>
      </c>
    </row>
    <row r="303" spans="1:3" x14ac:dyDescent="0.25">
      <c r="A303" t="s">
        <v>8680</v>
      </c>
      <c r="B303" t="s">
        <v>23</v>
      </c>
      <c r="C303" s="42" t="s">
        <v>8679</v>
      </c>
    </row>
    <row r="304" spans="1:3" x14ac:dyDescent="0.25">
      <c r="A304" t="s">
        <v>8681</v>
      </c>
      <c r="B304" t="s">
        <v>23</v>
      </c>
      <c r="C304" s="42" t="s">
        <v>8221</v>
      </c>
    </row>
    <row r="305" spans="1:3" x14ac:dyDescent="0.25">
      <c r="A305" t="s">
        <v>8682</v>
      </c>
      <c r="B305" t="s">
        <v>23</v>
      </c>
      <c r="C305" s="42" t="s">
        <v>32</v>
      </c>
    </row>
    <row r="306" spans="1:3" x14ac:dyDescent="0.25">
      <c r="A306" t="s">
        <v>8683</v>
      </c>
      <c r="B306" t="s">
        <v>23</v>
      </c>
      <c r="C306" s="42" t="s">
        <v>8684</v>
      </c>
    </row>
    <row r="307" spans="1:3" x14ac:dyDescent="0.25">
      <c r="A307" t="s">
        <v>8685</v>
      </c>
      <c r="B307" t="s">
        <v>23</v>
      </c>
      <c r="C307" s="42" t="s">
        <v>8684</v>
      </c>
    </row>
    <row r="308" spans="1:3" x14ac:dyDescent="0.25">
      <c r="A308" t="s">
        <v>8686</v>
      </c>
      <c r="B308" t="s">
        <v>23</v>
      </c>
      <c r="C308" s="42" t="s">
        <v>8684</v>
      </c>
    </row>
    <row r="309" spans="1:3" x14ac:dyDescent="0.25">
      <c r="A309" t="s">
        <v>8687</v>
      </c>
      <c r="B309" t="s">
        <v>23</v>
      </c>
      <c r="C309" s="42" t="s">
        <v>8684</v>
      </c>
    </row>
    <row r="310" spans="1:3" x14ac:dyDescent="0.25">
      <c r="A310" t="s">
        <v>8688</v>
      </c>
      <c r="B310" t="s">
        <v>23</v>
      </c>
      <c r="C310" s="42" t="s">
        <v>8684</v>
      </c>
    </row>
    <row r="311" spans="1:3" x14ac:dyDescent="0.25">
      <c r="A311" t="s">
        <v>9009</v>
      </c>
      <c r="B311" t="s">
        <v>30</v>
      </c>
      <c r="C311" s="42" t="s">
        <v>8116</v>
      </c>
    </row>
    <row r="312" spans="1:3" x14ac:dyDescent="0.25">
      <c r="A312" t="s">
        <v>9010</v>
      </c>
      <c r="B312" t="s">
        <v>30</v>
      </c>
      <c r="C312" s="42" t="s">
        <v>8116</v>
      </c>
    </row>
    <row r="313" spans="1:3" x14ac:dyDescent="0.25">
      <c r="A313" t="s">
        <v>9011</v>
      </c>
      <c r="B313" t="s">
        <v>30</v>
      </c>
      <c r="C313" s="42" t="s">
        <v>8116</v>
      </c>
    </row>
    <row r="314" spans="1:3" x14ac:dyDescent="0.25">
      <c r="A314" t="s">
        <v>9012</v>
      </c>
      <c r="B314" t="s">
        <v>30</v>
      </c>
      <c r="C314" s="42" t="s">
        <v>8116</v>
      </c>
    </row>
    <row r="315" spans="1:3" x14ac:dyDescent="0.25">
      <c r="A315" t="s">
        <v>9013</v>
      </c>
      <c r="B315" t="s">
        <v>30</v>
      </c>
      <c r="C315" s="42" t="s">
        <v>8116</v>
      </c>
    </row>
    <row r="316" spans="1:3" x14ac:dyDescent="0.25">
      <c r="A316" t="s">
        <v>9014</v>
      </c>
      <c r="B316" t="s">
        <v>30</v>
      </c>
      <c r="C316" s="42" t="s">
        <v>8116</v>
      </c>
    </row>
    <row r="317" spans="1:3" x14ac:dyDescent="0.25">
      <c r="A317" t="s">
        <v>9015</v>
      </c>
      <c r="B317" t="s">
        <v>30</v>
      </c>
      <c r="C317" s="42" t="s">
        <v>8116</v>
      </c>
    </row>
    <row r="318" spans="1:3" x14ac:dyDescent="0.25">
      <c r="A318" t="s">
        <v>9016</v>
      </c>
      <c r="B318" t="s">
        <v>30</v>
      </c>
      <c r="C318" s="42" t="s">
        <v>8116</v>
      </c>
    </row>
    <row r="319" spans="1:3" x14ac:dyDescent="0.25">
      <c r="A319" t="s">
        <v>9017</v>
      </c>
      <c r="B319" t="s">
        <v>30</v>
      </c>
      <c r="C319" s="42" t="s">
        <v>8116</v>
      </c>
    </row>
    <row r="320" spans="1:3" x14ac:dyDescent="0.25">
      <c r="A320" t="s">
        <v>9018</v>
      </c>
      <c r="B320" t="s">
        <v>30</v>
      </c>
      <c r="C320" s="42" t="s">
        <v>8116</v>
      </c>
    </row>
    <row r="321" spans="1:3" x14ac:dyDescent="0.25">
      <c r="A321" t="s">
        <v>9019</v>
      </c>
      <c r="B321" t="s">
        <v>30</v>
      </c>
      <c r="C321" s="42" t="s">
        <v>8116</v>
      </c>
    </row>
    <row r="322" spans="1:3" x14ac:dyDescent="0.25">
      <c r="A322" t="s">
        <v>9020</v>
      </c>
      <c r="B322" t="s">
        <v>30</v>
      </c>
      <c r="C322" s="42" t="s">
        <v>8116</v>
      </c>
    </row>
    <row r="323" spans="1:3" x14ac:dyDescent="0.25">
      <c r="A323" t="s">
        <v>9021</v>
      </c>
      <c r="B323" t="s">
        <v>30</v>
      </c>
      <c r="C323" s="42" t="s">
        <v>8116</v>
      </c>
    </row>
    <row r="324" spans="1:3" x14ac:dyDescent="0.25">
      <c r="A324" t="s">
        <v>9022</v>
      </c>
      <c r="B324" t="s">
        <v>30</v>
      </c>
      <c r="C324" s="42" t="s">
        <v>8116</v>
      </c>
    </row>
    <row r="325" spans="1:3" x14ac:dyDescent="0.25">
      <c r="A325" t="s">
        <v>9023</v>
      </c>
      <c r="B325" t="s">
        <v>30</v>
      </c>
      <c r="C325" s="42" t="s">
        <v>8116</v>
      </c>
    </row>
    <row r="326" spans="1:3" x14ac:dyDescent="0.25">
      <c r="A326" t="s">
        <v>9024</v>
      </c>
      <c r="B326" t="s">
        <v>30</v>
      </c>
      <c r="C326" s="42" t="s">
        <v>8116</v>
      </c>
    </row>
    <row r="327" spans="1:3" x14ac:dyDescent="0.25">
      <c r="A327" t="s">
        <v>9025</v>
      </c>
      <c r="B327" t="s">
        <v>30</v>
      </c>
      <c r="C327" s="42" t="s">
        <v>8116</v>
      </c>
    </row>
    <row r="328" spans="1:3" x14ac:dyDescent="0.25">
      <c r="A328" t="s">
        <v>9026</v>
      </c>
      <c r="B328" t="s">
        <v>30</v>
      </c>
      <c r="C328" s="42" t="s">
        <v>8116</v>
      </c>
    </row>
    <row r="329" spans="1:3" x14ac:dyDescent="0.25">
      <c r="A329" t="s">
        <v>9027</v>
      </c>
      <c r="B329" t="s">
        <v>23</v>
      </c>
      <c r="C329" s="42" t="s">
        <v>8116</v>
      </c>
    </row>
    <row r="330" spans="1:3" x14ac:dyDescent="0.25">
      <c r="A330" t="s">
        <v>9028</v>
      </c>
      <c r="B330" t="s">
        <v>23</v>
      </c>
      <c r="C330" s="42" t="s">
        <v>8116</v>
      </c>
    </row>
    <row r="331" spans="1:3" x14ac:dyDescent="0.25">
      <c r="A331" t="s">
        <v>9029</v>
      </c>
      <c r="B331" t="s">
        <v>23</v>
      </c>
      <c r="C331" s="42" t="s">
        <v>8116</v>
      </c>
    </row>
    <row r="332" spans="1:3" x14ac:dyDescent="0.25">
      <c r="A332" t="s">
        <v>9030</v>
      </c>
      <c r="B332" t="s">
        <v>23</v>
      </c>
      <c r="C332" s="42" t="s">
        <v>8116</v>
      </c>
    </row>
    <row r="333" spans="1:3" x14ac:dyDescent="0.25">
      <c r="A333" t="s">
        <v>9031</v>
      </c>
      <c r="B333" t="s">
        <v>23</v>
      </c>
      <c r="C333" s="42" t="s">
        <v>8116</v>
      </c>
    </row>
    <row r="334" spans="1:3" x14ac:dyDescent="0.25">
      <c r="A334" t="s">
        <v>9032</v>
      </c>
      <c r="B334" t="s">
        <v>23</v>
      </c>
      <c r="C334" s="42" t="s">
        <v>8116</v>
      </c>
    </row>
    <row r="335" spans="1:3" x14ac:dyDescent="0.25">
      <c r="A335" t="s">
        <v>9033</v>
      </c>
      <c r="B335" t="s">
        <v>23</v>
      </c>
      <c r="C335" s="42" t="s">
        <v>8116</v>
      </c>
    </row>
    <row r="336" spans="1:3" x14ac:dyDescent="0.25">
      <c r="A336" t="s">
        <v>9034</v>
      </c>
      <c r="B336" t="s">
        <v>23</v>
      </c>
      <c r="C336" s="42" t="s">
        <v>8116</v>
      </c>
    </row>
    <row r="337" spans="1:3" x14ac:dyDescent="0.25">
      <c r="A337" t="s">
        <v>9035</v>
      </c>
      <c r="B337" t="s">
        <v>23</v>
      </c>
      <c r="C337" s="42" t="s">
        <v>8116</v>
      </c>
    </row>
    <row r="338" spans="1:3" x14ac:dyDescent="0.25">
      <c r="A338" t="s">
        <v>9036</v>
      </c>
      <c r="B338" t="s">
        <v>23</v>
      </c>
      <c r="C338" s="42" t="s">
        <v>8116</v>
      </c>
    </row>
    <row r="339" spans="1:3" x14ac:dyDescent="0.25">
      <c r="A339" t="s">
        <v>9037</v>
      </c>
      <c r="B339" t="s">
        <v>23</v>
      </c>
      <c r="C339" s="42" t="s">
        <v>8116</v>
      </c>
    </row>
    <row r="340" spans="1:3" x14ac:dyDescent="0.25">
      <c r="A340" t="s">
        <v>9038</v>
      </c>
      <c r="B340" t="s">
        <v>23</v>
      </c>
      <c r="C340" s="42" t="s">
        <v>8116</v>
      </c>
    </row>
    <row r="341" spans="1:3" x14ac:dyDescent="0.25">
      <c r="A341" t="s">
        <v>9039</v>
      </c>
      <c r="B341" t="s">
        <v>23</v>
      </c>
      <c r="C341" s="42" t="s">
        <v>8116</v>
      </c>
    </row>
    <row r="342" spans="1:3" x14ac:dyDescent="0.25">
      <c r="A342" t="s">
        <v>9040</v>
      </c>
      <c r="B342" t="s">
        <v>23</v>
      </c>
      <c r="C342" s="42" t="s">
        <v>8116</v>
      </c>
    </row>
    <row r="343" spans="1:3" x14ac:dyDescent="0.25">
      <c r="A343" t="s">
        <v>9041</v>
      </c>
      <c r="B343" t="s">
        <v>23</v>
      </c>
      <c r="C343" s="42" t="s">
        <v>8116</v>
      </c>
    </row>
    <row r="344" spans="1:3" x14ac:dyDescent="0.25">
      <c r="A344" t="s">
        <v>9042</v>
      </c>
      <c r="B344" t="s">
        <v>23</v>
      </c>
      <c r="C344" s="42" t="s">
        <v>8116</v>
      </c>
    </row>
    <row r="345" spans="1:3" x14ac:dyDescent="0.25">
      <c r="A345" t="s">
        <v>9043</v>
      </c>
      <c r="B345" t="s">
        <v>23</v>
      </c>
      <c r="C345" s="42" t="s">
        <v>8116</v>
      </c>
    </row>
    <row r="346" spans="1:3" x14ac:dyDescent="0.25">
      <c r="A346" t="s">
        <v>9044</v>
      </c>
      <c r="B346" t="s">
        <v>23</v>
      </c>
      <c r="C346" s="42" t="s">
        <v>8116</v>
      </c>
    </row>
    <row r="347" spans="1:3" x14ac:dyDescent="0.25">
      <c r="A347" t="s">
        <v>9045</v>
      </c>
      <c r="B347" t="s">
        <v>23</v>
      </c>
      <c r="C347" s="42" t="s">
        <v>8116</v>
      </c>
    </row>
    <row r="348" spans="1:3" x14ac:dyDescent="0.25">
      <c r="A348" t="s">
        <v>9046</v>
      </c>
      <c r="B348" t="s">
        <v>23</v>
      </c>
      <c r="C348" s="42" t="s">
        <v>8116</v>
      </c>
    </row>
    <row r="349" spans="1:3" x14ac:dyDescent="0.25">
      <c r="A349" t="s">
        <v>9047</v>
      </c>
      <c r="B349" t="s">
        <v>23</v>
      </c>
      <c r="C349" s="42" t="s">
        <v>8116</v>
      </c>
    </row>
    <row r="350" spans="1:3" x14ac:dyDescent="0.25">
      <c r="A350" t="s">
        <v>9048</v>
      </c>
      <c r="B350" t="s">
        <v>23</v>
      </c>
      <c r="C350" s="42" t="s">
        <v>8116</v>
      </c>
    </row>
    <row r="351" spans="1:3" x14ac:dyDescent="0.25">
      <c r="A351" t="s">
        <v>9049</v>
      </c>
      <c r="B351" t="s">
        <v>23</v>
      </c>
      <c r="C351" s="42" t="s">
        <v>8116</v>
      </c>
    </row>
    <row r="352" spans="1:3" x14ac:dyDescent="0.25">
      <c r="A352" t="s">
        <v>9050</v>
      </c>
      <c r="B352" t="s">
        <v>23</v>
      </c>
      <c r="C352" s="42" t="s">
        <v>8116</v>
      </c>
    </row>
    <row r="353" spans="1:3" x14ac:dyDescent="0.25">
      <c r="A353" t="s">
        <v>9051</v>
      </c>
      <c r="B353" t="s">
        <v>23</v>
      </c>
      <c r="C353" s="42" t="s">
        <v>8116</v>
      </c>
    </row>
    <row r="354" spans="1:3" x14ac:dyDescent="0.25">
      <c r="A354" t="s">
        <v>9052</v>
      </c>
      <c r="B354" t="s">
        <v>23</v>
      </c>
      <c r="C354" s="42" t="s">
        <v>8116</v>
      </c>
    </row>
    <row r="355" spans="1:3" x14ac:dyDescent="0.25">
      <c r="A355" t="s">
        <v>9053</v>
      </c>
      <c r="B355" t="s">
        <v>23</v>
      </c>
      <c r="C355" s="42" t="s">
        <v>8116</v>
      </c>
    </row>
    <row r="356" spans="1:3" x14ac:dyDescent="0.25">
      <c r="A356" t="s">
        <v>9054</v>
      </c>
      <c r="B356" t="s">
        <v>23</v>
      </c>
      <c r="C356" s="42" t="s">
        <v>8116</v>
      </c>
    </row>
    <row r="357" spans="1:3" x14ac:dyDescent="0.25">
      <c r="A357" t="s">
        <v>9055</v>
      </c>
      <c r="B357" t="s">
        <v>23</v>
      </c>
      <c r="C357" s="42" t="s">
        <v>8116</v>
      </c>
    </row>
    <row r="358" spans="1:3" x14ac:dyDescent="0.25">
      <c r="A358" t="s">
        <v>9062</v>
      </c>
      <c r="B358" t="s">
        <v>23</v>
      </c>
      <c r="C358" s="42" t="s">
        <v>8116</v>
      </c>
    </row>
    <row r="359" spans="1:3" x14ac:dyDescent="0.25">
      <c r="A359" t="s">
        <v>9063</v>
      </c>
      <c r="B359" t="s">
        <v>23</v>
      </c>
      <c r="C359" s="42" t="s">
        <v>8116</v>
      </c>
    </row>
    <row r="360" spans="1:3" x14ac:dyDescent="0.25">
      <c r="A360" t="s">
        <v>9064</v>
      </c>
      <c r="B360" t="s">
        <v>23</v>
      </c>
      <c r="C360" s="42" t="s">
        <v>8116</v>
      </c>
    </row>
    <row r="361" spans="1:3" x14ac:dyDescent="0.25">
      <c r="A361" t="s">
        <v>9065</v>
      </c>
      <c r="B361" t="s">
        <v>23</v>
      </c>
      <c r="C361" s="42" t="s">
        <v>8116</v>
      </c>
    </row>
    <row r="362" spans="1:3" x14ac:dyDescent="0.25">
      <c r="A362" t="s">
        <v>9066</v>
      </c>
      <c r="B362" t="s">
        <v>23</v>
      </c>
      <c r="C362" s="42" t="s">
        <v>8116</v>
      </c>
    </row>
    <row r="363" spans="1:3" x14ac:dyDescent="0.25">
      <c r="A363" t="s">
        <v>9067</v>
      </c>
      <c r="B363" t="s">
        <v>23</v>
      </c>
      <c r="C363" s="42" t="s">
        <v>8116</v>
      </c>
    </row>
    <row r="364" spans="1:3" x14ac:dyDescent="0.25">
      <c r="A364" t="s">
        <v>9068</v>
      </c>
      <c r="B364" t="s">
        <v>23</v>
      </c>
      <c r="C364" s="42" t="s">
        <v>8116</v>
      </c>
    </row>
    <row r="365" spans="1:3" x14ac:dyDescent="0.25">
      <c r="A365" t="s">
        <v>9069</v>
      </c>
      <c r="B365" t="s">
        <v>23</v>
      </c>
      <c r="C365" s="42" t="s">
        <v>8116</v>
      </c>
    </row>
    <row r="366" spans="1:3" x14ac:dyDescent="0.25">
      <c r="A366" t="s">
        <v>9074</v>
      </c>
      <c r="B366" t="s">
        <v>23</v>
      </c>
      <c r="C366" s="42" t="s">
        <v>8116</v>
      </c>
    </row>
    <row r="367" spans="1:3" x14ac:dyDescent="0.25">
      <c r="A367" t="s">
        <v>9075</v>
      </c>
      <c r="B367" t="s">
        <v>23</v>
      </c>
      <c r="C367" s="42" t="s">
        <v>8116</v>
      </c>
    </row>
    <row r="368" spans="1:3" x14ac:dyDescent="0.25">
      <c r="A368" t="s">
        <v>9076</v>
      </c>
      <c r="B368" t="s">
        <v>23</v>
      </c>
      <c r="C368" s="42" t="s">
        <v>8116</v>
      </c>
    </row>
    <row r="369" spans="1:3" x14ac:dyDescent="0.25">
      <c r="A369" t="s">
        <v>9077</v>
      </c>
      <c r="B369" t="s">
        <v>23</v>
      </c>
      <c r="C369" s="42" t="s">
        <v>8116</v>
      </c>
    </row>
    <row r="370" spans="1:3" x14ac:dyDescent="0.25">
      <c r="A370" t="s">
        <v>9078</v>
      </c>
      <c r="B370" t="s">
        <v>23</v>
      </c>
      <c r="C370" s="42" t="s">
        <v>8116</v>
      </c>
    </row>
    <row r="371" spans="1:3" x14ac:dyDescent="0.25">
      <c r="A371" t="s">
        <v>9079</v>
      </c>
      <c r="B371" t="s">
        <v>23</v>
      </c>
      <c r="C371" s="42" t="s">
        <v>8116</v>
      </c>
    </row>
    <row r="372" spans="1:3" x14ac:dyDescent="0.25">
      <c r="A372" t="s">
        <v>9080</v>
      </c>
      <c r="B372" t="s">
        <v>23</v>
      </c>
      <c r="C372" s="42" t="s">
        <v>8116</v>
      </c>
    </row>
    <row r="373" spans="1:3" x14ac:dyDescent="0.25">
      <c r="A373" t="s">
        <v>9081</v>
      </c>
      <c r="B373" t="s">
        <v>23</v>
      </c>
      <c r="C373" s="42" t="s">
        <v>8116</v>
      </c>
    </row>
    <row r="374" spans="1:3" x14ac:dyDescent="0.25">
      <c r="A374" t="s">
        <v>9082</v>
      </c>
      <c r="B374" t="s">
        <v>23</v>
      </c>
      <c r="C374" s="42" t="s">
        <v>8116</v>
      </c>
    </row>
    <row r="375" spans="1:3" x14ac:dyDescent="0.25">
      <c r="A375" t="s">
        <v>9083</v>
      </c>
      <c r="B375" t="s">
        <v>23</v>
      </c>
      <c r="C375" s="42" t="s">
        <v>8116</v>
      </c>
    </row>
    <row r="376" spans="1:3" x14ac:dyDescent="0.25">
      <c r="A376" t="s">
        <v>9090</v>
      </c>
      <c r="B376" t="s">
        <v>23</v>
      </c>
      <c r="C376" s="42" t="s">
        <v>8116</v>
      </c>
    </row>
    <row r="377" spans="1:3" x14ac:dyDescent="0.25">
      <c r="A377" t="s">
        <v>9091</v>
      </c>
      <c r="B377" t="s">
        <v>23</v>
      </c>
      <c r="C377" s="42" t="s">
        <v>8116</v>
      </c>
    </row>
    <row r="378" spans="1:3" x14ac:dyDescent="0.25">
      <c r="A378" t="s">
        <v>9092</v>
      </c>
      <c r="B378" t="s">
        <v>23</v>
      </c>
      <c r="C378" s="42" t="s">
        <v>8116</v>
      </c>
    </row>
    <row r="379" spans="1:3" x14ac:dyDescent="0.25">
      <c r="A379" t="s">
        <v>9093</v>
      </c>
      <c r="B379" t="s">
        <v>23</v>
      </c>
      <c r="C379" s="42" t="s">
        <v>8116</v>
      </c>
    </row>
    <row r="380" spans="1:3" x14ac:dyDescent="0.25">
      <c r="A380" t="s">
        <v>9094</v>
      </c>
      <c r="B380" t="s">
        <v>23</v>
      </c>
      <c r="C380" s="42" t="s">
        <v>8116</v>
      </c>
    </row>
    <row r="381" spans="1:3" x14ac:dyDescent="0.25">
      <c r="A381" t="s">
        <v>9095</v>
      </c>
      <c r="B381" t="s">
        <v>23</v>
      </c>
      <c r="C381" s="42" t="s">
        <v>8116</v>
      </c>
    </row>
    <row r="382" spans="1:3" x14ac:dyDescent="0.25">
      <c r="A382" t="s">
        <v>9096</v>
      </c>
      <c r="B382" t="s">
        <v>23</v>
      </c>
      <c r="C382" s="42" t="s">
        <v>8116</v>
      </c>
    </row>
    <row r="383" spans="1:3" x14ac:dyDescent="0.25">
      <c r="A383" t="s">
        <v>9097</v>
      </c>
      <c r="B383" t="s">
        <v>23</v>
      </c>
      <c r="C383" s="42" t="s">
        <v>8116</v>
      </c>
    </row>
    <row r="384" spans="1:3" x14ac:dyDescent="0.25">
      <c r="A384" t="s">
        <v>9098</v>
      </c>
      <c r="B384" t="s">
        <v>23</v>
      </c>
      <c r="C384" s="42" t="s">
        <v>8116</v>
      </c>
    </row>
    <row r="385" spans="1:3" x14ac:dyDescent="0.25">
      <c r="A385" t="s">
        <v>9099</v>
      </c>
      <c r="B385" t="s">
        <v>23</v>
      </c>
      <c r="C385" s="42" t="s">
        <v>8116</v>
      </c>
    </row>
    <row r="386" spans="1:3" x14ac:dyDescent="0.25">
      <c r="A386" t="s">
        <v>9100</v>
      </c>
      <c r="B386" t="s">
        <v>23</v>
      </c>
      <c r="C386" s="42" t="s">
        <v>8116</v>
      </c>
    </row>
    <row r="387" spans="1:3" x14ac:dyDescent="0.25">
      <c r="A387" t="s">
        <v>9101</v>
      </c>
      <c r="B387" t="s">
        <v>23</v>
      </c>
      <c r="C387" s="42" t="s">
        <v>8116</v>
      </c>
    </row>
    <row r="388" spans="1:3" x14ac:dyDescent="0.25">
      <c r="A388" t="s">
        <v>9102</v>
      </c>
      <c r="B388" t="s">
        <v>23</v>
      </c>
      <c r="C388" s="42" t="s">
        <v>8116</v>
      </c>
    </row>
    <row r="389" spans="1:3" x14ac:dyDescent="0.25">
      <c r="A389" t="s">
        <v>9103</v>
      </c>
      <c r="B389" t="s">
        <v>23</v>
      </c>
      <c r="C389" s="42" t="s">
        <v>8116</v>
      </c>
    </row>
    <row r="390" spans="1:3" x14ac:dyDescent="0.25">
      <c r="A390" t="s">
        <v>9104</v>
      </c>
      <c r="B390" t="s">
        <v>23</v>
      </c>
      <c r="C390" s="42" t="s">
        <v>8116</v>
      </c>
    </row>
    <row r="391" spans="1:3" x14ac:dyDescent="0.25">
      <c r="A391" t="s">
        <v>9105</v>
      </c>
      <c r="B391" t="s">
        <v>23</v>
      </c>
      <c r="C391" s="42" t="s">
        <v>8116</v>
      </c>
    </row>
    <row r="392" spans="1:3" x14ac:dyDescent="0.25">
      <c r="A392" t="s">
        <v>9106</v>
      </c>
      <c r="B392" t="s">
        <v>23</v>
      </c>
      <c r="C392" s="42" t="s">
        <v>8116</v>
      </c>
    </row>
    <row r="393" spans="1:3" x14ac:dyDescent="0.25">
      <c r="A393" t="s">
        <v>9107</v>
      </c>
      <c r="B393" t="s">
        <v>23</v>
      </c>
      <c r="C393" s="42" t="s">
        <v>8116</v>
      </c>
    </row>
    <row r="394" spans="1:3" x14ac:dyDescent="0.25">
      <c r="A394" t="s">
        <v>9108</v>
      </c>
      <c r="B394" t="s">
        <v>23</v>
      </c>
      <c r="C394" s="42" t="s">
        <v>8116</v>
      </c>
    </row>
    <row r="395" spans="1:3" x14ac:dyDescent="0.25">
      <c r="A395" t="s">
        <v>9109</v>
      </c>
      <c r="B395" t="s">
        <v>23</v>
      </c>
      <c r="C395" s="42" t="s">
        <v>8116</v>
      </c>
    </row>
    <row r="396" spans="1:3" x14ac:dyDescent="0.25">
      <c r="A396" t="s">
        <v>9110</v>
      </c>
      <c r="B396" t="s">
        <v>23</v>
      </c>
      <c r="C396" s="42" t="s">
        <v>8116</v>
      </c>
    </row>
    <row r="397" spans="1:3" x14ac:dyDescent="0.25">
      <c r="A397" t="s">
        <v>9111</v>
      </c>
      <c r="B397" t="s">
        <v>23</v>
      </c>
      <c r="C397" s="42" t="s">
        <v>8116</v>
      </c>
    </row>
    <row r="398" spans="1:3" x14ac:dyDescent="0.25">
      <c r="A398" t="s">
        <v>9112</v>
      </c>
      <c r="B398" t="s">
        <v>23</v>
      </c>
      <c r="C398" s="42" t="s">
        <v>8116</v>
      </c>
    </row>
    <row r="399" spans="1:3" x14ac:dyDescent="0.25">
      <c r="A399" t="s">
        <v>9113</v>
      </c>
      <c r="B399" t="s">
        <v>23</v>
      </c>
      <c r="C399" s="42" t="s">
        <v>8116</v>
      </c>
    </row>
    <row r="400" spans="1:3" x14ac:dyDescent="0.25">
      <c r="A400" t="s">
        <v>9114</v>
      </c>
      <c r="B400" t="s">
        <v>30</v>
      </c>
      <c r="C400" s="42" t="s">
        <v>36</v>
      </c>
    </row>
    <row r="401" spans="1:3" x14ac:dyDescent="0.25">
      <c r="A401" t="s">
        <v>10509</v>
      </c>
      <c r="B401" t="s">
        <v>23</v>
      </c>
      <c r="C401" s="42" t="s">
        <v>10510</v>
      </c>
    </row>
    <row r="402" spans="1:3" x14ac:dyDescent="0.25">
      <c r="A402" t="s">
        <v>10511</v>
      </c>
      <c r="B402" t="s">
        <v>23</v>
      </c>
      <c r="C402" s="42" t="s">
        <v>8083</v>
      </c>
    </row>
    <row r="403" spans="1:3" x14ac:dyDescent="0.25">
      <c r="A403" t="s">
        <v>10512</v>
      </c>
      <c r="B403" t="s">
        <v>23</v>
      </c>
      <c r="C403" s="42" t="s">
        <v>8083</v>
      </c>
    </row>
    <row r="404" spans="1:3" x14ac:dyDescent="0.25">
      <c r="A404" t="s">
        <v>10513</v>
      </c>
      <c r="B404" t="s">
        <v>23</v>
      </c>
      <c r="C404" s="42" t="s">
        <v>8116</v>
      </c>
    </row>
    <row r="405" spans="1:3" x14ac:dyDescent="0.25">
      <c r="A405" t="s">
        <v>10514</v>
      </c>
      <c r="B405" t="s">
        <v>23</v>
      </c>
      <c r="C405" s="42" t="s">
        <v>8116</v>
      </c>
    </row>
    <row r="406" spans="1:3" x14ac:dyDescent="0.25">
      <c r="A406" t="s">
        <v>10628</v>
      </c>
      <c r="B406" t="s">
        <v>23</v>
      </c>
      <c r="C406" s="42" t="s">
        <v>32</v>
      </c>
    </row>
    <row r="407" spans="1:3" x14ac:dyDescent="0.25">
      <c r="A407" t="s">
        <v>10629</v>
      </c>
      <c r="B407" t="s">
        <v>23</v>
      </c>
      <c r="C407" s="42" t="s">
        <v>36</v>
      </c>
    </row>
    <row r="408" spans="1:3" x14ac:dyDescent="0.25">
      <c r="A408" t="s">
        <v>10630</v>
      </c>
      <c r="B408" t="s">
        <v>23</v>
      </c>
      <c r="C408" s="42" t="s">
        <v>36</v>
      </c>
    </row>
    <row r="409" spans="1:3" x14ac:dyDescent="0.25">
      <c r="A409" t="s">
        <v>10631</v>
      </c>
      <c r="B409" t="s">
        <v>23</v>
      </c>
      <c r="C409" s="42" t="s">
        <v>36</v>
      </c>
    </row>
    <row r="410" spans="1:3" x14ac:dyDescent="0.25">
      <c r="A410" t="s">
        <v>10632</v>
      </c>
      <c r="B410" t="s">
        <v>23</v>
      </c>
      <c r="C410" s="42" t="s">
        <v>10633</v>
      </c>
    </row>
    <row r="411" spans="1:3" x14ac:dyDescent="0.25">
      <c r="A411" t="s">
        <v>10632</v>
      </c>
      <c r="B411" t="s">
        <v>23</v>
      </c>
      <c r="C411" s="42" t="s">
        <v>97</v>
      </c>
    </row>
    <row r="412" spans="1:3" x14ac:dyDescent="0.25">
      <c r="A412" t="s">
        <v>10634</v>
      </c>
      <c r="B412" t="s">
        <v>23</v>
      </c>
      <c r="C412" s="42" t="s">
        <v>33</v>
      </c>
    </row>
    <row r="413" spans="1:3" x14ac:dyDescent="0.25">
      <c r="A413" t="s">
        <v>10635</v>
      </c>
      <c r="B413" t="s">
        <v>23</v>
      </c>
      <c r="C413" s="42" t="s">
        <v>33</v>
      </c>
    </row>
    <row r="414" spans="1:3" x14ac:dyDescent="0.25">
      <c r="A414" t="s">
        <v>10636</v>
      </c>
      <c r="B414" t="s">
        <v>23</v>
      </c>
      <c r="C414" s="42" t="s">
        <v>33</v>
      </c>
    </row>
    <row r="415" spans="1:3" x14ac:dyDescent="0.25">
      <c r="A415" t="s">
        <v>10637</v>
      </c>
      <c r="B415" t="s">
        <v>23</v>
      </c>
      <c r="C415" s="42" t="s">
        <v>33</v>
      </c>
    </row>
    <row r="416" spans="1:3" x14ac:dyDescent="0.25">
      <c r="A416" t="s">
        <v>10638</v>
      </c>
      <c r="B416" t="s">
        <v>23</v>
      </c>
      <c r="C416" s="42" t="s">
        <v>33</v>
      </c>
    </row>
    <row r="417" spans="1:3" x14ac:dyDescent="0.25">
      <c r="A417" t="s">
        <v>10639</v>
      </c>
      <c r="B417" t="s">
        <v>23</v>
      </c>
      <c r="C417" s="42" t="s">
        <v>32</v>
      </c>
    </row>
    <row r="418" spans="1:3" x14ac:dyDescent="0.25">
      <c r="A418" t="s">
        <v>10640</v>
      </c>
      <c r="B418" t="s">
        <v>23</v>
      </c>
      <c r="C418" s="42" t="s">
        <v>32</v>
      </c>
    </row>
    <row r="419" spans="1:3" x14ac:dyDescent="0.25">
      <c r="A419" t="s">
        <v>10645</v>
      </c>
      <c r="B419" t="s">
        <v>23</v>
      </c>
      <c r="C419" s="42" t="s">
        <v>94</v>
      </c>
    </row>
    <row r="420" spans="1:3" x14ac:dyDescent="0.25">
      <c r="A420" t="s">
        <v>10646</v>
      </c>
      <c r="B420" t="s">
        <v>23</v>
      </c>
      <c r="C420" s="42" t="s">
        <v>32</v>
      </c>
    </row>
    <row r="421" spans="1:3" x14ac:dyDescent="0.25">
      <c r="A421" t="s">
        <v>10647</v>
      </c>
      <c r="B421" t="s">
        <v>23</v>
      </c>
      <c r="C421" s="42" t="s">
        <v>32</v>
      </c>
    </row>
    <row r="422" spans="1:3" x14ac:dyDescent="0.25">
      <c r="A422" t="s">
        <v>10656</v>
      </c>
      <c r="B422" t="s">
        <v>23</v>
      </c>
      <c r="C422" s="42" t="s">
        <v>10510</v>
      </c>
    </row>
    <row r="423" spans="1:3" x14ac:dyDescent="0.25">
      <c r="A423" t="s">
        <v>10661</v>
      </c>
      <c r="B423" t="s">
        <v>23</v>
      </c>
      <c r="C423" s="42" t="s">
        <v>10510</v>
      </c>
    </row>
    <row r="424" spans="1:3" x14ac:dyDescent="0.25">
      <c r="A424" t="s">
        <v>15152</v>
      </c>
      <c r="B424" t="s">
        <v>30</v>
      </c>
      <c r="C424" s="42" t="s">
        <v>32</v>
      </c>
    </row>
    <row r="425" spans="1:3" x14ac:dyDescent="0.25">
      <c r="A425" t="s">
        <v>15153</v>
      </c>
      <c r="B425" t="s">
        <v>30</v>
      </c>
      <c r="C425" s="42" t="s">
        <v>32</v>
      </c>
    </row>
    <row r="426" spans="1:3" x14ac:dyDescent="0.25">
      <c r="A426" t="s">
        <v>15172</v>
      </c>
      <c r="B426" t="s">
        <v>23</v>
      </c>
      <c r="C426" s="42" t="s">
        <v>32</v>
      </c>
    </row>
    <row r="427" spans="1:3" x14ac:dyDescent="0.25">
      <c r="A427" t="s">
        <v>15175</v>
      </c>
      <c r="B427" t="s">
        <v>23</v>
      </c>
      <c r="C427" s="42" t="s">
        <v>32</v>
      </c>
    </row>
    <row r="428" spans="1:3" x14ac:dyDescent="0.25">
      <c r="A428" t="s">
        <v>15450</v>
      </c>
      <c r="B428" t="s">
        <v>23</v>
      </c>
      <c r="C428" s="42" t="s">
        <v>32</v>
      </c>
    </row>
    <row r="429" spans="1:3" x14ac:dyDescent="0.25">
      <c r="A429" t="s">
        <v>15451</v>
      </c>
      <c r="B429" t="s">
        <v>23</v>
      </c>
      <c r="C429" s="42" t="s">
        <v>32</v>
      </c>
    </row>
    <row r="430" spans="1:3" x14ac:dyDescent="0.25">
      <c r="A430" t="s">
        <v>15452</v>
      </c>
      <c r="B430" t="s">
        <v>23</v>
      </c>
      <c r="C430" s="42" t="s">
        <v>32</v>
      </c>
    </row>
    <row r="431" spans="1:3" x14ac:dyDescent="0.25">
      <c r="A431" t="s">
        <v>15560</v>
      </c>
      <c r="B431" t="s">
        <v>23</v>
      </c>
      <c r="C431" s="42" t="s">
        <v>32</v>
      </c>
    </row>
    <row r="432" spans="1:3" x14ac:dyDescent="0.25">
      <c r="A432" t="s">
        <v>15561</v>
      </c>
      <c r="B432" t="s">
        <v>23</v>
      </c>
      <c r="C432" s="42" t="s">
        <v>32</v>
      </c>
    </row>
    <row r="433" spans="1:3" x14ac:dyDescent="0.25">
      <c r="A433" t="s">
        <v>15564</v>
      </c>
      <c r="B433" t="s">
        <v>23</v>
      </c>
      <c r="C433" s="42" t="s">
        <v>32</v>
      </c>
    </row>
    <row r="434" spans="1:3" x14ac:dyDescent="0.25">
      <c r="A434" t="s">
        <v>15565</v>
      </c>
      <c r="B434" t="s">
        <v>23</v>
      </c>
      <c r="C434" s="42" t="s">
        <v>32</v>
      </c>
    </row>
    <row r="435" spans="1:3" x14ac:dyDescent="0.25">
      <c r="A435" t="s">
        <v>15573</v>
      </c>
      <c r="B435" t="s">
        <v>23</v>
      </c>
      <c r="C435" s="42" t="s">
        <v>97</v>
      </c>
    </row>
    <row r="436" spans="1:3" x14ac:dyDescent="0.25">
      <c r="A436" t="s">
        <v>15574</v>
      </c>
      <c r="B436" t="s">
        <v>23</v>
      </c>
      <c r="C436" s="42" t="s">
        <v>97</v>
      </c>
    </row>
    <row r="437" spans="1:3" x14ac:dyDescent="0.25">
      <c r="A437" t="s">
        <v>15575</v>
      </c>
      <c r="B437" t="s">
        <v>23</v>
      </c>
      <c r="C437" s="42" t="s">
        <v>32</v>
      </c>
    </row>
    <row r="438" spans="1:3" x14ac:dyDescent="0.25">
      <c r="A438" t="s">
        <v>15576</v>
      </c>
      <c r="B438" t="s">
        <v>15577</v>
      </c>
      <c r="C438" s="42" t="s">
        <v>32</v>
      </c>
    </row>
    <row r="439" spans="1:3" x14ac:dyDescent="0.25">
      <c r="A439" t="s">
        <v>15578</v>
      </c>
      <c r="B439" t="s">
        <v>30</v>
      </c>
      <c r="C439" s="42" t="s">
        <v>32</v>
      </c>
    </row>
    <row r="440" spans="1:3" x14ac:dyDescent="0.25">
      <c r="A440" t="s">
        <v>15773</v>
      </c>
      <c r="B440" t="s">
        <v>23</v>
      </c>
      <c r="C440" s="42" t="s">
        <v>32</v>
      </c>
    </row>
    <row r="441" spans="1:3" x14ac:dyDescent="0.25">
      <c r="A441" t="s">
        <v>15776</v>
      </c>
      <c r="B441" t="s">
        <v>23</v>
      </c>
      <c r="C441" s="42" t="s">
        <v>32</v>
      </c>
    </row>
    <row r="442" spans="1:3" x14ac:dyDescent="0.25">
      <c r="A442" t="s">
        <v>15777</v>
      </c>
      <c r="B442" t="s">
        <v>23</v>
      </c>
      <c r="C442" s="42" t="s">
        <v>32</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2:C2"/>
  <sheetViews>
    <sheetView workbookViewId="0">
      <selection activeCell="M38" sqref="M38"/>
    </sheetView>
  </sheetViews>
  <sheetFormatPr defaultRowHeight="15" x14ac:dyDescent="0.25"/>
  <cols>
    <col min="1" max="1" width="19.85546875" bestFit="1" customWidth="1"/>
    <col min="2" max="2" width="11.28515625" bestFit="1" customWidth="1"/>
  </cols>
  <sheetData>
    <row r="2" spans="1:3" x14ac:dyDescent="0.25">
      <c r="A2" t="s">
        <v>15891</v>
      </c>
      <c r="B2" t="s">
        <v>30</v>
      </c>
      <c r="C2" t="s">
        <v>15890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BI199"/>
  <sheetViews>
    <sheetView topLeftCell="A9" zoomScale="85" zoomScaleNormal="85" workbookViewId="0">
      <selection activeCell="AU15" sqref="AU15"/>
    </sheetView>
  </sheetViews>
  <sheetFormatPr defaultRowHeight="15" x14ac:dyDescent="0.25"/>
  <cols>
    <col min="1" max="1" width="21.140625" customWidth="1"/>
    <col min="2" max="2" width="11.28515625" bestFit="1" customWidth="1"/>
    <col min="3" max="3" width="20" customWidth="1"/>
    <col min="4" max="4" width="16" bestFit="1" customWidth="1"/>
    <col min="5" max="5" width="21.7109375" bestFit="1" customWidth="1"/>
    <col min="6" max="6" width="23.85546875" bestFit="1" customWidth="1"/>
    <col min="7" max="7" width="17.7109375" customWidth="1"/>
    <col min="9" max="9" width="15" customWidth="1"/>
    <col min="10" max="10" width="32.85546875" bestFit="1" customWidth="1"/>
    <col min="11" max="11" width="15.5703125" bestFit="1" customWidth="1"/>
    <col min="12" max="12" width="30.7109375" customWidth="1"/>
    <col min="13" max="13" width="39.85546875" customWidth="1"/>
    <col min="14" max="14" width="13" bestFit="1" customWidth="1"/>
    <col min="16" max="16" width="19.5703125" bestFit="1" customWidth="1"/>
    <col min="18" max="18" width="25.7109375" bestFit="1" customWidth="1"/>
    <col min="19" max="19" width="21.85546875" bestFit="1" customWidth="1"/>
    <col min="20" max="20" width="21.85546875" customWidth="1"/>
    <col min="21" max="21" width="24.42578125" customWidth="1"/>
    <col min="22" max="22" width="44" bestFit="1" customWidth="1"/>
    <col min="23" max="23" width="12.5703125" customWidth="1"/>
    <col min="25" max="25" width="22.28515625" bestFit="1" customWidth="1"/>
    <col min="26" max="26" width="22.28515625" customWidth="1"/>
    <col min="27" max="27" width="13.7109375" customWidth="1"/>
    <col min="28" max="28" width="22.85546875" customWidth="1"/>
    <col min="29" max="29" width="17.28515625" customWidth="1"/>
    <col min="32" max="32" width="33.5703125" style="62" bestFit="1" customWidth="1"/>
    <col min="34" max="34" width="10.42578125" customWidth="1"/>
    <col min="35" max="35" width="10.42578125" style="172" customWidth="1"/>
    <col min="36" max="36" width="25.5703125" bestFit="1" customWidth="1"/>
    <col min="37" max="37" width="14.42578125" bestFit="1" customWidth="1"/>
    <col min="38" max="38" width="7.85546875" bestFit="1" customWidth="1"/>
    <col min="41" max="41" width="26" bestFit="1" customWidth="1"/>
    <col min="42" max="42" width="22.7109375" bestFit="1" customWidth="1"/>
    <col min="43" max="43" width="23.7109375" bestFit="1" customWidth="1"/>
    <col min="44" max="44" width="26.85546875" bestFit="1" customWidth="1"/>
    <col min="45" max="45" width="26" bestFit="1" customWidth="1"/>
    <col min="46" max="46" width="25.7109375" bestFit="1" customWidth="1"/>
    <col min="47" max="47" width="25" bestFit="1" customWidth="1"/>
    <col min="48" max="48" width="23.7109375" bestFit="1" customWidth="1"/>
    <col min="49" max="49" width="33.42578125" bestFit="1" customWidth="1"/>
    <col min="50" max="52" width="21.28515625" bestFit="1" customWidth="1"/>
    <col min="55" max="55" width="21.140625" customWidth="1"/>
    <col min="56" max="56" width="42" bestFit="1" customWidth="1"/>
    <col min="58" max="58" width="22.42578125" bestFit="1" customWidth="1"/>
    <col min="59" max="59" width="13.28515625" customWidth="1"/>
    <col min="61" max="61" width="41.85546875" customWidth="1"/>
  </cols>
  <sheetData>
    <row r="1" spans="1:61" ht="23.25" customHeight="1" x14ac:dyDescent="0.25">
      <c r="A1" s="552" t="s">
        <v>4</v>
      </c>
      <c r="B1" s="552"/>
      <c r="D1" s="5" t="s">
        <v>11</v>
      </c>
      <c r="E1" s="7" t="s">
        <v>1</v>
      </c>
      <c r="F1" s="6" t="s">
        <v>72</v>
      </c>
      <c r="G1" s="4" t="s">
        <v>8092</v>
      </c>
      <c r="I1" s="28" t="s">
        <v>215</v>
      </c>
      <c r="J1" t="s">
        <v>216</v>
      </c>
      <c r="K1" s="43" t="s">
        <v>15143</v>
      </c>
      <c r="L1" t="s">
        <v>15778</v>
      </c>
      <c r="N1" t="s">
        <v>8226</v>
      </c>
      <c r="P1" s="43" t="s">
        <v>8154</v>
      </c>
      <c r="R1" s="553" t="s">
        <v>8366</v>
      </c>
      <c r="S1" s="553"/>
      <c r="T1" s="553"/>
      <c r="U1" s="553"/>
      <c r="V1" s="553"/>
      <c r="W1" s="52"/>
      <c r="Y1" s="544" t="s">
        <v>8498</v>
      </c>
      <c r="Z1" s="544"/>
      <c r="AA1" s="544"/>
      <c r="AB1" s="544"/>
      <c r="AC1" s="544"/>
      <c r="AF1" s="66" t="s">
        <v>8481</v>
      </c>
      <c r="AH1" t="s">
        <v>8844</v>
      </c>
      <c r="AJ1" s="333" t="s">
        <v>236</v>
      </c>
      <c r="AK1" s="334"/>
      <c r="AL1" s="32"/>
      <c r="AO1" s="551" t="s">
        <v>8970</v>
      </c>
      <c r="AP1" s="551"/>
      <c r="AQ1" s="551"/>
      <c r="AR1" s="551"/>
      <c r="AS1" s="551"/>
      <c r="AT1" s="551"/>
      <c r="AU1" s="551"/>
      <c r="AW1" s="215" t="s">
        <v>9084</v>
      </c>
      <c r="AX1" s="215"/>
      <c r="AY1" s="215"/>
      <c r="AZ1" s="215"/>
      <c r="BB1" s="551" t="s">
        <v>10403</v>
      </c>
      <c r="BC1" s="551"/>
      <c r="BD1" s="551"/>
      <c r="BF1" s="550" t="s">
        <v>10472</v>
      </c>
      <c r="BG1" s="550"/>
      <c r="BI1" t="s">
        <v>15142</v>
      </c>
    </row>
    <row r="2" spans="1:61" x14ac:dyDescent="0.25">
      <c r="A2" s="10" t="s">
        <v>5</v>
      </c>
      <c r="B2" s="1">
        <v>1</v>
      </c>
      <c r="D2" s="10" t="s">
        <v>15</v>
      </c>
      <c r="E2" s="10" t="s">
        <v>78</v>
      </c>
      <c r="F2" s="244" t="s">
        <v>71</v>
      </c>
      <c r="G2" s="246" t="s">
        <v>76</v>
      </c>
      <c r="I2" s="27" t="s">
        <v>8152</v>
      </c>
      <c r="J2" s="13" t="s">
        <v>8151</v>
      </c>
      <c r="K2" s="13" t="s">
        <v>126</v>
      </c>
      <c r="L2" s="13" t="s">
        <v>8111</v>
      </c>
      <c r="M2" s="13" t="s">
        <v>8110</v>
      </c>
      <c r="N2" s="27" t="s">
        <v>212</v>
      </c>
      <c r="O2" s="27" t="s">
        <v>214</v>
      </c>
      <c r="P2" s="13" t="s">
        <v>8227</v>
      </c>
      <c r="R2" t="s">
        <v>8364</v>
      </c>
      <c r="S2" t="s">
        <v>8369</v>
      </c>
      <c r="T2" t="s">
        <v>8152</v>
      </c>
      <c r="U2" s="57" t="s">
        <v>8368</v>
      </c>
      <c r="V2" t="s">
        <v>8365</v>
      </c>
      <c r="W2" t="s">
        <v>8367</v>
      </c>
      <c r="Y2" t="s">
        <v>8500</v>
      </c>
      <c r="Z2" t="s">
        <v>8511</v>
      </c>
      <c r="AA2" t="s">
        <v>8499</v>
      </c>
      <c r="AB2" t="s">
        <v>8512</v>
      </c>
      <c r="AC2" t="s">
        <v>8501</v>
      </c>
      <c r="AF2" s="63" t="s">
        <v>8483</v>
      </c>
      <c r="AH2" s="172" t="s">
        <v>8961</v>
      </c>
      <c r="AJ2" s="31" t="s">
        <v>161</v>
      </c>
      <c r="AK2" s="31" t="s">
        <v>255</v>
      </c>
      <c r="AL2" s="31"/>
      <c r="AO2" t="s">
        <v>8971</v>
      </c>
      <c r="AP2" t="s">
        <v>8974</v>
      </c>
      <c r="AQ2" s="172" t="s">
        <v>8986</v>
      </c>
      <c r="AR2" s="172" t="s">
        <v>8976</v>
      </c>
      <c r="AS2" s="172" t="s">
        <v>10402</v>
      </c>
      <c r="AT2" t="s">
        <v>8999</v>
      </c>
      <c r="AU2" s="172" t="s">
        <v>10400</v>
      </c>
      <c r="AW2" s="172" t="s">
        <v>8153</v>
      </c>
      <c r="AX2" s="172" t="s">
        <v>9085</v>
      </c>
      <c r="AY2" s="172" t="s">
        <v>9086</v>
      </c>
      <c r="AZ2" s="172" t="s">
        <v>9087</v>
      </c>
      <c r="BB2" s="67" t="s">
        <v>10410</v>
      </c>
      <c r="BC2" s="217" t="s">
        <v>10411</v>
      </c>
      <c r="BD2" s="172" t="s">
        <v>8593</v>
      </c>
      <c r="BF2" t="s">
        <v>10473</v>
      </c>
      <c r="BG2" t="s">
        <v>8245</v>
      </c>
      <c r="BI2" s="326" t="s">
        <v>155</v>
      </c>
    </row>
    <row r="3" spans="1:61" x14ac:dyDescent="0.25">
      <c r="A3" s="10" t="s">
        <v>6</v>
      </c>
      <c r="B3" s="1">
        <v>1</v>
      </c>
      <c r="D3" s="10" t="s">
        <v>16</v>
      </c>
      <c r="E3" s="10" t="s">
        <v>79</v>
      </c>
      <c r="F3" s="242" t="s">
        <v>73</v>
      </c>
      <c r="G3" s="245" t="s">
        <v>77</v>
      </c>
      <c r="I3" t="s">
        <v>8153</v>
      </c>
      <c r="J3" t="s">
        <v>8156</v>
      </c>
      <c r="K3" t="s">
        <v>12</v>
      </c>
      <c r="L3" t="s">
        <v>129</v>
      </c>
      <c r="M3" t="s">
        <v>129</v>
      </c>
      <c r="N3" t="s">
        <v>77</v>
      </c>
      <c r="O3" t="s">
        <v>77</v>
      </c>
      <c r="P3" t="s">
        <v>8161</v>
      </c>
      <c r="R3" t="s">
        <v>8362</v>
      </c>
      <c r="S3" t="s">
        <v>8156</v>
      </c>
      <c r="T3" t="s">
        <v>8156</v>
      </c>
      <c r="U3" s="53" t="s">
        <v>159</v>
      </c>
      <c r="V3" s="2" t="s">
        <v>8328</v>
      </c>
      <c r="W3" s="2" t="s">
        <v>77</v>
      </c>
      <c r="Y3" s="61" t="s">
        <v>8502</v>
      </c>
      <c r="Z3" t="s">
        <v>8513</v>
      </c>
      <c r="AB3" t="s">
        <v>8531</v>
      </c>
      <c r="AC3" t="s">
        <v>77</v>
      </c>
      <c r="AF3" s="64" t="s">
        <v>8484</v>
      </c>
      <c r="AH3" t="s">
        <v>8845</v>
      </c>
      <c r="AJ3" s="32" t="s">
        <v>287</v>
      </c>
      <c r="AK3" s="32" t="s">
        <v>288</v>
      </c>
      <c r="AL3" s="32"/>
      <c r="AO3" t="s">
        <v>8972</v>
      </c>
      <c r="AP3" t="s">
        <v>8973</v>
      </c>
      <c r="AQ3" t="s">
        <v>8975</v>
      </c>
      <c r="AR3" s="172" t="s">
        <v>8991</v>
      </c>
      <c r="AS3" s="172"/>
      <c r="AU3" s="172"/>
      <c r="AW3" s="172" t="s">
        <v>143</v>
      </c>
      <c r="AX3" s="172" t="s">
        <v>8618</v>
      </c>
      <c r="AY3" s="172" t="s">
        <v>8618</v>
      </c>
      <c r="AZ3" s="172" t="s">
        <v>8618</v>
      </c>
      <c r="BB3" s="67" t="s">
        <v>219</v>
      </c>
      <c r="BC3" s="217" t="s">
        <v>265</v>
      </c>
      <c r="BD3" s="172" t="s">
        <v>10407</v>
      </c>
      <c r="BF3" t="s">
        <v>8603</v>
      </c>
      <c r="BG3" s="172" t="s">
        <v>16</v>
      </c>
      <c r="BI3" s="327" t="s">
        <v>156</v>
      </c>
    </row>
    <row r="4" spans="1:61" x14ac:dyDescent="0.25">
      <c r="A4" s="10" t="s">
        <v>7</v>
      </c>
      <c r="B4" s="1"/>
      <c r="D4" s="10" t="s">
        <v>22</v>
      </c>
      <c r="E4" s="10" t="s">
        <v>80</v>
      </c>
      <c r="F4" s="242" t="s">
        <v>74</v>
      </c>
      <c r="G4" s="242" t="s">
        <v>77</v>
      </c>
      <c r="I4" t="s">
        <v>8153</v>
      </c>
      <c r="J4" t="s">
        <v>8156</v>
      </c>
      <c r="K4" t="s">
        <v>12</v>
      </c>
      <c r="L4" t="s">
        <v>130</v>
      </c>
      <c r="M4" t="s">
        <v>130</v>
      </c>
      <c r="N4" t="s">
        <v>77</v>
      </c>
      <c r="O4" t="s">
        <v>77</v>
      </c>
      <c r="P4" t="s">
        <v>8184</v>
      </c>
      <c r="R4" t="s">
        <v>8362</v>
      </c>
      <c r="S4" t="s">
        <v>8156</v>
      </c>
      <c r="T4" t="s">
        <v>8156</v>
      </c>
      <c r="U4" s="54" t="s">
        <v>161</v>
      </c>
      <c r="V4" s="2" t="s">
        <v>8329</v>
      </c>
      <c r="W4" s="2" t="s">
        <v>77</v>
      </c>
      <c r="Y4" s="61" t="s">
        <v>8503</v>
      </c>
      <c r="Z4" t="s">
        <v>8514</v>
      </c>
      <c r="AB4" t="s">
        <v>8532</v>
      </c>
      <c r="AC4" t="s">
        <v>77</v>
      </c>
      <c r="AF4" s="64" t="s">
        <v>8485</v>
      </c>
      <c r="AH4" t="s">
        <v>8846</v>
      </c>
      <c r="AJ4" s="32" t="s">
        <v>327</v>
      </c>
      <c r="AK4" s="32" t="s">
        <v>328</v>
      </c>
      <c r="AL4" s="32"/>
      <c r="AO4" t="s">
        <v>8977</v>
      </c>
      <c r="AP4" s="172" t="s">
        <v>8980</v>
      </c>
      <c r="AQ4" s="172" t="s">
        <v>8981</v>
      </c>
      <c r="AR4" s="172" t="s">
        <v>8992</v>
      </c>
      <c r="AS4" s="172"/>
      <c r="AT4" t="s">
        <v>15520</v>
      </c>
      <c r="AU4" s="172"/>
      <c r="AW4" s="172" t="s">
        <v>145</v>
      </c>
      <c r="AX4" s="172" t="s">
        <v>8604</v>
      </c>
      <c r="AY4" s="172" t="s">
        <v>8604</v>
      </c>
      <c r="AZ4" s="172" t="s">
        <v>8604</v>
      </c>
      <c r="BB4" s="67" t="s">
        <v>219</v>
      </c>
      <c r="BC4" s="218" t="s">
        <v>308</v>
      </c>
      <c r="BD4" s="172" t="s">
        <v>253</v>
      </c>
      <c r="BF4" t="s">
        <v>8839</v>
      </c>
      <c r="BG4" s="172" t="s">
        <v>13</v>
      </c>
      <c r="BI4" s="327" t="s">
        <v>157</v>
      </c>
    </row>
    <row r="5" spans="1:61" ht="15.75" thickBot="1" x14ac:dyDescent="0.3">
      <c r="A5" s="10" t="s">
        <v>15144</v>
      </c>
      <c r="B5" s="45">
        <v>1</v>
      </c>
      <c r="D5" s="10" t="s">
        <v>19</v>
      </c>
      <c r="E5" s="11" t="s">
        <v>81</v>
      </c>
      <c r="F5" s="242" t="s">
        <v>8157</v>
      </c>
      <c r="G5" s="242" t="s">
        <v>77</v>
      </c>
      <c r="I5" t="s">
        <v>8153</v>
      </c>
      <c r="J5" t="s">
        <v>8156</v>
      </c>
      <c r="K5" t="s">
        <v>12</v>
      </c>
      <c r="L5" t="s">
        <v>131</v>
      </c>
      <c r="M5" t="s">
        <v>131</v>
      </c>
      <c r="N5" t="s">
        <v>77</v>
      </c>
      <c r="O5" t="s">
        <v>77</v>
      </c>
      <c r="P5" t="s">
        <v>8184</v>
      </c>
      <c r="R5" t="s">
        <v>8362</v>
      </c>
      <c r="S5" t="s">
        <v>8156</v>
      </c>
      <c r="T5" t="s">
        <v>73</v>
      </c>
      <c r="U5" s="53" t="s">
        <v>145</v>
      </c>
      <c r="V5" s="2" t="s">
        <v>8330</v>
      </c>
      <c r="W5" s="2" t="s">
        <v>77</v>
      </c>
      <c r="Y5" s="61" t="s">
        <v>8504</v>
      </c>
      <c r="Z5" t="s">
        <v>8515</v>
      </c>
      <c r="AB5" t="s">
        <v>8533</v>
      </c>
      <c r="AC5" t="s">
        <v>77</v>
      </c>
      <c r="AF5" s="65" t="s">
        <v>8486</v>
      </c>
      <c r="AH5" t="s">
        <v>8847</v>
      </c>
      <c r="AJ5" s="32" t="s">
        <v>365</v>
      </c>
      <c r="AK5" s="32" t="s">
        <v>366</v>
      </c>
      <c r="AL5" s="32"/>
      <c r="AO5" t="s">
        <v>8978</v>
      </c>
      <c r="AP5" s="172" t="s">
        <v>8982</v>
      </c>
      <c r="AQ5" s="172" t="s">
        <v>8983</v>
      </c>
      <c r="AR5" s="172" t="s">
        <v>8993</v>
      </c>
      <c r="AS5" s="172"/>
      <c r="AU5" s="172"/>
      <c r="AW5" s="172" t="s">
        <v>150</v>
      </c>
      <c r="AX5" s="172" t="s">
        <v>8608</v>
      </c>
      <c r="AY5" s="172" t="s">
        <v>8608</v>
      </c>
      <c r="AZ5" s="172" t="s">
        <v>8608</v>
      </c>
      <c r="BB5" s="67" t="s">
        <v>219</v>
      </c>
      <c r="BC5" s="217" t="s">
        <v>346</v>
      </c>
      <c r="BD5" s="172" t="s">
        <v>10408</v>
      </c>
      <c r="BF5" t="s">
        <v>8649</v>
      </c>
      <c r="BG5" s="172" t="s">
        <v>13</v>
      </c>
      <c r="BI5" s="327" t="s">
        <v>158</v>
      </c>
    </row>
    <row r="6" spans="1:61" x14ac:dyDescent="0.25">
      <c r="A6" s="10" t="s">
        <v>8228</v>
      </c>
      <c r="B6" s="1">
        <v>1</v>
      </c>
      <c r="D6" s="10" t="s">
        <v>17</v>
      </c>
      <c r="F6" s="242" t="s">
        <v>8158</v>
      </c>
      <c r="G6" s="242" t="s">
        <v>77</v>
      </c>
      <c r="I6" t="s">
        <v>8153</v>
      </c>
      <c r="J6" t="s">
        <v>8156</v>
      </c>
      <c r="K6" t="s">
        <v>12</v>
      </c>
      <c r="L6" t="s">
        <v>132</v>
      </c>
      <c r="M6" t="s">
        <v>132</v>
      </c>
      <c r="N6" t="s">
        <v>77</v>
      </c>
      <c r="O6" t="s">
        <v>77</v>
      </c>
      <c r="P6" t="s">
        <v>8184</v>
      </c>
      <c r="R6" t="s">
        <v>8362</v>
      </c>
      <c r="S6" t="s">
        <v>8156</v>
      </c>
      <c r="T6" t="s">
        <v>73</v>
      </c>
      <c r="U6" s="53" t="s">
        <v>143</v>
      </c>
      <c r="V6" s="2" t="s">
        <v>8331</v>
      </c>
      <c r="W6" s="2" t="s">
        <v>77</v>
      </c>
      <c r="Y6" s="61" t="s">
        <v>8505</v>
      </c>
      <c r="Z6" t="s">
        <v>8516</v>
      </c>
      <c r="AB6" t="s">
        <v>8534</v>
      </c>
      <c r="AC6" t="s">
        <v>77</v>
      </c>
      <c r="AH6" t="s">
        <v>8848</v>
      </c>
      <c r="AJ6" s="32" t="s">
        <v>403</v>
      </c>
      <c r="AK6" s="32" t="s">
        <v>404</v>
      </c>
      <c r="AL6" s="32"/>
      <c r="AO6" s="172" t="s">
        <v>8979</v>
      </c>
      <c r="AP6" s="172"/>
      <c r="AQ6" s="172"/>
      <c r="AR6" s="172"/>
      <c r="AS6" s="172"/>
      <c r="AT6" s="172" t="s">
        <v>8979</v>
      </c>
      <c r="AU6" s="172"/>
      <c r="AW6" s="172" t="s">
        <v>150</v>
      </c>
      <c r="AX6" s="172" t="s">
        <v>8694</v>
      </c>
      <c r="AY6" s="172" t="s">
        <v>8694</v>
      </c>
      <c r="AZ6" s="172" t="s">
        <v>8694</v>
      </c>
      <c r="BB6" s="67" t="s">
        <v>219</v>
      </c>
      <c r="BC6" s="218" t="s">
        <v>384</v>
      </c>
      <c r="BD6" s="172" t="s">
        <v>10404</v>
      </c>
      <c r="BF6" s="247" t="s">
        <v>15154</v>
      </c>
      <c r="BG6" s="172" t="s">
        <v>16</v>
      </c>
      <c r="BI6" s="327" t="s">
        <v>159</v>
      </c>
    </row>
    <row r="7" spans="1:61" x14ac:dyDescent="0.25">
      <c r="D7" s="10" t="s">
        <v>12</v>
      </c>
      <c r="F7" s="242" t="s">
        <v>8159</v>
      </c>
      <c r="G7" s="242" t="s">
        <v>77</v>
      </c>
      <c r="I7" t="s">
        <v>8153</v>
      </c>
      <c r="J7" t="s">
        <v>8156</v>
      </c>
      <c r="K7" t="s">
        <v>12</v>
      </c>
      <c r="L7" t="s">
        <v>133</v>
      </c>
      <c r="M7" t="s">
        <v>133</v>
      </c>
      <c r="N7" t="s">
        <v>77</v>
      </c>
      <c r="O7" t="s">
        <v>77</v>
      </c>
      <c r="P7" t="s">
        <v>8184</v>
      </c>
      <c r="R7" t="s">
        <v>8362</v>
      </c>
      <c r="S7" t="s">
        <v>8156</v>
      </c>
      <c r="T7" t="s">
        <v>73</v>
      </c>
      <c r="U7" s="53" t="s">
        <v>144</v>
      </c>
      <c r="V7" s="2" t="s">
        <v>8332</v>
      </c>
      <c r="W7" s="2" t="s">
        <v>77</v>
      </c>
      <c r="Y7" s="61" t="s">
        <v>8506</v>
      </c>
      <c r="Z7" t="s">
        <v>8517</v>
      </c>
      <c r="AB7" t="s">
        <v>8535</v>
      </c>
      <c r="AC7" t="s">
        <v>77</v>
      </c>
      <c r="AH7" t="s">
        <v>8849</v>
      </c>
      <c r="AJ7" s="32" t="s">
        <v>440</v>
      </c>
      <c r="AK7" s="32" t="s">
        <v>441</v>
      </c>
      <c r="AL7" s="32"/>
      <c r="AO7" t="s">
        <v>15551</v>
      </c>
      <c r="AP7" s="172" t="s">
        <v>8984</v>
      </c>
      <c r="AQ7" s="172" t="s">
        <v>8985</v>
      </c>
      <c r="AR7" s="172" t="s">
        <v>8994</v>
      </c>
      <c r="AS7" s="172"/>
      <c r="AU7" s="172"/>
      <c r="AW7" s="172" t="s">
        <v>143</v>
      </c>
      <c r="AX7" s="172" t="s">
        <v>8666</v>
      </c>
      <c r="AY7" s="172" t="s">
        <v>8666</v>
      </c>
      <c r="AZ7" s="172" t="s">
        <v>8666</v>
      </c>
      <c r="BB7" s="67" t="s">
        <v>219</v>
      </c>
      <c r="BC7" s="217" t="s">
        <v>421</v>
      </c>
      <c r="BD7" s="172" t="s">
        <v>10409</v>
      </c>
      <c r="BF7" s="172" t="s">
        <v>8602</v>
      </c>
      <c r="BG7" s="172" t="s">
        <v>127</v>
      </c>
      <c r="BI7" s="327" t="s">
        <v>160</v>
      </c>
    </row>
    <row r="8" spans="1:61" x14ac:dyDescent="0.25">
      <c r="D8" s="10" t="s">
        <v>18</v>
      </c>
      <c r="F8" s="242" t="s">
        <v>75</v>
      </c>
      <c r="G8" s="242" t="s">
        <v>77</v>
      </c>
      <c r="I8" t="s">
        <v>8153</v>
      </c>
      <c r="J8" t="s">
        <v>8156</v>
      </c>
      <c r="K8" t="s">
        <v>13</v>
      </c>
      <c r="L8" t="s">
        <v>8440</v>
      </c>
      <c r="M8" t="s">
        <v>8440</v>
      </c>
      <c r="N8" t="s">
        <v>77</v>
      </c>
      <c r="O8" t="s">
        <v>77</v>
      </c>
      <c r="P8" t="s">
        <v>8184</v>
      </c>
      <c r="R8" t="s">
        <v>8362</v>
      </c>
      <c r="S8" t="s">
        <v>8156</v>
      </c>
      <c r="T8" t="s">
        <v>8156</v>
      </c>
      <c r="U8" s="55" t="s">
        <v>139</v>
      </c>
      <c r="V8" s="2" t="s">
        <v>8333</v>
      </c>
      <c r="W8" s="2" t="s">
        <v>77</v>
      </c>
      <c r="Y8" s="61" t="s">
        <v>8507</v>
      </c>
      <c r="Z8" t="s">
        <v>8518</v>
      </c>
      <c r="AB8" t="s">
        <v>8536</v>
      </c>
      <c r="AC8" t="s">
        <v>77</v>
      </c>
      <c r="AH8" t="s">
        <v>8850</v>
      </c>
      <c r="AJ8" s="32" t="s">
        <v>476</v>
      </c>
      <c r="AK8" s="32" t="s">
        <v>477</v>
      </c>
      <c r="AL8" s="32"/>
      <c r="AO8" t="s">
        <v>8988</v>
      </c>
      <c r="AP8" t="s">
        <v>8987</v>
      </c>
      <c r="AQ8" t="s">
        <v>15740</v>
      </c>
      <c r="AR8" t="s">
        <v>15519</v>
      </c>
      <c r="AS8" s="172" t="s">
        <v>15553</v>
      </c>
      <c r="AU8" s="172"/>
      <c r="AW8" s="172" t="s">
        <v>159</v>
      </c>
      <c r="AX8" s="172" t="s">
        <v>8689</v>
      </c>
      <c r="AY8" s="172" t="s">
        <v>8689</v>
      </c>
      <c r="AZ8" s="172" t="s">
        <v>8689</v>
      </c>
      <c r="BB8" s="67" t="s">
        <v>219</v>
      </c>
      <c r="BC8" s="218" t="s">
        <v>458</v>
      </c>
      <c r="BD8" s="172" t="s">
        <v>10405</v>
      </c>
      <c r="BF8" s="172" t="s">
        <v>8601</v>
      </c>
      <c r="BG8" s="172" t="s">
        <v>127</v>
      </c>
      <c r="BI8" s="50" t="s">
        <v>161</v>
      </c>
    </row>
    <row r="9" spans="1:61" x14ac:dyDescent="0.25">
      <c r="D9" s="10" t="s">
        <v>13</v>
      </c>
      <c r="F9" s="242" t="s">
        <v>8156</v>
      </c>
      <c r="G9" s="242" t="s">
        <v>77</v>
      </c>
      <c r="I9" t="s">
        <v>8153</v>
      </c>
      <c r="J9" t="s">
        <v>8156</v>
      </c>
      <c r="K9" t="s">
        <v>13</v>
      </c>
      <c r="L9" t="s">
        <v>8464</v>
      </c>
      <c r="M9" t="s">
        <v>8464</v>
      </c>
      <c r="N9" t="s">
        <v>77</v>
      </c>
      <c r="O9" t="s">
        <v>77</v>
      </c>
      <c r="P9" t="s">
        <v>8184</v>
      </c>
      <c r="R9" t="s">
        <v>8362</v>
      </c>
      <c r="S9" t="s">
        <v>8156</v>
      </c>
      <c r="T9" t="s">
        <v>73</v>
      </c>
      <c r="U9" s="53" t="s">
        <v>149</v>
      </c>
      <c r="V9" s="2" t="s">
        <v>15566</v>
      </c>
      <c r="W9" s="2" t="s">
        <v>217</v>
      </c>
      <c r="Y9" s="61" t="s">
        <v>8508</v>
      </c>
      <c r="Z9" t="s">
        <v>8519</v>
      </c>
      <c r="AB9" t="s">
        <v>8537</v>
      </c>
      <c r="AC9" t="s">
        <v>77</v>
      </c>
      <c r="AH9" t="s">
        <v>8851</v>
      </c>
      <c r="AJ9" s="32" t="s">
        <v>507</v>
      </c>
      <c r="AK9" s="32" t="s">
        <v>508</v>
      </c>
      <c r="AL9" s="32"/>
      <c r="AO9" t="s">
        <v>8990</v>
      </c>
      <c r="AP9" t="s">
        <v>8989</v>
      </c>
      <c r="AQ9" t="s">
        <v>15502</v>
      </c>
      <c r="AR9" t="s">
        <v>15501</v>
      </c>
      <c r="AS9" s="172"/>
      <c r="AU9" s="172"/>
      <c r="AW9" s="172" t="s">
        <v>159</v>
      </c>
      <c r="AX9" s="172" t="s">
        <v>8667</v>
      </c>
      <c r="AY9" s="172" t="s">
        <v>8667</v>
      </c>
      <c r="AZ9" s="172" t="s">
        <v>8667</v>
      </c>
      <c r="BB9" s="67" t="s">
        <v>219</v>
      </c>
      <c r="BC9" s="217" t="s">
        <v>488</v>
      </c>
      <c r="BD9" s="172" t="s">
        <v>10406</v>
      </c>
      <c r="BF9" s="172" t="s">
        <v>145</v>
      </c>
      <c r="BG9" s="172" t="s">
        <v>13</v>
      </c>
      <c r="BI9" s="328" t="s">
        <v>162</v>
      </c>
    </row>
    <row r="10" spans="1:61" x14ac:dyDescent="0.25">
      <c r="C10" s="67"/>
      <c r="D10" s="10" t="s">
        <v>14</v>
      </c>
      <c r="F10" s="243" t="s">
        <v>8160</v>
      </c>
      <c r="G10" s="243" t="s">
        <v>77</v>
      </c>
      <c r="I10" t="s">
        <v>8153</v>
      </c>
      <c r="J10" t="s">
        <v>8156</v>
      </c>
      <c r="K10" t="s">
        <v>13</v>
      </c>
      <c r="L10" t="s">
        <v>134</v>
      </c>
      <c r="M10" t="s">
        <v>134</v>
      </c>
      <c r="N10" t="s">
        <v>77</v>
      </c>
      <c r="O10" t="s">
        <v>77</v>
      </c>
      <c r="P10" t="s">
        <v>8184</v>
      </c>
      <c r="R10" t="s">
        <v>8362</v>
      </c>
      <c r="S10" t="s">
        <v>8156</v>
      </c>
      <c r="T10" t="s">
        <v>73</v>
      </c>
      <c r="U10" s="53" t="s">
        <v>150</v>
      </c>
      <c r="V10" s="2" t="s">
        <v>8334</v>
      </c>
      <c r="W10" s="2" t="s">
        <v>77</v>
      </c>
      <c r="Y10" s="61" t="s">
        <v>8509</v>
      </c>
      <c r="Z10" t="s">
        <v>8520</v>
      </c>
      <c r="AB10" t="s">
        <v>8538</v>
      </c>
      <c r="AC10" t="s">
        <v>77</v>
      </c>
      <c r="AH10" t="s">
        <v>8852</v>
      </c>
      <c r="AJ10" s="32" t="s">
        <v>534</v>
      </c>
      <c r="AK10" s="32" t="s">
        <v>535</v>
      </c>
      <c r="AL10" s="32"/>
      <c r="AO10" t="s">
        <v>8996</v>
      </c>
      <c r="AS10" s="172"/>
      <c r="AT10" s="172" t="s">
        <v>8995</v>
      </c>
      <c r="AU10" s="172"/>
      <c r="AW10" s="172" t="s">
        <v>147</v>
      </c>
      <c r="AX10" s="172" t="s">
        <v>8644</v>
      </c>
      <c r="AY10" s="172" t="s">
        <v>8644</v>
      </c>
      <c r="AZ10" s="172" t="s">
        <v>8644</v>
      </c>
      <c r="BB10" s="67" t="s">
        <v>3194</v>
      </c>
      <c r="BC10" s="217" t="s">
        <v>265</v>
      </c>
      <c r="BD10" s="172" t="s">
        <v>10407</v>
      </c>
      <c r="BF10" s="172" t="s">
        <v>8652</v>
      </c>
      <c r="BG10" s="172" t="s">
        <v>16</v>
      </c>
    </row>
    <row r="11" spans="1:61" x14ac:dyDescent="0.25">
      <c r="D11" s="10" t="s">
        <v>128</v>
      </c>
      <c r="F11" s="9"/>
      <c r="G11" s="1"/>
      <c r="I11" t="s">
        <v>8153</v>
      </c>
      <c r="J11" t="s">
        <v>8156</v>
      </c>
      <c r="K11" t="s">
        <v>13</v>
      </c>
      <c r="L11" t="s">
        <v>135</v>
      </c>
      <c r="M11" t="s">
        <v>135</v>
      </c>
      <c r="N11" t="s">
        <v>77</v>
      </c>
      <c r="O11" t="s">
        <v>77</v>
      </c>
      <c r="P11" t="s">
        <v>8184</v>
      </c>
      <c r="R11" t="s">
        <v>8362</v>
      </c>
      <c r="S11" t="s">
        <v>8156</v>
      </c>
      <c r="T11" t="s">
        <v>73</v>
      </c>
      <c r="U11" s="53" t="s">
        <v>151</v>
      </c>
      <c r="V11" s="2" t="s">
        <v>8335</v>
      </c>
      <c r="W11" s="2" t="s">
        <v>77</v>
      </c>
      <c r="Y11" s="61" t="s">
        <v>8510</v>
      </c>
      <c r="Z11" t="s">
        <v>8521</v>
      </c>
      <c r="AB11" t="s">
        <v>8539</v>
      </c>
      <c r="AC11" t="s">
        <v>77</v>
      </c>
      <c r="AH11" t="s">
        <v>8853</v>
      </c>
      <c r="AJ11" s="32" t="s">
        <v>560</v>
      </c>
      <c r="AK11" s="32" t="s">
        <v>561</v>
      </c>
      <c r="AL11" s="32"/>
      <c r="AO11" s="172" t="s">
        <v>8997</v>
      </c>
      <c r="AP11" s="172"/>
      <c r="AQ11" s="172"/>
      <c r="AR11" s="172"/>
      <c r="AS11" s="172"/>
      <c r="AT11" s="172" t="s">
        <v>8998</v>
      </c>
      <c r="AU11" s="172"/>
      <c r="AW11" s="172" t="s">
        <v>148</v>
      </c>
      <c r="AX11" s="172" t="s">
        <v>8645</v>
      </c>
      <c r="AY11" s="172" t="s">
        <v>8645</v>
      </c>
      <c r="AZ11" s="172" t="s">
        <v>8645</v>
      </c>
      <c r="BB11" s="67" t="s">
        <v>3194</v>
      </c>
      <c r="BC11" s="218" t="s">
        <v>384</v>
      </c>
      <c r="BD11" s="172" t="s">
        <v>10404</v>
      </c>
      <c r="BF11" s="172" t="s">
        <v>8781</v>
      </c>
      <c r="BG11" s="172" t="s">
        <v>16</v>
      </c>
    </row>
    <row r="12" spans="1:61" x14ac:dyDescent="0.25">
      <c r="D12" s="10" t="s">
        <v>2</v>
      </c>
      <c r="F12" s="9"/>
      <c r="G12" s="1"/>
      <c r="I12" t="s">
        <v>8153</v>
      </c>
      <c r="J12" t="s">
        <v>8156</v>
      </c>
      <c r="K12" t="s">
        <v>13</v>
      </c>
      <c r="L12" t="s">
        <v>8471</v>
      </c>
      <c r="M12" t="s">
        <v>8471</v>
      </c>
      <c r="N12" t="s">
        <v>77</v>
      </c>
      <c r="O12" t="s">
        <v>77</v>
      </c>
      <c r="P12" t="s">
        <v>8184</v>
      </c>
      <c r="R12" t="s">
        <v>8362</v>
      </c>
      <c r="S12" t="s">
        <v>8156</v>
      </c>
      <c r="T12" t="s">
        <v>8156</v>
      </c>
      <c r="U12" s="55" t="s">
        <v>8440</v>
      </c>
      <c r="V12" s="2" t="s">
        <v>8336</v>
      </c>
      <c r="W12" s="2" t="s">
        <v>77</v>
      </c>
      <c r="Z12" t="s">
        <v>8522</v>
      </c>
      <c r="AB12" t="s">
        <v>8540</v>
      </c>
      <c r="AC12" t="s">
        <v>217</v>
      </c>
      <c r="AH12" t="s">
        <v>8854</v>
      </c>
      <c r="AJ12" s="32" t="s">
        <v>587</v>
      </c>
      <c r="AK12" s="32" t="s">
        <v>588</v>
      </c>
      <c r="AL12" s="32"/>
      <c r="AO12" t="s">
        <v>9056</v>
      </c>
      <c r="AS12" s="172"/>
      <c r="AT12" t="s">
        <v>9056</v>
      </c>
      <c r="AU12" s="172"/>
      <c r="AW12" s="172" t="s">
        <v>146</v>
      </c>
      <c r="AX12" s="172" t="s">
        <v>251</v>
      </c>
      <c r="AY12" s="172" t="s">
        <v>251</v>
      </c>
      <c r="AZ12" s="172" t="s">
        <v>251</v>
      </c>
      <c r="BB12" s="67" t="s">
        <v>3194</v>
      </c>
      <c r="BC12" s="217" t="s">
        <v>458</v>
      </c>
      <c r="BD12" s="172" t="s">
        <v>10405</v>
      </c>
      <c r="BF12" s="172" t="s">
        <v>8650</v>
      </c>
      <c r="BG12" s="172" t="s">
        <v>16</v>
      </c>
    </row>
    <row r="13" spans="1:61" x14ac:dyDescent="0.25">
      <c r="A13" t="s">
        <v>15174</v>
      </c>
      <c r="F13" s="9"/>
      <c r="G13" s="1"/>
      <c r="I13" t="s">
        <v>8153</v>
      </c>
      <c r="J13" t="s">
        <v>8156</v>
      </c>
      <c r="K13" t="s">
        <v>13</v>
      </c>
      <c r="L13" t="s">
        <v>136</v>
      </c>
      <c r="M13" t="s">
        <v>136</v>
      </c>
      <c r="N13" t="s">
        <v>77</v>
      </c>
      <c r="O13" t="s">
        <v>77</v>
      </c>
      <c r="P13" t="s">
        <v>8184</v>
      </c>
      <c r="R13" t="s">
        <v>8362</v>
      </c>
      <c r="S13" t="s">
        <v>8156</v>
      </c>
      <c r="T13" t="s">
        <v>8156</v>
      </c>
      <c r="U13" s="55" t="s">
        <v>8471</v>
      </c>
      <c r="V13" s="2" t="s">
        <v>8337</v>
      </c>
      <c r="W13" s="2" t="s">
        <v>217</v>
      </c>
      <c r="Z13" t="s">
        <v>8523</v>
      </c>
      <c r="AB13" t="s">
        <v>8541</v>
      </c>
      <c r="AC13" t="s">
        <v>217</v>
      </c>
      <c r="AH13" t="s">
        <v>8855</v>
      </c>
      <c r="AJ13" s="32" t="s">
        <v>615</v>
      </c>
      <c r="AK13" s="32" t="s">
        <v>616</v>
      </c>
      <c r="AL13" s="32"/>
      <c r="AO13" t="s">
        <v>9060</v>
      </c>
      <c r="AP13" t="s">
        <v>9061</v>
      </c>
      <c r="AQ13" t="s">
        <v>9058</v>
      </c>
      <c r="AR13" t="s">
        <v>9059</v>
      </c>
      <c r="AS13" s="172"/>
      <c r="AU13" s="172"/>
      <c r="AW13" s="172" t="s">
        <v>159</v>
      </c>
      <c r="AX13" s="172" t="s">
        <v>10471</v>
      </c>
      <c r="AY13" s="172" t="s">
        <v>10471</v>
      </c>
      <c r="AZ13" s="172" t="s">
        <v>10471</v>
      </c>
      <c r="BB13" s="67" t="s">
        <v>3194</v>
      </c>
      <c r="BC13" s="218" t="s">
        <v>488</v>
      </c>
      <c r="BD13" s="172" t="s">
        <v>10406</v>
      </c>
      <c r="BF13" t="s">
        <v>8659</v>
      </c>
      <c r="BG13" s="172" t="s">
        <v>16</v>
      </c>
    </row>
    <row r="14" spans="1:61" x14ac:dyDescent="0.25">
      <c r="F14" s="9"/>
      <c r="G14" s="1"/>
      <c r="I14" t="s">
        <v>8153</v>
      </c>
      <c r="J14" t="s">
        <v>8156</v>
      </c>
      <c r="K14" t="s">
        <v>13</v>
      </c>
      <c r="L14" t="s">
        <v>137</v>
      </c>
      <c r="M14" t="s">
        <v>137</v>
      </c>
      <c r="N14" t="s">
        <v>77</v>
      </c>
      <c r="O14" t="s">
        <v>77</v>
      </c>
      <c r="P14" t="s">
        <v>8184</v>
      </c>
      <c r="R14" t="s">
        <v>8362</v>
      </c>
      <c r="S14" t="s">
        <v>8156</v>
      </c>
      <c r="T14" t="s">
        <v>8156</v>
      </c>
      <c r="U14" s="55" t="s">
        <v>136</v>
      </c>
      <c r="V14" s="2" t="s">
        <v>8338</v>
      </c>
      <c r="W14" s="2" t="s">
        <v>77</v>
      </c>
      <c r="Z14" t="s">
        <v>8524</v>
      </c>
      <c r="AB14" t="s">
        <v>8542</v>
      </c>
      <c r="AC14" t="s">
        <v>217</v>
      </c>
      <c r="AH14" t="s">
        <v>8856</v>
      </c>
      <c r="AJ14" s="32" t="s">
        <v>642</v>
      </c>
      <c r="AK14" s="32" t="s">
        <v>643</v>
      </c>
      <c r="AL14" s="32"/>
      <c r="AO14" t="s">
        <v>9070</v>
      </c>
      <c r="AP14" t="s">
        <v>9073</v>
      </c>
      <c r="AQ14" t="s">
        <v>9072</v>
      </c>
      <c r="AR14" t="s">
        <v>9071</v>
      </c>
      <c r="AS14" s="172"/>
      <c r="AU14" s="172"/>
      <c r="BB14" s="67" t="s">
        <v>8671</v>
      </c>
      <c r="BC14" s="217" t="s">
        <v>265</v>
      </c>
      <c r="BD14" s="172" t="s">
        <v>10407</v>
      </c>
      <c r="BF14" t="s">
        <v>8607</v>
      </c>
      <c r="BG14" s="172" t="s">
        <v>15165</v>
      </c>
    </row>
    <row r="15" spans="1:61" x14ac:dyDescent="0.25">
      <c r="F15" s="9"/>
      <c r="G15" s="1"/>
      <c r="I15" t="s">
        <v>8153</v>
      </c>
      <c r="J15" t="s">
        <v>8156</v>
      </c>
      <c r="K15" t="s">
        <v>13</v>
      </c>
      <c r="L15" t="s">
        <v>138</v>
      </c>
      <c r="M15" t="s">
        <v>138</v>
      </c>
      <c r="N15" t="s">
        <v>77</v>
      </c>
      <c r="O15" t="s">
        <v>77</v>
      </c>
      <c r="P15" t="s">
        <v>8184</v>
      </c>
      <c r="R15" t="s">
        <v>8362</v>
      </c>
      <c r="S15" t="s">
        <v>8156</v>
      </c>
      <c r="T15" t="s">
        <v>8156</v>
      </c>
      <c r="U15" s="55" t="s">
        <v>137</v>
      </c>
      <c r="V15" s="2" t="s">
        <v>8339</v>
      </c>
      <c r="W15" s="2" t="s">
        <v>77</v>
      </c>
      <c r="Z15" t="s">
        <v>8525</v>
      </c>
      <c r="AB15" t="s">
        <v>8543</v>
      </c>
      <c r="AC15" t="s">
        <v>217</v>
      </c>
      <c r="AH15" t="s">
        <v>8857</v>
      </c>
      <c r="AJ15" s="32" t="s">
        <v>669</v>
      </c>
      <c r="AK15" s="32" t="s">
        <v>670</v>
      </c>
      <c r="AL15" s="32"/>
      <c r="AO15" t="s">
        <v>10377</v>
      </c>
      <c r="AS15" s="172"/>
      <c r="AU15" s="172" t="s">
        <v>10377</v>
      </c>
      <c r="BB15" s="67" t="s">
        <v>8671</v>
      </c>
      <c r="BC15" s="217" t="s">
        <v>384</v>
      </c>
      <c r="BD15" s="172" t="s">
        <v>10404</v>
      </c>
      <c r="BF15" t="s">
        <v>8610</v>
      </c>
      <c r="BG15" s="172" t="s">
        <v>15165</v>
      </c>
    </row>
    <row r="16" spans="1:61" x14ac:dyDescent="0.25">
      <c r="I16" t="s">
        <v>8153</v>
      </c>
      <c r="J16" t="s">
        <v>8156</v>
      </c>
      <c r="K16" t="s">
        <v>13</v>
      </c>
      <c r="L16" t="s">
        <v>139</v>
      </c>
      <c r="M16" t="s">
        <v>139</v>
      </c>
      <c r="N16" t="s">
        <v>77</v>
      </c>
      <c r="O16" t="s">
        <v>77</v>
      </c>
      <c r="P16" t="s">
        <v>8184</v>
      </c>
      <c r="R16" t="s">
        <v>8362</v>
      </c>
      <c r="S16" t="s">
        <v>8156</v>
      </c>
      <c r="T16" t="s">
        <v>8156</v>
      </c>
      <c r="U16" s="55" t="s">
        <v>182</v>
      </c>
      <c r="V16" s="2" t="s">
        <v>8340</v>
      </c>
      <c r="W16" s="2" t="s">
        <v>77</v>
      </c>
      <c r="Z16" t="s">
        <v>8526</v>
      </c>
      <c r="AB16" t="s">
        <v>8544</v>
      </c>
      <c r="AC16" t="s">
        <v>217</v>
      </c>
      <c r="AH16" t="s">
        <v>8858</v>
      </c>
      <c r="AJ16" s="32" t="s">
        <v>696</v>
      </c>
      <c r="AK16" s="32" t="s">
        <v>697</v>
      </c>
      <c r="AL16" s="32"/>
      <c r="AO16" t="s">
        <v>10397</v>
      </c>
      <c r="AS16" t="s">
        <v>10397</v>
      </c>
      <c r="AU16" s="172"/>
      <c r="BB16" s="67" t="s">
        <v>8671</v>
      </c>
      <c r="BC16" s="217" t="s">
        <v>458</v>
      </c>
      <c r="BD16" s="172" t="s">
        <v>10405</v>
      </c>
      <c r="BF16" t="s">
        <v>8600</v>
      </c>
      <c r="BG16" t="s">
        <v>13</v>
      </c>
    </row>
    <row r="17" spans="1:56" x14ac:dyDescent="0.25">
      <c r="I17" t="s">
        <v>8153</v>
      </c>
      <c r="J17" t="s">
        <v>73</v>
      </c>
      <c r="K17" t="s">
        <v>15</v>
      </c>
      <c r="L17" t="s">
        <v>140</v>
      </c>
      <c r="M17" t="s">
        <v>140</v>
      </c>
      <c r="N17" t="s">
        <v>77</v>
      </c>
      <c r="O17" t="s">
        <v>77</v>
      </c>
      <c r="P17" t="s">
        <v>8184</v>
      </c>
      <c r="R17" t="s">
        <v>8362</v>
      </c>
      <c r="S17" t="s">
        <v>8156</v>
      </c>
      <c r="T17" t="s">
        <v>8156</v>
      </c>
      <c r="U17" s="55" t="s">
        <v>8464</v>
      </c>
      <c r="V17" s="2" t="s">
        <v>8341</v>
      </c>
      <c r="W17" s="2" t="s">
        <v>77</v>
      </c>
      <c r="Z17" t="s">
        <v>8527</v>
      </c>
      <c r="AB17" t="s">
        <v>8545</v>
      </c>
      <c r="AC17" t="s">
        <v>217</v>
      </c>
      <c r="AH17" t="s">
        <v>8859</v>
      </c>
      <c r="AJ17" s="32" t="s">
        <v>723</v>
      </c>
      <c r="AK17" s="32" t="s">
        <v>724</v>
      </c>
      <c r="AL17" s="32"/>
      <c r="AO17" t="s">
        <v>10398</v>
      </c>
      <c r="AT17" t="s">
        <v>10399</v>
      </c>
      <c r="AU17" s="172"/>
      <c r="BB17" s="67" t="s">
        <v>8671</v>
      </c>
      <c r="BC17" s="316" t="s">
        <v>488</v>
      </c>
      <c r="BD17" s="180" t="s">
        <v>10406</v>
      </c>
    </row>
    <row r="18" spans="1:56" x14ac:dyDescent="0.25">
      <c r="I18" t="s">
        <v>8153</v>
      </c>
      <c r="J18" t="s">
        <v>73</v>
      </c>
      <c r="K18" t="s">
        <v>15</v>
      </c>
      <c r="L18" t="s">
        <v>141</v>
      </c>
      <c r="M18" t="s">
        <v>141</v>
      </c>
      <c r="N18" t="s">
        <v>77</v>
      </c>
      <c r="O18" t="s">
        <v>77</v>
      </c>
      <c r="P18" t="s">
        <v>8184</v>
      </c>
      <c r="R18" t="s">
        <v>8362</v>
      </c>
      <c r="S18" t="s">
        <v>8156</v>
      </c>
      <c r="T18" t="s">
        <v>73</v>
      </c>
      <c r="U18" s="53" t="s">
        <v>147</v>
      </c>
      <c r="V18" s="2" t="s">
        <v>8342</v>
      </c>
      <c r="W18" s="2" t="s">
        <v>77</v>
      </c>
      <c r="Z18" t="s">
        <v>8528</v>
      </c>
      <c r="AB18" t="s">
        <v>8546</v>
      </c>
      <c r="AC18" t="s">
        <v>217</v>
      </c>
      <c r="AH18" t="s">
        <v>8860</v>
      </c>
      <c r="AJ18" s="32" t="s">
        <v>749</v>
      </c>
      <c r="AK18" s="32" t="s">
        <v>750</v>
      </c>
      <c r="AL18" s="32"/>
      <c r="AO18" t="s">
        <v>10401</v>
      </c>
      <c r="AU18" t="s">
        <v>10401</v>
      </c>
      <c r="BB18" s="172"/>
      <c r="BC18" s="172"/>
      <c r="BD18" s="172"/>
    </row>
    <row r="19" spans="1:56" x14ac:dyDescent="0.25">
      <c r="I19" t="s">
        <v>8153</v>
      </c>
      <c r="J19" t="s">
        <v>73</v>
      </c>
      <c r="K19" t="s">
        <v>15</v>
      </c>
      <c r="L19" t="s">
        <v>142</v>
      </c>
      <c r="M19" t="s">
        <v>142</v>
      </c>
      <c r="N19" t="s">
        <v>77</v>
      </c>
      <c r="O19" t="s">
        <v>77</v>
      </c>
      <c r="P19" t="s">
        <v>8184</v>
      </c>
      <c r="R19" t="s">
        <v>8362</v>
      </c>
      <c r="S19" t="s">
        <v>8156</v>
      </c>
      <c r="T19" t="s">
        <v>8156</v>
      </c>
      <c r="U19" s="53" t="s">
        <v>133</v>
      </c>
      <c r="V19" s="2" t="s">
        <v>8349</v>
      </c>
      <c r="W19" s="2" t="s">
        <v>77</v>
      </c>
      <c r="Z19" t="s">
        <v>8529</v>
      </c>
      <c r="AB19" t="s">
        <v>8547</v>
      </c>
      <c r="AC19" t="s">
        <v>217</v>
      </c>
      <c r="AH19" t="s">
        <v>8861</v>
      </c>
      <c r="AJ19" s="473">
        <v>5</v>
      </c>
      <c r="AK19" s="473" t="s">
        <v>15626</v>
      </c>
      <c r="AO19" t="s">
        <v>10412</v>
      </c>
      <c r="AP19" s="172" t="s">
        <v>10413</v>
      </c>
      <c r="AQ19" s="172" t="s">
        <v>10414</v>
      </c>
      <c r="AR19" s="172" t="s">
        <v>10415</v>
      </c>
    </row>
    <row r="20" spans="1:56" ht="25.5" x14ac:dyDescent="0.25">
      <c r="I20" t="s">
        <v>8153</v>
      </c>
      <c r="J20" t="s">
        <v>73</v>
      </c>
      <c r="K20" t="s">
        <v>13</v>
      </c>
      <c r="L20" t="s">
        <v>143</v>
      </c>
      <c r="M20" t="s">
        <v>143</v>
      </c>
      <c r="N20" t="s">
        <v>77</v>
      </c>
      <c r="O20" t="s">
        <v>77</v>
      </c>
      <c r="P20" t="s">
        <v>8184</v>
      </c>
      <c r="R20" t="s">
        <v>8362</v>
      </c>
      <c r="S20" t="s">
        <v>8156</v>
      </c>
      <c r="T20" t="s">
        <v>8156</v>
      </c>
      <c r="U20" s="53" t="s">
        <v>8192</v>
      </c>
      <c r="V20" s="2" t="s">
        <v>8350</v>
      </c>
      <c r="W20" s="2" t="s">
        <v>77</v>
      </c>
      <c r="Z20" t="s">
        <v>8530</v>
      </c>
      <c r="AB20" t="s">
        <v>8548</v>
      </c>
      <c r="AC20" t="s">
        <v>217</v>
      </c>
      <c r="AH20" t="s">
        <v>8862</v>
      </c>
      <c r="AO20" t="s">
        <v>10475</v>
      </c>
      <c r="AP20" t="s">
        <v>15463</v>
      </c>
      <c r="AQ20" t="s">
        <v>15464</v>
      </c>
      <c r="AR20" t="s">
        <v>15465</v>
      </c>
    </row>
    <row r="21" spans="1:56" ht="25.5" x14ac:dyDescent="0.25">
      <c r="A21" s="44" t="s">
        <v>162</v>
      </c>
      <c r="C21" s="13" t="s">
        <v>8112</v>
      </c>
      <c r="E21" s="13" t="s">
        <v>155</v>
      </c>
      <c r="G21" s="13" t="s">
        <v>8162</v>
      </c>
      <c r="I21" t="s">
        <v>8153</v>
      </c>
      <c r="J21" t="s">
        <v>73</v>
      </c>
      <c r="K21" t="s">
        <v>13</v>
      </c>
      <c r="L21" t="s">
        <v>144</v>
      </c>
      <c r="M21" t="s">
        <v>144</v>
      </c>
      <c r="N21" t="s">
        <v>77</v>
      </c>
      <c r="O21" t="s">
        <v>77</v>
      </c>
      <c r="P21" t="s">
        <v>8184</v>
      </c>
      <c r="R21" t="s">
        <v>8362</v>
      </c>
      <c r="S21" t="s">
        <v>8156</v>
      </c>
      <c r="T21" t="s">
        <v>8156</v>
      </c>
      <c r="U21" s="56" t="s">
        <v>196</v>
      </c>
      <c r="V21" s="2" t="s">
        <v>8359</v>
      </c>
      <c r="W21" s="2" t="s">
        <v>77</v>
      </c>
      <c r="AH21" t="s">
        <v>8863</v>
      </c>
      <c r="AO21" t="s">
        <v>10499</v>
      </c>
      <c r="AP21" s="172" t="s">
        <v>10496</v>
      </c>
      <c r="AQ21" s="172" t="s">
        <v>10498</v>
      </c>
      <c r="AR21" s="172" t="s">
        <v>10497</v>
      </c>
    </row>
    <row r="22" spans="1:56" x14ac:dyDescent="0.25">
      <c r="A22" s="203" t="s">
        <v>8147</v>
      </c>
      <c r="C22" t="s">
        <v>8149</v>
      </c>
      <c r="E22">
        <v>1</v>
      </c>
      <c r="G22" t="s">
        <v>8163</v>
      </c>
      <c r="I22" t="s">
        <v>8153</v>
      </c>
      <c r="J22" t="s">
        <v>73</v>
      </c>
      <c r="K22" t="s">
        <v>13</v>
      </c>
      <c r="L22" t="s">
        <v>145</v>
      </c>
      <c r="M22" t="s">
        <v>145</v>
      </c>
      <c r="N22" t="s">
        <v>77</v>
      </c>
      <c r="O22" t="s">
        <v>77</v>
      </c>
      <c r="P22" t="s">
        <v>8184</v>
      </c>
      <c r="R22" t="s">
        <v>8362</v>
      </c>
      <c r="S22" t="s">
        <v>74</v>
      </c>
      <c r="T22" t="s">
        <v>74</v>
      </c>
      <c r="U22" s="53" t="s">
        <v>159</v>
      </c>
      <c r="V22" s="2" t="s">
        <v>8256</v>
      </c>
      <c r="W22" s="2" t="s">
        <v>77</v>
      </c>
      <c r="AH22" t="s">
        <v>8864</v>
      </c>
      <c r="AO22" t="s">
        <v>10503</v>
      </c>
      <c r="AP22" s="172" t="s">
        <v>10500</v>
      </c>
      <c r="AQ22" s="172" t="s">
        <v>10501</v>
      </c>
      <c r="AR22" s="172" t="s">
        <v>10502</v>
      </c>
    </row>
    <row r="23" spans="1:56" x14ac:dyDescent="0.25">
      <c r="A23" s="203" t="s">
        <v>8114</v>
      </c>
      <c r="C23" t="s">
        <v>8150</v>
      </c>
      <c r="E23">
        <v>2</v>
      </c>
      <c r="G23" t="s">
        <v>8164</v>
      </c>
      <c r="I23" t="s">
        <v>8153</v>
      </c>
      <c r="J23" t="s">
        <v>73</v>
      </c>
      <c r="K23" t="s">
        <v>13</v>
      </c>
      <c r="L23" t="s">
        <v>146</v>
      </c>
      <c r="M23" t="s">
        <v>146</v>
      </c>
      <c r="N23" t="s">
        <v>77</v>
      </c>
      <c r="O23" t="s">
        <v>77</v>
      </c>
      <c r="P23" t="s">
        <v>8184</v>
      </c>
      <c r="R23" t="s">
        <v>8362</v>
      </c>
      <c r="S23" t="s">
        <v>74</v>
      </c>
      <c r="T23" t="s">
        <v>74</v>
      </c>
      <c r="U23" s="54" t="s">
        <v>161</v>
      </c>
      <c r="V23" s="2" t="s">
        <v>8257</v>
      </c>
      <c r="W23" s="2" t="s">
        <v>77</v>
      </c>
      <c r="AH23" t="s">
        <v>8865</v>
      </c>
      <c r="AO23" t="s">
        <v>10506</v>
      </c>
      <c r="AP23" s="172" t="s">
        <v>10504</v>
      </c>
      <c r="AQ23" s="172" t="s">
        <v>10474</v>
      </c>
      <c r="AR23" s="172" t="s">
        <v>10505</v>
      </c>
    </row>
    <row r="24" spans="1:56" x14ac:dyDescent="0.25">
      <c r="A24" s="203" t="s">
        <v>8148</v>
      </c>
      <c r="E24">
        <v>3</v>
      </c>
      <c r="G24" t="s">
        <v>8165</v>
      </c>
      <c r="I24" t="s">
        <v>8153</v>
      </c>
      <c r="J24" t="s">
        <v>73</v>
      </c>
      <c r="K24" t="s">
        <v>13</v>
      </c>
      <c r="L24" t="s">
        <v>147</v>
      </c>
      <c r="M24" t="s">
        <v>147</v>
      </c>
      <c r="N24" t="s">
        <v>77</v>
      </c>
      <c r="O24" t="s">
        <v>77</v>
      </c>
      <c r="P24" t="s">
        <v>8184</v>
      </c>
      <c r="R24" t="s">
        <v>8362</v>
      </c>
      <c r="S24" t="s">
        <v>74</v>
      </c>
      <c r="T24" t="s">
        <v>73</v>
      </c>
      <c r="U24" s="54" t="s">
        <v>146</v>
      </c>
      <c r="V24" s="2" t="s">
        <v>8567</v>
      </c>
      <c r="W24" s="2" t="s">
        <v>77</v>
      </c>
      <c r="AH24" t="s">
        <v>8866</v>
      </c>
      <c r="AO24" t="s">
        <v>10534</v>
      </c>
      <c r="AQ24" s="172"/>
      <c r="AR24" t="s">
        <v>10533</v>
      </c>
    </row>
    <row r="25" spans="1:56" x14ac:dyDescent="0.25">
      <c r="A25" s="204" t="s">
        <v>8113</v>
      </c>
      <c r="E25">
        <v>4</v>
      </c>
      <c r="G25" t="s">
        <v>8166</v>
      </c>
      <c r="I25" t="s">
        <v>8153</v>
      </c>
      <c r="J25" t="s">
        <v>73</v>
      </c>
      <c r="K25" t="s">
        <v>13</v>
      </c>
      <c r="L25" t="s">
        <v>148</v>
      </c>
      <c r="M25" t="s">
        <v>148</v>
      </c>
      <c r="N25" t="s">
        <v>77</v>
      </c>
      <c r="O25" t="s">
        <v>77</v>
      </c>
      <c r="P25" t="s">
        <v>8184</v>
      </c>
      <c r="R25" t="s">
        <v>8362</v>
      </c>
      <c r="S25" t="s">
        <v>74</v>
      </c>
      <c r="T25" t="s">
        <v>73</v>
      </c>
      <c r="U25" s="53" t="s">
        <v>145</v>
      </c>
      <c r="V25" s="2" t="s">
        <v>8258</v>
      </c>
      <c r="W25" s="2" t="s">
        <v>77</v>
      </c>
      <c r="AH25" t="s">
        <v>8867</v>
      </c>
      <c r="AO25" t="s">
        <v>10537</v>
      </c>
      <c r="AP25" t="s">
        <v>10535</v>
      </c>
      <c r="AR25" t="s">
        <v>10536</v>
      </c>
    </row>
    <row r="26" spans="1:56" x14ac:dyDescent="0.25">
      <c r="E26">
        <v>5</v>
      </c>
      <c r="G26" t="s">
        <v>8167</v>
      </c>
      <c r="I26" t="s">
        <v>8153</v>
      </c>
      <c r="J26" t="s">
        <v>73</v>
      </c>
      <c r="K26" t="s">
        <v>13</v>
      </c>
      <c r="L26" t="s">
        <v>149</v>
      </c>
      <c r="M26" t="s">
        <v>149</v>
      </c>
      <c r="N26" t="s">
        <v>77</v>
      </c>
      <c r="O26" t="s">
        <v>77</v>
      </c>
      <c r="P26" t="s">
        <v>8184</v>
      </c>
      <c r="R26" t="s">
        <v>8362</v>
      </c>
      <c r="S26" t="s">
        <v>74</v>
      </c>
      <c r="T26" t="s">
        <v>73</v>
      </c>
      <c r="U26" s="53" t="s">
        <v>143</v>
      </c>
      <c r="V26" s="2" t="s">
        <v>8259</v>
      </c>
      <c r="W26" s="2" t="s">
        <v>77</v>
      </c>
      <c r="AH26" t="s">
        <v>8868</v>
      </c>
      <c r="AO26" t="s">
        <v>10621</v>
      </c>
      <c r="AT26" t="s">
        <v>10620</v>
      </c>
    </row>
    <row r="27" spans="1:56" x14ac:dyDescent="0.25">
      <c r="E27">
        <v>6</v>
      </c>
      <c r="G27" t="s">
        <v>8168</v>
      </c>
      <c r="I27" t="s">
        <v>8153</v>
      </c>
      <c r="J27" t="s">
        <v>73</v>
      </c>
      <c r="K27" t="s">
        <v>13</v>
      </c>
      <c r="L27" t="s">
        <v>150</v>
      </c>
      <c r="M27" t="s">
        <v>150</v>
      </c>
      <c r="N27" t="s">
        <v>77</v>
      </c>
      <c r="O27" t="s">
        <v>77</v>
      </c>
      <c r="P27" t="s">
        <v>8184</v>
      </c>
      <c r="R27" t="s">
        <v>8362</v>
      </c>
      <c r="S27" t="s">
        <v>74</v>
      </c>
      <c r="T27" t="s">
        <v>73</v>
      </c>
      <c r="U27" s="53" t="s">
        <v>144</v>
      </c>
      <c r="V27" s="2" t="s">
        <v>8260</v>
      </c>
      <c r="W27" s="2" t="s">
        <v>77</v>
      </c>
      <c r="AH27" t="s">
        <v>8869</v>
      </c>
      <c r="AO27" t="s">
        <v>10627</v>
      </c>
      <c r="AT27" t="s">
        <v>10626</v>
      </c>
    </row>
    <row r="28" spans="1:56" x14ac:dyDescent="0.25">
      <c r="E28">
        <v>7</v>
      </c>
      <c r="G28" t="s">
        <v>8169</v>
      </c>
      <c r="I28" t="s">
        <v>8153</v>
      </c>
      <c r="J28" t="s">
        <v>73</v>
      </c>
      <c r="K28" t="s">
        <v>13</v>
      </c>
      <c r="L28" t="s">
        <v>151</v>
      </c>
      <c r="M28" t="s">
        <v>151</v>
      </c>
      <c r="N28" t="s">
        <v>77</v>
      </c>
      <c r="O28" t="s">
        <v>77</v>
      </c>
      <c r="P28" t="s">
        <v>8184</v>
      </c>
      <c r="R28" t="s">
        <v>8362</v>
      </c>
      <c r="S28" t="s">
        <v>74</v>
      </c>
      <c r="T28" t="s">
        <v>74</v>
      </c>
      <c r="U28" s="55" t="s">
        <v>139</v>
      </c>
      <c r="V28" s="2" t="s">
        <v>8261</v>
      </c>
      <c r="W28" s="2" t="s">
        <v>77</v>
      </c>
      <c r="AH28" t="s">
        <v>8870</v>
      </c>
      <c r="AO28" t="s">
        <v>10641</v>
      </c>
      <c r="AT28" t="s">
        <v>15717</v>
      </c>
    </row>
    <row r="29" spans="1:56" x14ac:dyDescent="0.25">
      <c r="E29">
        <v>8</v>
      </c>
      <c r="G29" t="s">
        <v>8170</v>
      </c>
      <c r="I29" t="s">
        <v>8153</v>
      </c>
      <c r="J29" t="s">
        <v>73</v>
      </c>
      <c r="K29" t="s">
        <v>127</v>
      </c>
      <c r="L29" t="s">
        <v>152</v>
      </c>
      <c r="M29" t="s">
        <v>152</v>
      </c>
      <c r="N29" t="s">
        <v>77</v>
      </c>
      <c r="O29" t="s">
        <v>77</v>
      </c>
      <c r="P29" t="s">
        <v>8184</v>
      </c>
      <c r="R29" t="s">
        <v>8362</v>
      </c>
      <c r="S29" t="s">
        <v>74</v>
      </c>
      <c r="T29" t="s">
        <v>73</v>
      </c>
      <c r="U29" s="53" t="s">
        <v>149</v>
      </c>
      <c r="V29" s="2" t="s">
        <v>15567</v>
      </c>
      <c r="W29" s="2" t="s">
        <v>217</v>
      </c>
      <c r="AH29" t="s">
        <v>8871</v>
      </c>
      <c r="AO29" t="s">
        <v>10648</v>
      </c>
      <c r="AP29" t="s">
        <v>10649</v>
      </c>
      <c r="AQ29" t="s">
        <v>10650</v>
      </c>
      <c r="AR29" s="172" t="s">
        <v>10651</v>
      </c>
    </row>
    <row r="30" spans="1:56" x14ac:dyDescent="0.25">
      <c r="E30">
        <v>9</v>
      </c>
      <c r="G30" t="s">
        <v>8171</v>
      </c>
      <c r="I30" t="s">
        <v>8153</v>
      </c>
      <c r="J30" t="s">
        <v>73</v>
      </c>
      <c r="K30" t="s">
        <v>127</v>
      </c>
      <c r="L30" t="s">
        <v>153</v>
      </c>
      <c r="M30" t="s">
        <v>153</v>
      </c>
      <c r="N30" t="s">
        <v>77</v>
      </c>
      <c r="O30" t="s">
        <v>77</v>
      </c>
      <c r="P30" t="s">
        <v>8184</v>
      </c>
      <c r="R30" t="s">
        <v>8362</v>
      </c>
      <c r="S30" t="s">
        <v>74</v>
      </c>
      <c r="T30" t="s">
        <v>73</v>
      </c>
      <c r="U30" s="53" t="s">
        <v>150</v>
      </c>
      <c r="V30" s="2" t="s">
        <v>8262</v>
      </c>
      <c r="W30" s="2" t="s">
        <v>77</v>
      </c>
      <c r="AH30" t="s">
        <v>8872</v>
      </c>
      <c r="AO30" t="s">
        <v>10667</v>
      </c>
      <c r="AT30" t="s">
        <v>10667</v>
      </c>
    </row>
    <row r="31" spans="1:56" x14ac:dyDescent="0.25">
      <c r="I31" t="s">
        <v>8153</v>
      </c>
      <c r="J31" t="s">
        <v>73</v>
      </c>
      <c r="K31" t="s">
        <v>127</v>
      </c>
      <c r="L31" t="s">
        <v>154</v>
      </c>
      <c r="M31" t="s">
        <v>154</v>
      </c>
      <c r="N31" t="s">
        <v>77</v>
      </c>
      <c r="O31" t="s">
        <v>77</v>
      </c>
      <c r="P31" t="s">
        <v>8184</v>
      </c>
      <c r="R31" t="s">
        <v>8362</v>
      </c>
      <c r="S31" t="s">
        <v>74</v>
      </c>
      <c r="T31" t="s">
        <v>73</v>
      </c>
      <c r="U31" s="53" t="s">
        <v>151</v>
      </c>
      <c r="V31" s="2" t="s">
        <v>8263</v>
      </c>
      <c r="W31" s="2" t="s">
        <v>77</v>
      </c>
      <c r="AH31" t="s">
        <v>8873</v>
      </c>
      <c r="AO31" t="s">
        <v>15138</v>
      </c>
      <c r="AT31" t="s">
        <v>15138</v>
      </c>
    </row>
    <row r="32" spans="1:56" x14ac:dyDescent="0.25">
      <c r="A32" t="s">
        <v>8172</v>
      </c>
      <c r="C32" s="13" t="s">
        <v>8183</v>
      </c>
      <c r="I32" t="s">
        <v>8153</v>
      </c>
      <c r="J32" t="s">
        <v>73</v>
      </c>
      <c r="K32" t="s">
        <v>128</v>
      </c>
      <c r="L32" t="s">
        <v>155</v>
      </c>
      <c r="M32" t="s">
        <v>8096</v>
      </c>
      <c r="N32" t="s">
        <v>77</v>
      </c>
      <c r="O32" t="s">
        <v>77</v>
      </c>
      <c r="P32" t="s">
        <v>8161</v>
      </c>
      <c r="R32" t="s">
        <v>8362</v>
      </c>
      <c r="S32" t="s">
        <v>74</v>
      </c>
      <c r="T32" t="s">
        <v>74</v>
      </c>
      <c r="U32" s="55" t="s">
        <v>8471</v>
      </c>
      <c r="V32" s="2" t="s">
        <v>8264</v>
      </c>
      <c r="W32" s="2" t="s">
        <v>77</v>
      </c>
      <c r="AH32" t="s">
        <v>8874</v>
      </c>
      <c r="AO32" t="s">
        <v>15157</v>
      </c>
      <c r="AP32" t="s">
        <v>15158</v>
      </c>
      <c r="AQ32" t="s">
        <v>15159</v>
      </c>
      <c r="AR32" t="s">
        <v>15160</v>
      </c>
    </row>
    <row r="33" spans="1:47" x14ac:dyDescent="0.25">
      <c r="A33" t="s">
        <v>8173</v>
      </c>
      <c r="C33" t="s">
        <v>8161</v>
      </c>
      <c r="I33" t="s">
        <v>8153</v>
      </c>
      <c r="J33" t="s">
        <v>73</v>
      </c>
      <c r="K33" t="s">
        <v>128</v>
      </c>
      <c r="L33" t="s">
        <v>8108</v>
      </c>
      <c r="M33" t="s">
        <v>8097</v>
      </c>
      <c r="N33" t="s">
        <v>77</v>
      </c>
      <c r="O33" t="s">
        <v>77</v>
      </c>
      <c r="P33" t="s">
        <v>8184</v>
      </c>
      <c r="R33" t="s">
        <v>8362</v>
      </c>
      <c r="S33" t="s">
        <v>74</v>
      </c>
      <c r="T33" t="s">
        <v>74</v>
      </c>
      <c r="U33" s="55" t="s">
        <v>8440</v>
      </c>
      <c r="V33" s="2" t="s">
        <v>8265</v>
      </c>
      <c r="W33" s="2" t="s">
        <v>77</v>
      </c>
      <c r="AH33" t="s">
        <v>8875</v>
      </c>
      <c r="AO33" t="s">
        <v>15161</v>
      </c>
      <c r="AP33" t="s">
        <v>15162</v>
      </c>
      <c r="AQ33" t="s">
        <v>15163</v>
      </c>
      <c r="AR33" t="s">
        <v>15164</v>
      </c>
    </row>
    <row r="34" spans="1:47" x14ac:dyDescent="0.25">
      <c r="A34" t="s">
        <v>8174</v>
      </c>
      <c r="C34" t="s">
        <v>8184</v>
      </c>
      <c r="I34" t="s">
        <v>8153</v>
      </c>
      <c r="J34" t="s">
        <v>73</v>
      </c>
      <c r="K34" t="s">
        <v>128</v>
      </c>
      <c r="L34" t="s">
        <v>8109</v>
      </c>
      <c r="M34" t="s">
        <v>8098</v>
      </c>
      <c r="N34" t="s">
        <v>77</v>
      </c>
      <c r="O34" t="s">
        <v>77</v>
      </c>
      <c r="P34" t="s">
        <v>8184</v>
      </c>
      <c r="R34" t="s">
        <v>8362</v>
      </c>
      <c r="S34" t="s">
        <v>74</v>
      </c>
      <c r="T34" t="s">
        <v>74</v>
      </c>
      <c r="U34" s="55" t="s">
        <v>8464</v>
      </c>
      <c r="V34" s="2" t="s">
        <v>8266</v>
      </c>
      <c r="W34" s="2" t="s">
        <v>77</v>
      </c>
      <c r="AH34" t="s">
        <v>8876</v>
      </c>
      <c r="AO34" t="s">
        <v>15449</v>
      </c>
      <c r="AR34" t="s">
        <v>15449</v>
      </c>
    </row>
    <row r="35" spans="1:47" x14ac:dyDescent="0.25">
      <c r="A35" t="s">
        <v>8175</v>
      </c>
      <c r="C35" t="s">
        <v>442</v>
      </c>
      <c r="I35" t="s">
        <v>8153</v>
      </c>
      <c r="J35" t="s">
        <v>73</v>
      </c>
      <c r="K35" t="s">
        <v>128</v>
      </c>
      <c r="L35" t="s">
        <v>156</v>
      </c>
      <c r="M35" t="s">
        <v>8099</v>
      </c>
      <c r="N35" t="s">
        <v>77</v>
      </c>
      <c r="O35" t="s">
        <v>77</v>
      </c>
      <c r="P35" t="s">
        <v>8161</v>
      </c>
      <c r="R35" t="s">
        <v>8362</v>
      </c>
      <c r="S35" t="s">
        <v>74</v>
      </c>
      <c r="T35" t="s">
        <v>73</v>
      </c>
      <c r="U35" s="53" t="s">
        <v>147</v>
      </c>
      <c r="V35" s="2" t="s">
        <v>8267</v>
      </c>
      <c r="W35" s="2" t="s">
        <v>77</v>
      </c>
      <c r="AH35" t="s">
        <v>8877</v>
      </c>
      <c r="AO35" t="s">
        <v>15466</v>
      </c>
      <c r="AP35" t="s">
        <v>15468</v>
      </c>
      <c r="AQ35" t="s">
        <v>15469</v>
      </c>
      <c r="AR35" t="s">
        <v>15470</v>
      </c>
    </row>
    <row r="36" spans="1:47" x14ac:dyDescent="0.25">
      <c r="A36" t="s">
        <v>8176</v>
      </c>
      <c r="I36" t="s">
        <v>8153</v>
      </c>
      <c r="J36" t="s">
        <v>73</v>
      </c>
      <c r="K36" t="s">
        <v>128</v>
      </c>
      <c r="L36" t="s">
        <v>157</v>
      </c>
      <c r="M36" t="s">
        <v>8100</v>
      </c>
      <c r="N36" t="s">
        <v>77</v>
      </c>
      <c r="O36" t="s">
        <v>77</v>
      </c>
      <c r="P36" t="s">
        <v>8161</v>
      </c>
      <c r="R36" t="s">
        <v>8362</v>
      </c>
      <c r="S36" t="s">
        <v>74</v>
      </c>
      <c r="T36" t="s">
        <v>74</v>
      </c>
      <c r="U36" s="55" t="s">
        <v>136</v>
      </c>
      <c r="V36" s="2" t="s">
        <v>8268</v>
      </c>
      <c r="W36" s="2" t="s">
        <v>77</v>
      </c>
      <c r="AH36" t="s">
        <v>8878</v>
      </c>
      <c r="AO36" t="s">
        <v>15467</v>
      </c>
      <c r="AP36" t="s">
        <v>15471</v>
      </c>
      <c r="AQ36" t="s">
        <v>15472</v>
      </c>
      <c r="AR36" t="s">
        <v>15473</v>
      </c>
    </row>
    <row r="37" spans="1:47" x14ac:dyDescent="0.25">
      <c r="A37" t="s">
        <v>8177</v>
      </c>
      <c r="C37" s="13" t="s">
        <v>8699</v>
      </c>
      <c r="I37" t="s">
        <v>8153</v>
      </c>
      <c r="J37" t="s">
        <v>73</v>
      </c>
      <c r="K37" t="s">
        <v>128</v>
      </c>
      <c r="L37" t="s">
        <v>158</v>
      </c>
      <c r="M37" t="s">
        <v>8101</v>
      </c>
      <c r="N37" t="s">
        <v>77</v>
      </c>
      <c r="O37" t="s">
        <v>77</v>
      </c>
      <c r="P37" t="s">
        <v>8161</v>
      </c>
      <c r="R37" t="s">
        <v>8362</v>
      </c>
      <c r="S37" t="s">
        <v>74</v>
      </c>
      <c r="T37" t="s">
        <v>74</v>
      </c>
      <c r="U37" s="56" t="s">
        <v>196</v>
      </c>
      <c r="V37" s="2" t="s">
        <v>8269</v>
      </c>
      <c r="W37" s="2" t="s">
        <v>77</v>
      </c>
      <c r="AH37" t="s">
        <v>8879</v>
      </c>
      <c r="AO37" t="s">
        <v>9056</v>
      </c>
      <c r="AT37" t="s">
        <v>9056</v>
      </c>
    </row>
    <row r="38" spans="1:47" x14ac:dyDescent="0.25">
      <c r="A38" t="s">
        <v>8178</v>
      </c>
      <c r="C38" s="172" t="s">
        <v>8796</v>
      </c>
      <c r="I38" t="s">
        <v>8153</v>
      </c>
      <c r="J38" t="s">
        <v>73</v>
      </c>
      <c r="K38" t="s">
        <v>128</v>
      </c>
      <c r="L38" t="s">
        <v>159</v>
      </c>
      <c r="M38" t="s">
        <v>8105</v>
      </c>
      <c r="N38" t="s">
        <v>77</v>
      </c>
      <c r="O38" t="s">
        <v>77</v>
      </c>
      <c r="P38" t="s">
        <v>8184</v>
      </c>
      <c r="R38" t="s">
        <v>8362</v>
      </c>
      <c r="S38" t="s">
        <v>74</v>
      </c>
      <c r="T38" t="s">
        <v>74</v>
      </c>
      <c r="U38" s="55" t="s">
        <v>137</v>
      </c>
      <c r="V38" s="2" t="s">
        <v>8270</v>
      </c>
      <c r="W38" s="2" t="s">
        <v>77</v>
      </c>
      <c r="AH38" t="s">
        <v>8880</v>
      </c>
      <c r="AO38" t="s">
        <v>15747</v>
      </c>
      <c r="AP38" t="s">
        <v>15749</v>
      </c>
      <c r="AQ38" t="s">
        <v>15748</v>
      </c>
      <c r="AR38" s="472" t="s">
        <v>15746</v>
      </c>
    </row>
    <row r="39" spans="1:47" x14ac:dyDescent="0.25">
      <c r="A39" t="s">
        <v>8179</v>
      </c>
      <c r="C39" t="s">
        <v>8787</v>
      </c>
      <c r="I39" t="s">
        <v>8153</v>
      </c>
      <c r="J39" t="s">
        <v>73</v>
      </c>
      <c r="K39" t="s">
        <v>128</v>
      </c>
      <c r="L39" t="s">
        <v>160</v>
      </c>
      <c r="M39" t="s">
        <v>8106</v>
      </c>
      <c r="N39" t="s">
        <v>77</v>
      </c>
      <c r="O39" t="s">
        <v>77</v>
      </c>
      <c r="P39" t="s">
        <v>8161</v>
      </c>
      <c r="R39" t="s">
        <v>8362</v>
      </c>
      <c r="S39" t="s">
        <v>74</v>
      </c>
      <c r="T39" t="s">
        <v>74</v>
      </c>
      <c r="U39" s="55" t="s">
        <v>164</v>
      </c>
      <c r="V39" s="2" t="s">
        <v>8271</v>
      </c>
      <c r="W39" s="2" t="s">
        <v>77</v>
      </c>
      <c r="AH39" t="s">
        <v>8881</v>
      </c>
      <c r="AO39" s="172" t="s">
        <v>15750</v>
      </c>
      <c r="AP39" s="172"/>
      <c r="AQ39" s="172" t="s">
        <v>15752</v>
      </c>
      <c r="AR39" s="472"/>
      <c r="AS39" s="172"/>
      <c r="AT39" s="172"/>
      <c r="AU39" s="172"/>
    </row>
    <row r="40" spans="1:47" x14ac:dyDescent="0.25">
      <c r="A40" t="s">
        <v>8180</v>
      </c>
      <c r="I40" t="s">
        <v>8153</v>
      </c>
      <c r="J40" t="s">
        <v>73</v>
      </c>
      <c r="K40" t="s">
        <v>128</v>
      </c>
      <c r="L40" t="s">
        <v>161</v>
      </c>
      <c r="M40" t="s">
        <v>15217</v>
      </c>
      <c r="N40" t="s">
        <v>77</v>
      </c>
      <c r="O40" t="s">
        <v>77</v>
      </c>
      <c r="P40" t="s">
        <v>8184</v>
      </c>
      <c r="R40" t="s">
        <v>8362</v>
      </c>
      <c r="S40" t="s">
        <v>74</v>
      </c>
      <c r="T40" t="s">
        <v>74</v>
      </c>
      <c r="U40" s="55" t="s">
        <v>8146</v>
      </c>
      <c r="V40" s="2" t="s">
        <v>8361</v>
      </c>
      <c r="W40" s="2" t="s">
        <v>77</v>
      </c>
      <c r="AH40" t="s">
        <v>8882</v>
      </c>
    </row>
    <row r="41" spans="1:47" x14ac:dyDescent="0.25">
      <c r="A41" t="s">
        <v>8181</v>
      </c>
      <c r="I41" t="s">
        <v>8153</v>
      </c>
      <c r="J41" t="s">
        <v>73</v>
      </c>
      <c r="K41" t="s">
        <v>128</v>
      </c>
      <c r="L41" t="s">
        <v>162</v>
      </c>
      <c r="M41" t="s">
        <v>8102</v>
      </c>
      <c r="N41" t="s">
        <v>77</v>
      </c>
      <c r="O41" t="s">
        <v>77</v>
      </c>
      <c r="P41" t="s">
        <v>8184</v>
      </c>
      <c r="R41" t="s">
        <v>8362</v>
      </c>
      <c r="S41" t="s">
        <v>8157</v>
      </c>
      <c r="T41" t="s">
        <v>8363</v>
      </c>
      <c r="U41" s="53" t="s">
        <v>159</v>
      </c>
      <c r="V41" s="2" t="s">
        <v>8272</v>
      </c>
      <c r="W41" s="2" t="s">
        <v>77</v>
      </c>
      <c r="AH41" t="s">
        <v>8883</v>
      </c>
    </row>
    <row r="42" spans="1:47" x14ac:dyDescent="0.25">
      <c r="A42" t="s">
        <v>8182</v>
      </c>
      <c r="I42" t="s">
        <v>8153</v>
      </c>
      <c r="J42" t="s">
        <v>73</v>
      </c>
      <c r="K42" t="s">
        <v>128</v>
      </c>
      <c r="L42" s="12" t="s">
        <v>8112</v>
      </c>
      <c r="M42" t="s">
        <v>8107</v>
      </c>
      <c r="N42" t="s">
        <v>77</v>
      </c>
      <c r="O42" t="s">
        <v>77</v>
      </c>
      <c r="P42" t="s">
        <v>8184</v>
      </c>
      <c r="R42" t="s">
        <v>8362</v>
      </c>
      <c r="S42" t="s">
        <v>8157</v>
      </c>
      <c r="T42" t="s">
        <v>8363</v>
      </c>
      <c r="U42" s="54" t="s">
        <v>161</v>
      </c>
      <c r="V42" s="2" t="s">
        <v>8273</v>
      </c>
      <c r="W42" s="2" t="s">
        <v>77</v>
      </c>
      <c r="AH42" t="s">
        <v>8884</v>
      </c>
    </row>
    <row r="43" spans="1:47" x14ac:dyDescent="0.25">
      <c r="I43" t="s">
        <v>8153</v>
      </c>
      <c r="J43" t="s">
        <v>73</v>
      </c>
      <c r="K43" t="s">
        <v>128</v>
      </c>
      <c r="L43" t="s">
        <v>163</v>
      </c>
      <c r="M43" t="s">
        <v>8103</v>
      </c>
      <c r="N43" t="s">
        <v>77</v>
      </c>
      <c r="O43" t="s">
        <v>77</v>
      </c>
      <c r="P43" t="s">
        <v>8184</v>
      </c>
      <c r="R43" t="s">
        <v>8362</v>
      </c>
      <c r="S43" t="s">
        <v>8157</v>
      </c>
      <c r="T43" t="s">
        <v>73</v>
      </c>
      <c r="U43" s="54" t="s">
        <v>146</v>
      </c>
      <c r="V43" s="2" t="s">
        <v>8568</v>
      </c>
      <c r="W43" s="2" t="s">
        <v>77</v>
      </c>
      <c r="AH43" t="s">
        <v>8885</v>
      </c>
    </row>
    <row r="44" spans="1:47" x14ac:dyDescent="0.25">
      <c r="I44" t="s">
        <v>8153</v>
      </c>
      <c r="J44" t="s">
        <v>74</v>
      </c>
      <c r="K44" t="s">
        <v>13</v>
      </c>
      <c r="L44" t="s">
        <v>8465</v>
      </c>
      <c r="M44" t="s">
        <v>8465</v>
      </c>
      <c r="N44" t="s">
        <v>77</v>
      </c>
      <c r="O44" t="s">
        <v>77</v>
      </c>
      <c r="P44" s="472" t="s">
        <v>8161</v>
      </c>
      <c r="R44" t="s">
        <v>8362</v>
      </c>
      <c r="S44" t="s">
        <v>8157</v>
      </c>
      <c r="T44" t="s">
        <v>73</v>
      </c>
      <c r="U44" s="53" t="s">
        <v>145</v>
      </c>
      <c r="V44" s="2" t="s">
        <v>8274</v>
      </c>
      <c r="W44" s="2" t="s">
        <v>77</v>
      </c>
      <c r="AH44" t="s">
        <v>8886</v>
      </c>
    </row>
    <row r="45" spans="1:47" x14ac:dyDescent="0.25">
      <c r="A45" s="551" t="s">
        <v>8592</v>
      </c>
      <c r="B45" s="551"/>
      <c r="F45" s="550" t="s">
        <v>8596</v>
      </c>
      <c r="G45" s="550"/>
      <c r="I45" t="s">
        <v>8153</v>
      </c>
      <c r="J45" t="s">
        <v>74</v>
      </c>
      <c r="K45" t="s">
        <v>13</v>
      </c>
      <c r="L45" t="s">
        <v>8473</v>
      </c>
      <c r="M45" t="s">
        <v>8473</v>
      </c>
      <c r="N45" t="s">
        <v>77</v>
      </c>
      <c r="O45" t="s">
        <v>77</v>
      </c>
      <c r="P45" t="s">
        <v>8184</v>
      </c>
      <c r="R45" t="s">
        <v>8362</v>
      </c>
      <c r="S45" t="s">
        <v>8157</v>
      </c>
      <c r="T45" t="s">
        <v>73</v>
      </c>
      <c r="U45" s="53" t="s">
        <v>143</v>
      </c>
      <c r="V45" s="2" t="s">
        <v>8275</v>
      </c>
      <c r="W45" s="2" t="s">
        <v>77</v>
      </c>
      <c r="AH45" t="s">
        <v>8887</v>
      </c>
    </row>
    <row r="46" spans="1:47" x14ac:dyDescent="0.25">
      <c r="A46" s="68" t="s">
        <v>8593</v>
      </c>
      <c r="B46" s="68" t="s">
        <v>249</v>
      </c>
      <c r="C46" s="208"/>
      <c r="D46" s="68"/>
      <c r="F46" s="79" t="s">
        <v>255</v>
      </c>
      <c r="G46" s="80" t="s">
        <v>8593</v>
      </c>
      <c r="I46" t="s">
        <v>8153</v>
      </c>
      <c r="J46" t="s">
        <v>74</v>
      </c>
      <c r="K46" t="s">
        <v>13</v>
      </c>
      <c r="L46" t="s">
        <v>8440</v>
      </c>
      <c r="M46" t="s">
        <v>8440</v>
      </c>
      <c r="N46" t="s">
        <v>77</v>
      </c>
      <c r="O46" t="s">
        <v>77</v>
      </c>
      <c r="P46" t="s">
        <v>8184</v>
      </c>
      <c r="R46" t="s">
        <v>8362</v>
      </c>
      <c r="S46" t="s">
        <v>8157</v>
      </c>
      <c r="T46" t="s">
        <v>73</v>
      </c>
      <c r="U46" s="53" t="s">
        <v>144</v>
      </c>
      <c r="V46" s="2" t="s">
        <v>8276</v>
      </c>
      <c r="W46" s="2" t="s">
        <v>77</v>
      </c>
      <c r="AH46" t="s">
        <v>8888</v>
      </c>
    </row>
    <row r="47" spans="1:47" x14ac:dyDescent="0.25">
      <c r="A47" s="69" t="s">
        <v>10478</v>
      </c>
      <c r="B47" s="68" t="s">
        <v>430</v>
      </c>
      <c r="C47" s="207"/>
      <c r="D47" s="68"/>
      <c r="F47" s="79" t="s">
        <v>219</v>
      </c>
      <c r="G47" s="172" t="s">
        <v>15200</v>
      </c>
      <c r="I47" t="s">
        <v>8153</v>
      </c>
      <c r="J47" t="s">
        <v>74</v>
      </c>
      <c r="K47" t="s">
        <v>13</v>
      </c>
      <c r="L47" t="s">
        <v>8464</v>
      </c>
      <c r="M47" t="s">
        <v>8464</v>
      </c>
      <c r="N47" t="s">
        <v>77</v>
      </c>
      <c r="O47" t="s">
        <v>77</v>
      </c>
      <c r="P47" t="s">
        <v>8184</v>
      </c>
      <c r="R47" t="s">
        <v>8362</v>
      </c>
      <c r="S47" t="s">
        <v>8157</v>
      </c>
      <c r="T47" t="s">
        <v>8363</v>
      </c>
      <c r="U47" s="55" t="s">
        <v>139</v>
      </c>
      <c r="V47" s="2" t="s">
        <v>8277</v>
      </c>
      <c r="W47" s="2" t="s">
        <v>77</v>
      </c>
      <c r="AH47" t="s">
        <v>8889</v>
      </c>
    </row>
    <row r="48" spans="1:47" x14ac:dyDescent="0.25">
      <c r="A48" s="69" t="s">
        <v>10479</v>
      </c>
      <c r="B48" s="172" t="s">
        <v>393</v>
      </c>
      <c r="C48" s="172"/>
      <c r="D48" s="172"/>
      <c r="E48" s="172"/>
      <c r="F48" s="79" t="s">
        <v>3194</v>
      </c>
      <c r="G48" s="172" t="s">
        <v>15201</v>
      </c>
      <c r="I48" t="s">
        <v>8153</v>
      </c>
      <c r="J48" t="s">
        <v>74</v>
      </c>
      <c r="K48" t="s">
        <v>13</v>
      </c>
      <c r="L48" t="s">
        <v>8471</v>
      </c>
      <c r="M48" t="s">
        <v>8471</v>
      </c>
      <c r="N48" t="s">
        <v>77</v>
      </c>
      <c r="O48" t="s">
        <v>77</v>
      </c>
      <c r="P48" t="s">
        <v>8184</v>
      </c>
      <c r="R48" t="s">
        <v>8362</v>
      </c>
      <c r="S48" t="s">
        <v>8157</v>
      </c>
      <c r="T48" t="s">
        <v>73</v>
      </c>
      <c r="U48" s="53" t="s">
        <v>149</v>
      </c>
      <c r="V48" s="2" t="s">
        <v>15568</v>
      </c>
      <c r="W48" s="2" t="s">
        <v>217</v>
      </c>
      <c r="AH48" t="s">
        <v>8890</v>
      </c>
    </row>
    <row r="49" spans="1:34" x14ac:dyDescent="0.25">
      <c r="A49" s="69" t="s">
        <v>10480</v>
      </c>
      <c r="B49" s="68" t="s">
        <v>467</v>
      </c>
      <c r="C49" s="207"/>
      <c r="D49" s="68"/>
      <c r="E49" s="172"/>
      <c r="F49" s="109" t="s">
        <v>8671</v>
      </c>
      <c r="G49" s="172" t="s">
        <v>15202</v>
      </c>
      <c r="I49" t="s">
        <v>8153</v>
      </c>
      <c r="J49" t="s">
        <v>74</v>
      </c>
      <c r="K49" t="s">
        <v>13</v>
      </c>
      <c r="L49" t="s">
        <v>136</v>
      </c>
      <c r="M49" t="s">
        <v>136</v>
      </c>
      <c r="N49" t="s">
        <v>77</v>
      </c>
      <c r="O49" t="s">
        <v>77</v>
      </c>
      <c r="P49" t="s">
        <v>8184</v>
      </c>
      <c r="R49" t="s">
        <v>8362</v>
      </c>
      <c r="S49" t="s">
        <v>8157</v>
      </c>
      <c r="T49" t="s">
        <v>73</v>
      </c>
      <c r="U49" s="53" t="s">
        <v>150</v>
      </c>
      <c r="V49" s="2" t="s">
        <v>8278</v>
      </c>
      <c r="W49" s="2" t="s">
        <v>77</v>
      </c>
      <c r="AH49" t="s">
        <v>8891</v>
      </c>
    </row>
    <row r="50" spans="1:34" x14ac:dyDescent="0.25">
      <c r="A50" s="69" t="s">
        <v>10481</v>
      </c>
      <c r="B50" s="68" t="s">
        <v>497</v>
      </c>
      <c r="C50" s="207"/>
      <c r="D50" s="68"/>
      <c r="E50" s="172"/>
      <c r="F50" s="108" t="s">
        <v>8597</v>
      </c>
      <c r="G50" s="172" t="s">
        <v>15203</v>
      </c>
      <c r="I50" t="s">
        <v>8153</v>
      </c>
      <c r="J50" t="s">
        <v>74</v>
      </c>
      <c r="K50" t="s">
        <v>13</v>
      </c>
      <c r="L50" t="s">
        <v>137</v>
      </c>
      <c r="M50" t="s">
        <v>137</v>
      </c>
      <c r="N50" t="s">
        <v>77</v>
      </c>
      <c r="O50" t="s">
        <v>77</v>
      </c>
      <c r="P50" t="s">
        <v>8184</v>
      </c>
      <c r="R50" t="s">
        <v>8362</v>
      </c>
      <c r="S50" t="s">
        <v>8157</v>
      </c>
      <c r="T50" t="s">
        <v>73</v>
      </c>
      <c r="U50" s="53" t="s">
        <v>151</v>
      </c>
      <c r="V50" s="2" t="s">
        <v>8279</v>
      </c>
      <c r="W50" s="2" t="s">
        <v>77</v>
      </c>
      <c r="AH50" t="s">
        <v>8892</v>
      </c>
    </row>
    <row r="51" spans="1:34" x14ac:dyDescent="0.25">
      <c r="A51" s="69" t="s">
        <v>10482</v>
      </c>
      <c r="B51" s="68" t="s">
        <v>525</v>
      </c>
      <c r="C51" s="207"/>
      <c r="D51" s="68"/>
      <c r="I51" t="s">
        <v>8153</v>
      </c>
      <c r="J51" t="s">
        <v>74</v>
      </c>
      <c r="K51" t="s">
        <v>13</v>
      </c>
      <c r="L51" t="s">
        <v>164</v>
      </c>
      <c r="M51" t="s">
        <v>164</v>
      </c>
      <c r="N51" t="s">
        <v>77</v>
      </c>
      <c r="O51" t="s">
        <v>77</v>
      </c>
      <c r="P51" t="s">
        <v>8184</v>
      </c>
      <c r="R51" t="s">
        <v>8362</v>
      </c>
      <c r="S51" t="s">
        <v>8157</v>
      </c>
      <c r="T51" t="s">
        <v>8363</v>
      </c>
      <c r="U51" s="55" t="s">
        <v>8440</v>
      </c>
      <c r="V51" s="2" t="s">
        <v>8280</v>
      </c>
      <c r="W51" s="2" t="s">
        <v>77</v>
      </c>
      <c r="AH51" t="s">
        <v>8893</v>
      </c>
    </row>
    <row r="52" spans="1:34" x14ac:dyDescent="0.25">
      <c r="A52" s="69" t="s">
        <v>10483</v>
      </c>
      <c r="B52" s="68" t="s">
        <v>551</v>
      </c>
      <c r="C52" s="207"/>
      <c r="D52" s="68"/>
      <c r="I52" t="s">
        <v>8153</v>
      </c>
      <c r="J52" t="s">
        <v>74</v>
      </c>
      <c r="K52" t="s">
        <v>13</v>
      </c>
      <c r="L52" t="s">
        <v>139</v>
      </c>
      <c r="M52" t="s">
        <v>139</v>
      </c>
      <c r="N52" t="s">
        <v>77</v>
      </c>
      <c r="O52" t="s">
        <v>77</v>
      </c>
      <c r="P52" t="s">
        <v>8184</v>
      </c>
      <c r="R52" t="s">
        <v>8362</v>
      </c>
      <c r="S52" t="s">
        <v>8157</v>
      </c>
      <c r="T52" t="s">
        <v>8363</v>
      </c>
      <c r="U52" s="55" t="s">
        <v>8471</v>
      </c>
      <c r="V52" s="2" t="s">
        <v>8281</v>
      </c>
      <c r="W52" s="2" t="s">
        <v>77</v>
      </c>
      <c r="AH52" t="s">
        <v>8894</v>
      </c>
    </row>
    <row r="53" spans="1:34" x14ac:dyDescent="0.25">
      <c r="A53" s="69" t="s">
        <v>10484</v>
      </c>
      <c r="B53" s="68" t="s">
        <v>578</v>
      </c>
      <c r="C53" s="207"/>
      <c r="D53" s="68"/>
      <c r="I53" t="s">
        <v>8153</v>
      </c>
      <c r="J53" t="s">
        <v>74</v>
      </c>
      <c r="K53" t="s">
        <v>127</v>
      </c>
      <c r="L53" t="s">
        <v>165</v>
      </c>
      <c r="M53" t="s">
        <v>165</v>
      </c>
      <c r="N53" t="s">
        <v>77</v>
      </c>
      <c r="O53" t="s">
        <v>77</v>
      </c>
      <c r="P53" t="s">
        <v>8184</v>
      </c>
      <c r="R53" t="s">
        <v>8362</v>
      </c>
      <c r="S53" t="s">
        <v>8157</v>
      </c>
      <c r="T53" t="s">
        <v>8363</v>
      </c>
      <c r="U53" s="55" t="s">
        <v>136</v>
      </c>
      <c r="V53" s="2" t="s">
        <v>8282</v>
      </c>
      <c r="W53" s="2" t="s">
        <v>77</v>
      </c>
      <c r="AH53" t="s">
        <v>8895</v>
      </c>
    </row>
    <row r="54" spans="1:34" x14ac:dyDescent="0.25">
      <c r="A54" s="69" t="s">
        <v>10485</v>
      </c>
      <c r="B54" s="68" t="s">
        <v>605</v>
      </c>
      <c r="C54" s="207"/>
      <c r="D54" s="68"/>
      <c r="I54" t="s">
        <v>8153</v>
      </c>
      <c r="J54" t="s">
        <v>74</v>
      </c>
      <c r="K54" t="s">
        <v>128</v>
      </c>
      <c r="L54" t="s">
        <v>166</v>
      </c>
      <c r="M54" t="s">
        <v>8104</v>
      </c>
      <c r="N54" t="s">
        <v>77</v>
      </c>
      <c r="O54" t="s">
        <v>77</v>
      </c>
      <c r="P54" t="s">
        <v>8184</v>
      </c>
      <c r="R54" t="s">
        <v>8362</v>
      </c>
      <c r="S54" t="s">
        <v>8157</v>
      </c>
      <c r="T54" t="s">
        <v>8363</v>
      </c>
      <c r="U54" s="55" t="s">
        <v>137</v>
      </c>
      <c r="V54" s="2" t="s">
        <v>8283</v>
      </c>
      <c r="W54" s="2" t="s">
        <v>77</v>
      </c>
      <c r="AH54" t="s">
        <v>8896</v>
      </c>
    </row>
    <row r="55" spans="1:34" x14ac:dyDescent="0.25">
      <c r="A55" s="69" t="s">
        <v>10486</v>
      </c>
      <c r="B55" s="68" t="s">
        <v>633</v>
      </c>
      <c r="C55" s="207"/>
      <c r="D55" s="68"/>
      <c r="I55" t="s">
        <v>8153</v>
      </c>
      <c r="J55" t="s">
        <v>8157</v>
      </c>
      <c r="K55" t="s">
        <v>12</v>
      </c>
      <c r="L55" t="s">
        <v>167</v>
      </c>
      <c r="M55" t="s">
        <v>167</v>
      </c>
      <c r="N55" t="s">
        <v>77</v>
      </c>
      <c r="O55" t="s">
        <v>77</v>
      </c>
      <c r="P55" t="s">
        <v>8184</v>
      </c>
      <c r="R55" t="s">
        <v>8362</v>
      </c>
      <c r="S55" t="s">
        <v>8157</v>
      </c>
      <c r="T55" t="s">
        <v>8363</v>
      </c>
      <c r="U55" s="55" t="s">
        <v>168</v>
      </c>
      <c r="V55" s="2" t="s">
        <v>8284</v>
      </c>
      <c r="W55" s="2" t="s">
        <v>77</v>
      </c>
      <c r="AH55" t="s">
        <v>8897</v>
      </c>
    </row>
    <row r="56" spans="1:34" x14ac:dyDescent="0.25">
      <c r="A56" s="69" t="s">
        <v>10477</v>
      </c>
      <c r="B56" s="68" t="s">
        <v>660</v>
      </c>
      <c r="C56" s="207"/>
      <c r="D56" s="68"/>
      <c r="I56" t="s">
        <v>8153</v>
      </c>
      <c r="J56" t="s">
        <v>8157</v>
      </c>
      <c r="K56" t="s">
        <v>13</v>
      </c>
      <c r="L56" t="s">
        <v>8440</v>
      </c>
      <c r="M56" t="s">
        <v>8440</v>
      </c>
      <c r="N56" t="s">
        <v>77</v>
      </c>
      <c r="O56" t="s">
        <v>77</v>
      </c>
      <c r="P56" t="s">
        <v>8184</v>
      </c>
      <c r="R56" t="s">
        <v>8362</v>
      </c>
      <c r="S56" t="s">
        <v>8157</v>
      </c>
      <c r="T56" t="s">
        <v>8363</v>
      </c>
      <c r="U56" s="55" t="s">
        <v>8464</v>
      </c>
      <c r="V56" s="2" t="s">
        <v>8285</v>
      </c>
      <c r="W56" s="2" t="s">
        <v>77</v>
      </c>
      <c r="AH56" t="s">
        <v>8898</v>
      </c>
    </row>
    <row r="57" spans="1:34" x14ac:dyDescent="0.25">
      <c r="A57" s="69" t="s">
        <v>10487</v>
      </c>
      <c r="B57" s="68" t="s">
        <v>687</v>
      </c>
      <c r="C57" s="207"/>
      <c r="D57" s="68"/>
      <c r="I57" t="s">
        <v>8153</v>
      </c>
      <c r="J57" t="s">
        <v>8157</v>
      </c>
      <c r="K57" t="s">
        <v>13</v>
      </c>
      <c r="L57" t="s">
        <v>8464</v>
      </c>
      <c r="M57" t="s">
        <v>8464</v>
      </c>
      <c r="N57" t="s">
        <v>77</v>
      </c>
      <c r="O57" t="s">
        <v>77</v>
      </c>
      <c r="P57" t="s">
        <v>8184</v>
      </c>
      <c r="R57" t="s">
        <v>8362</v>
      </c>
      <c r="S57" t="s">
        <v>8157</v>
      </c>
      <c r="T57" t="s">
        <v>73</v>
      </c>
      <c r="U57" s="53" t="s">
        <v>147</v>
      </c>
      <c r="V57" s="2" t="s">
        <v>8286</v>
      </c>
      <c r="W57" s="2" t="s">
        <v>77</v>
      </c>
      <c r="AH57" t="s">
        <v>8899</v>
      </c>
    </row>
    <row r="58" spans="1:34" x14ac:dyDescent="0.25">
      <c r="A58" s="69" t="s">
        <v>10488</v>
      </c>
      <c r="B58" s="68" t="s">
        <v>714</v>
      </c>
      <c r="C58" s="207"/>
      <c r="D58" s="68"/>
      <c r="I58" t="s">
        <v>8153</v>
      </c>
      <c r="J58" t="s">
        <v>8157</v>
      </c>
      <c r="K58" t="s">
        <v>13</v>
      </c>
      <c r="L58" t="s">
        <v>8471</v>
      </c>
      <c r="M58" t="s">
        <v>8471</v>
      </c>
      <c r="N58" t="s">
        <v>77</v>
      </c>
      <c r="O58" t="s">
        <v>77</v>
      </c>
      <c r="P58" t="s">
        <v>8184</v>
      </c>
      <c r="R58" t="s">
        <v>8362</v>
      </c>
      <c r="S58" t="s">
        <v>8157</v>
      </c>
      <c r="T58" t="s">
        <v>8363</v>
      </c>
      <c r="U58" s="56" t="s">
        <v>196</v>
      </c>
      <c r="V58" s="2" t="s">
        <v>8351</v>
      </c>
      <c r="W58" s="2" t="s">
        <v>77</v>
      </c>
      <c r="AH58" t="s">
        <v>8900</v>
      </c>
    </row>
    <row r="59" spans="1:34" x14ac:dyDescent="0.25">
      <c r="A59" s="69" t="s">
        <v>10489</v>
      </c>
      <c r="B59" s="68" t="s">
        <v>741</v>
      </c>
      <c r="C59" s="207"/>
      <c r="D59" s="68"/>
      <c r="I59" t="s">
        <v>8153</v>
      </c>
      <c r="J59" t="s">
        <v>8157</v>
      </c>
      <c r="K59" t="s">
        <v>13</v>
      </c>
      <c r="L59" t="s">
        <v>136</v>
      </c>
      <c r="M59" t="s">
        <v>136</v>
      </c>
      <c r="N59" t="s">
        <v>77</v>
      </c>
      <c r="O59" t="s">
        <v>77</v>
      </c>
      <c r="P59" t="s">
        <v>8184</v>
      </c>
      <c r="R59" s="172" t="s">
        <v>8362</v>
      </c>
      <c r="S59" s="172" t="s">
        <v>8157</v>
      </c>
      <c r="T59" s="172" t="s">
        <v>8363</v>
      </c>
      <c r="U59" s="55" t="s">
        <v>167</v>
      </c>
      <c r="V59" s="2" t="s">
        <v>8797</v>
      </c>
      <c r="W59" s="2" t="s">
        <v>77</v>
      </c>
      <c r="AH59" t="s">
        <v>8901</v>
      </c>
    </row>
    <row r="60" spans="1:34" x14ac:dyDescent="0.25">
      <c r="A60" s="69" t="s">
        <v>10490</v>
      </c>
      <c r="B60" s="68" t="s">
        <v>767</v>
      </c>
      <c r="C60" s="207"/>
      <c r="D60" s="68"/>
      <c r="I60" t="s">
        <v>8153</v>
      </c>
      <c r="J60" t="s">
        <v>8157</v>
      </c>
      <c r="K60" t="s">
        <v>13</v>
      </c>
      <c r="L60" t="s">
        <v>137</v>
      </c>
      <c r="M60" t="s">
        <v>137</v>
      </c>
      <c r="N60" t="s">
        <v>77</v>
      </c>
      <c r="O60" t="s">
        <v>77</v>
      </c>
      <c r="P60" t="s">
        <v>8184</v>
      </c>
      <c r="R60" t="s">
        <v>8362</v>
      </c>
      <c r="S60" s="172" t="s">
        <v>8160</v>
      </c>
      <c r="T60" s="172" t="s">
        <v>8160</v>
      </c>
      <c r="U60" s="53" t="s">
        <v>159</v>
      </c>
      <c r="V60" s="2" t="s">
        <v>8193</v>
      </c>
      <c r="W60" s="2" t="s">
        <v>77</v>
      </c>
      <c r="AH60" t="s">
        <v>8902</v>
      </c>
    </row>
    <row r="61" spans="1:34" x14ac:dyDescent="0.25">
      <c r="A61" s="69" t="s">
        <v>10491</v>
      </c>
      <c r="B61" s="68" t="s">
        <v>792</v>
      </c>
      <c r="C61" s="207"/>
      <c r="D61" s="68"/>
      <c r="I61" t="s">
        <v>8153</v>
      </c>
      <c r="J61" t="s">
        <v>8157</v>
      </c>
      <c r="K61" t="s">
        <v>13</v>
      </c>
      <c r="L61" t="s">
        <v>168</v>
      </c>
      <c r="M61" t="s">
        <v>168</v>
      </c>
      <c r="N61" t="s">
        <v>77</v>
      </c>
      <c r="O61" t="s">
        <v>77</v>
      </c>
      <c r="P61" t="s">
        <v>8184</v>
      </c>
      <c r="R61" t="s">
        <v>8362</v>
      </c>
      <c r="S61" s="172" t="s">
        <v>8160</v>
      </c>
      <c r="T61" s="172" t="s">
        <v>8160</v>
      </c>
      <c r="U61" s="54" t="s">
        <v>161</v>
      </c>
      <c r="V61" s="2" t="s">
        <v>8194</v>
      </c>
      <c r="W61" s="2" t="s">
        <v>77</v>
      </c>
      <c r="AH61" t="s">
        <v>8903</v>
      </c>
    </row>
    <row r="62" spans="1:34" x14ac:dyDescent="0.25">
      <c r="A62" s="69" t="s">
        <v>10492</v>
      </c>
      <c r="B62" s="68" t="s">
        <v>816</v>
      </c>
      <c r="C62" s="207"/>
      <c r="D62" s="68"/>
      <c r="I62" t="s">
        <v>8153</v>
      </c>
      <c r="J62" t="s">
        <v>8157</v>
      </c>
      <c r="K62" t="s">
        <v>13</v>
      </c>
      <c r="L62" t="s">
        <v>139</v>
      </c>
      <c r="M62" t="s">
        <v>139</v>
      </c>
      <c r="N62" t="s">
        <v>77</v>
      </c>
      <c r="O62" t="s">
        <v>77</v>
      </c>
      <c r="P62" t="s">
        <v>8184</v>
      </c>
      <c r="R62" t="s">
        <v>8362</v>
      </c>
      <c r="S62" s="172" t="s">
        <v>8160</v>
      </c>
      <c r="T62" t="s">
        <v>73</v>
      </c>
      <c r="U62" s="54" t="s">
        <v>146</v>
      </c>
      <c r="V62" s="2" t="s">
        <v>8195</v>
      </c>
      <c r="W62" s="2" t="s">
        <v>77</v>
      </c>
      <c r="AH62" t="s">
        <v>8904</v>
      </c>
    </row>
    <row r="63" spans="1:34" x14ac:dyDescent="0.25">
      <c r="A63" s="69" t="s">
        <v>10493</v>
      </c>
      <c r="B63" s="68" t="s">
        <v>840</v>
      </c>
      <c r="C63" s="207"/>
      <c r="D63" s="68"/>
      <c r="I63" t="s">
        <v>8153</v>
      </c>
      <c r="J63" t="s">
        <v>8157</v>
      </c>
      <c r="K63" t="s">
        <v>127</v>
      </c>
      <c r="L63" t="s">
        <v>165</v>
      </c>
      <c r="M63" t="s">
        <v>165</v>
      </c>
      <c r="N63" t="s">
        <v>77</v>
      </c>
      <c r="O63" t="s">
        <v>77</v>
      </c>
      <c r="P63" t="s">
        <v>8184</v>
      </c>
      <c r="R63" t="s">
        <v>8362</v>
      </c>
      <c r="S63" s="172" t="s">
        <v>8160</v>
      </c>
      <c r="T63" t="s">
        <v>73</v>
      </c>
      <c r="U63" s="53" t="s">
        <v>145</v>
      </c>
      <c r="V63" s="2" t="s">
        <v>8200</v>
      </c>
      <c r="W63" s="2" t="s">
        <v>77</v>
      </c>
      <c r="AH63" t="s">
        <v>8905</v>
      </c>
    </row>
    <row r="64" spans="1:34" x14ac:dyDescent="0.25">
      <c r="A64" s="69" t="s">
        <v>10494</v>
      </c>
      <c r="B64" s="68" t="s">
        <v>865</v>
      </c>
      <c r="C64" s="207"/>
      <c r="D64" s="68"/>
      <c r="I64" t="s">
        <v>8153</v>
      </c>
      <c r="J64" t="s">
        <v>8160</v>
      </c>
      <c r="K64" t="s">
        <v>16</v>
      </c>
      <c r="L64" t="s">
        <v>169</v>
      </c>
      <c r="M64" t="s">
        <v>169</v>
      </c>
      <c r="N64" t="s">
        <v>77</v>
      </c>
      <c r="O64" t="s">
        <v>77</v>
      </c>
      <c r="P64" t="s">
        <v>8184</v>
      </c>
      <c r="R64" t="s">
        <v>8362</v>
      </c>
      <c r="S64" s="172" t="s">
        <v>8160</v>
      </c>
      <c r="T64" t="s">
        <v>73</v>
      </c>
      <c r="U64" s="53" t="s">
        <v>143</v>
      </c>
      <c r="V64" s="2" t="s">
        <v>8198</v>
      </c>
      <c r="W64" s="2" t="s">
        <v>77</v>
      </c>
      <c r="AH64" t="s">
        <v>8906</v>
      </c>
    </row>
    <row r="65" spans="1:34" x14ac:dyDescent="0.25">
      <c r="A65" s="69" t="s">
        <v>10495</v>
      </c>
      <c r="B65" s="68" t="s">
        <v>890</v>
      </c>
      <c r="C65" s="207"/>
      <c r="D65" s="68"/>
      <c r="I65" t="s">
        <v>8153</v>
      </c>
      <c r="J65" t="s">
        <v>8160</v>
      </c>
      <c r="K65" t="s">
        <v>16</v>
      </c>
      <c r="L65" t="s">
        <v>169</v>
      </c>
      <c r="M65" t="s">
        <v>169</v>
      </c>
      <c r="N65" t="s">
        <v>77</v>
      </c>
      <c r="O65" t="s">
        <v>77</v>
      </c>
      <c r="P65" t="s">
        <v>8184</v>
      </c>
      <c r="R65" t="s">
        <v>8362</v>
      </c>
      <c r="S65" s="172" t="s">
        <v>8160</v>
      </c>
      <c r="T65" t="s">
        <v>73</v>
      </c>
      <c r="U65" s="53" t="s">
        <v>144</v>
      </c>
      <c r="V65" s="2" t="s">
        <v>8199</v>
      </c>
      <c r="W65" s="2" t="s">
        <v>77</v>
      </c>
      <c r="AH65" t="s">
        <v>8907</v>
      </c>
    </row>
    <row r="66" spans="1:34" x14ac:dyDescent="0.25">
      <c r="I66" t="s">
        <v>8153</v>
      </c>
      <c r="J66" t="s">
        <v>8160</v>
      </c>
      <c r="K66" t="s">
        <v>16</v>
      </c>
      <c r="L66" t="s">
        <v>169</v>
      </c>
      <c r="M66" t="s">
        <v>169</v>
      </c>
      <c r="N66" t="s">
        <v>77</v>
      </c>
      <c r="O66" t="s">
        <v>77</v>
      </c>
      <c r="P66" t="s">
        <v>8184</v>
      </c>
      <c r="R66" t="s">
        <v>8362</v>
      </c>
      <c r="S66" s="172" t="s">
        <v>8160</v>
      </c>
      <c r="T66" s="172" t="s">
        <v>8160</v>
      </c>
      <c r="U66" s="55" t="s">
        <v>139</v>
      </c>
      <c r="V66" s="2" t="s">
        <v>8197</v>
      </c>
      <c r="W66" s="2" t="s">
        <v>77</v>
      </c>
      <c r="AH66" t="s">
        <v>8908</v>
      </c>
    </row>
    <row r="67" spans="1:34" x14ac:dyDescent="0.25">
      <c r="I67" t="s">
        <v>8153</v>
      </c>
      <c r="J67" t="s">
        <v>8160</v>
      </c>
      <c r="K67" t="s">
        <v>16</v>
      </c>
      <c r="L67" t="s">
        <v>169</v>
      </c>
      <c r="M67" t="s">
        <v>169</v>
      </c>
      <c r="N67" t="s">
        <v>77</v>
      </c>
      <c r="O67" t="s">
        <v>77</v>
      </c>
      <c r="P67" t="s">
        <v>8184</v>
      </c>
      <c r="R67" t="s">
        <v>8362</v>
      </c>
      <c r="S67" s="172" t="s">
        <v>8160</v>
      </c>
      <c r="T67" t="s">
        <v>73</v>
      </c>
      <c r="U67" s="53" t="s">
        <v>149</v>
      </c>
      <c r="V67" s="2" t="s">
        <v>15569</v>
      </c>
      <c r="W67" s="2" t="s">
        <v>217</v>
      </c>
      <c r="AH67" t="s">
        <v>8909</v>
      </c>
    </row>
    <row r="68" spans="1:34" x14ac:dyDescent="0.25">
      <c r="I68" t="s">
        <v>8153</v>
      </c>
      <c r="J68" t="s">
        <v>8160</v>
      </c>
      <c r="K68" t="s">
        <v>16</v>
      </c>
      <c r="L68" t="s">
        <v>133</v>
      </c>
      <c r="M68" t="s">
        <v>133</v>
      </c>
      <c r="N68" t="s">
        <v>77</v>
      </c>
      <c r="O68" t="s">
        <v>77</v>
      </c>
      <c r="P68" t="s">
        <v>8184</v>
      </c>
      <c r="R68" t="s">
        <v>8362</v>
      </c>
      <c r="S68" s="172" t="s">
        <v>8160</v>
      </c>
      <c r="T68" t="s">
        <v>73</v>
      </c>
      <c r="U68" s="53" t="s">
        <v>150</v>
      </c>
      <c r="V68" s="2" t="s">
        <v>8201</v>
      </c>
      <c r="W68" s="2" t="s">
        <v>77</v>
      </c>
      <c r="AH68" t="s">
        <v>8910</v>
      </c>
    </row>
    <row r="69" spans="1:34" x14ac:dyDescent="0.25">
      <c r="I69" t="s">
        <v>8153</v>
      </c>
      <c r="J69" t="s">
        <v>8160</v>
      </c>
      <c r="K69" t="s">
        <v>13</v>
      </c>
      <c r="L69" t="s">
        <v>8440</v>
      </c>
      <c r="M69" t="s">
        <v>8440</v>
      </c>
      <c r="N69" t="s">
        <v>77</v>
      </c>
      <c r="O69" t="s">
        <v>77</v>
      </c>
      <c r="P69" t="s">
        <v>8184</v>
      </c>
      <c r="R69" t="s">
        <v>8362</v>
      </c>
      <c r="S69" s="172" t="s">
        <v>8160</v>
      </c>
      <c r="T69" t="s">
        <v>73</v>
      </c>
      <c r="U69" s="53" t="s">
        <v>151</v>
      </c>
      <c r="V69" s="2" t="s">
        <v>8202</v>
      </c>
      <c r="W69" s="2" t="s">
        <v>77</v>
      </c>
      <c r="AH69" t="s">
        <v>8911</v>
      </c>
    </row>
    <row r="70" spans="1:34" x14ac:dyDescent="0.25">
      <c r="I70" t="s">
        <v>8153</v>
      </c>
      <c r="J70" t="s">
        <v>8160</v>
      </c>
      <c r="K70" t="s">
        <v>13</v>
      </c>
      <c r="L70" t="s">
        <v>8464</v>
      </c>
      <c r="M70" t="s">
        <v>8464</v>
      </c>
      <c r="N70" t="s">
        <v>77</v>
      </c>
      <c r="O70" t="s">
        <v>77</v>
      </c>
      <c r="P70" t="s">
        <v>8184</v>
      </c>
      <c r="R70" t="s">
        <v>8362</v>
      </c>
      <c r="S70" s="172" t="s">
        <v>8160</v>
      </c>
      <c r="T70" s="172" t="s">
        <v>8160</v>
      </c>
      <c r="U70" s="55" t="s">
        <v>8440</v>
      </c>
      <c r="V70" s="2" t="s">
        <v>8207</v>
      </c>
      <c r="W70" s="2" t="s">
        <v>77</v>
      </c>
      <c r="AH70" t="s">
        <v>8912</v>
      </c>
    </row>
    <row r="71" spans="1:34" x14ac:dyDescent="0.25">
      <c r="I71" t="s">
        <v>8153</v>
      </c>
      <c r="J71" t="s">
        <v>8160</v>
      </c>
      <c r="K71" t="s">
        <v>13</v>
      </c>
      <c r="L71" t="s">
        <v>170</v>
      </c>
      <c r="M71" t="s">
        <v>170</v>
      </c>
      <c r="N71" t="s">
        <v>77</v>
      </c>
      <c r="O71" t="s">
        <v>77</v>
      </c>
      <c r="P71" t="s">
        <v>8184</v>
      </c>
      <c r="R71" t="s">
        <v>8362</v>
      </c>
      <c r="S71" s="172" t="s">
        <v>8160</v>
      </c>
      <c r="T71" s="172" t="s">
        <v>8160</v>
      </c>
      <c r="U71" s="55" t="s">
        <v>8471</v>
      </c>
      <c r="V71" s="2" t="s">
        <v>8203</v>
      </c>
      <c r="W71" s="2" t="s">
        <v>77</v>
      </c>
      <c r="AH71" t="s">
        <v>8913</v>
      </c>
    </row>
    <row r="72" spans="1:34" x14ac:dyDescent="0.25">
      <c r="I72" t="s">
        <v>8153</v>
      </c>
      <c r="J72" t="s">
        <v>8160</v>
      </c>
      <c r="K72" t="s">
        <v>13</v>
      </c>
      <c r="L72" t="s">
        <v>171</v>
      </c>
      <c r="M72" t="s">
        <v>171</v>
      </c>
      <c r="N72" t="s">
        <v>77</v>
      </c>
      <c r="O72" t="s">
        <v>77</v>
      </c>
      <c r="P72" t="s">
        <v>8184</v>
      </c>
      <c r="R72" t="s">
        <v>8362</v>
      </c>
      <c r="S72" s="172" t="s">
        <v>8160</v>
      </c>
      <c r="T72" s="172" t="s">
        <v>8160</v>
      </c>
      <c r="U72" s="55" t="s">
        <v>136</v>
      </c>
      <c r="V72" s="2" t="s">
        <v>8204</v>
      </c>
      <c r="W72" s="2" t="s">
        <v>77</v>
      </c>
      <c r="AH72" t="s">
        <v>8914</v>
      </c>
    </row>
    <row r="73" spans="1:34" x14ac:dyDescent="0.25">
      <c r="I73" t="s">
        <v>8153</v>
      </c>
      <c r="J73" t="s">
        <v>8160</v>
      </c>
      <c r="K73" t="s">
        <v>13</v>
      </c>
      <c r="L73" t="s">
        <v>8471</v>
      </c>
      <c r="M73" t="s">
        <v>8471</v>
      </c>
      <c r="N73" t="s">
        <v>77</v>
      </c>
      <c r="O73" t="s">
        <v>77</v>
      </c>
      <c r="P73" t="s">
        <v>8184</v>
      </c>
      <c r="R73" t="s">
        <v>8362</v>
      </c>
      <c r="S73" s="172" t="s">
        <v>8160</v>
      </c>
      <c r="T73" s="172" t="s">
        <v>8160</v>
      </c>
      <c r="U73" s="55" t="s">
        <v>137</v>
      </c>
      <c r="V73" s="2" t="s">
        <v>8205</v>
      </c>
      <c r="W73" s="2" t="s">
        <v>77</v>
      </c>
      <c r="AH73" t="s">
        <v>8915</v>
      </c>
    </row>
    <row r="74" spans="1:34" x14ac:dyDescent="0.25">
      <c r="I74" t="s">
        <v>8153</v>
      </c>
      <c r="J74" t="s">
        <v>8160</v>
      </c>
      <c r="K74" t="s">
        <v>13</v>
      </c>
      <c r="L74" t="s">
        <v>136</v>
      </c>
      <c r="M74" t="s">
        <v>136</v>
      </c>
      <c r="N74" t="s">
        <v>77</v>
      </c>
      <c r="O74" t="s">
        <v>77</v>
      </c>
      <c r="P74" t="s">
        <v>8184</v>
      </c>
      <c r="R74" t="s">
        <v>8362</v>
      </c>
      <c r="S74" s="172" t="s">
        <v>8160</v>
      </c>
      <c r="T74" s="172" t="s">
        <v>8160</v>
      </c>
      <c r="U74" s="55" t="s">
        <v>182</v>
      </c>
      <c r="V74" s="2" t="s">
        <v>8206</v>
      </c>
      <c r="W74" s="2" t="s">
        <v>77</v>
      </c>
      <c r="AH74" t="s">
        <v>8916</v>
      </c>
    </row>
    <row r="75" spans="1:34" x14ac:dyDescent="0.25">
      <c r="I75" t="s">
        <v>8153</v>
      </c>
      <c r="J75" t="s">
        <v>8160</v>
      </c>
      <c r="K75" t="s">
        <v>13</v>
      </c>
      <c r="L75" t="s">
        <v>137</v>
      </c>
      <c r="M75" t="s">
        <v>137</v>
      </c>
      <c r="N75" t="s">
        <v>77</v>
      </c>
      <c r="O75" t="s">
        <v>77</v>
      </c>
      <c r="P75" t="s">
        <v>8184</v>
      </c>
      <c r="R75" t="s">
        <v>8362</v>
      </c>
      <c r="S75" s="172" t="s">
        <v>8160</v>
      </c>
      <c r="T75" s="172" t="s">
        <v>8160</v>
      </c>
      <c r="U75" s="55" t="s">
        <v>8464</v>
      </c>
      <c r="V75" s="2" t="s">
        <v>8208</v>
      </c>
      <c r="W75" s="2" t="s">
        <v>77</v>
      </c>
      <c r="AH75" t="s">
        <v>8917</v>
      </c>
    </row>
    <row r="76" spans="1:34" x14ac:dyDescent="0.25">
      <c r="I76" t="s">
        <v>8153</v>
      </c>
      <c r="J76" t="s">
        <v>8160</v>
      </c>
      <c r="K76" t="s">
        <v>13</v>
      </c>
      <c r="L76" t="s">
        <v>172</v>
      </c>
      <c r="M76" t="s">
        <v>172</v>
      </c>
      <c r="N76" t="s">
        <v>77</v>
      </c>
      <c r="O76" t="s">
        <v>77</v>
      </c>
      <c r="P76" t="s">
        <v>8184</v>
      </c>
      <c r="R76" t="s">
        <v>8362</v>
      </c>
      <c r="S76" s="172" t="s">
        <v>8160</v>
      </c>
      <c r="T76" t="s">
        <v>73</v>
      </c>
      <c r="U76" s="53" t="s">
        <v>147</v>
      </c>
      <c r="V76" s="2" t="s">
        <v>8196</v>
      </c>
      <c r="W76" s="2" t="s">
        <v>77</v>
      </c>
      <c r="AH76" t="s">
        <v>8918</v>
      </c>
    </row>
    <row r="77" spans="1:34" x14ac:dyDescent="0.25">
      <c r="I77" t="s">
        <v>8153</v>
      </c>
      <c r="J77" t="s">
        <v>8160</v>
      </c>
      <c r="K77" t="s">
        <v>13</v>
      </c>
      <c r="L77" t="s">
        <v>139</v>
      </c>
      <c r="M77" t="s">
        <v>139</v>
      </c>
      <c r="N77" t="s">
        <v>77</v>
      </c>
      <c r="O77" t="s">
        <v>77</v>
      </c>
      <c r="P77" t="s">
        <v>8184</v>
      </c>
      <c r="R77" t="s">
        <v>8362</v>
      </c>
      <c r="S77" s="172" t="s">
        <v>8160</v>
      </c>
      <c r="T77" s="172" t="s">
        <v>8160</v>
      </c>
      <c r="U77" s="55" t="s">
        <v>133</v>
      </c>
      <c r="V77" s="2" t="s">
        <v>8210</v>
      </c>
      <c r="W77" s="2" t="s">
        <v>77</v>
      </c>
      <c r="AH77" t="s">
        <v>8919</v>
      </c>
    </row>
    <row r="78" spans="1:34" x14ac:dyDescent="0.25">
      <c r="I78" t="s">
        <v>8153</v>
      </c>
      <c r="J78" t="s">
        <v>75</v>
      </c>
      <c r="K78" t="s">
        <v>16</v>
      </c>
      <c r="L78" t="s">
        <v>173</v>
      </c>
      <c r="M78" t="s">
        <v>173</v>
      </c>
      <c r="N78" t="s">
        <v>77</v>
      </c>
      <c r="O78" t="s">
        <v>77</v>
      </c>
      <c r="P78" t="s">
        <v>8184</v>
      </c>
      <c r="R78" t="s">
        <v>8362</v>
      </c>
      <c r="S78" s="172" t="s">
        <v>8160</v>
      </c>
      <c r="T78" s="172" t="s">
        <v>8160</v>
      </c>
      <c r="U78" s="55" t="s">
        <v>8211</v>
      </c>
      <c r="V78" s="2" t="s">
        <v>8209</v>
      </c>
      <c r="W78" s="2" t="s">
        <v>77</v>
      </c>
      <c r="AH78" t="s">
        <v>8920</v>
      </c>
    </row>
    <row r="79" spans="1:34" x14ac:dyDescent="0.25">
      <c r="I79" t="s">
        <v>8153</v>
      </c>
      <c r="J79" t="s">
        <v>75</v>
      </c>
      <c r="K79" t="s">
        <v>16</v>
      </c>
      <c r="L79" t="s">
        <v>174</v>
      </c>
      <c r="M79" t="s">
        <v>174</v>
      </c>
      <c r="N79" t="s">
        <v>77</v>
      </c>
      <c r="O79" t="s">
        <v>77</v>
      </c>
      <c r="P79" t="s">
        <v>8184</v>
      </c>
      <c r="R79" t="s">
        <v>8362</v>
      </c>
      <c r="S79" s="172" t="s">
        <v>8160</v>
      </c>
      <c r="T79" s="172" t="s">
        <v>8160</v>
      </c>
      <c r="U79" s="55" t="s">
        <v>196</v>
      </c>
      <c r="V79" s="2" t="s">
        <v>8360</v>
      </c>
      <c r="W79" s="2" t="s">
        <v>77</v>
      </c>
      <c r="AH79" t="s">
        <v>8921</v>
      </c>
    </row>
    <row r="80" spans="1:34" x14ac:dyDescent="0.25">
      <c r="I80" t="s">
        <v>8153</v>
      </c>
      <c r="J80" t="s">
        <v>75</v>
      </c>
      <c r="K80" t="s">
        <v>16</v>
      </c>
      <c r="L80" t="s">
        <v>175</v>
      </c>
      <c r="M80" t="s">
        <v>175</v>
      </c>
      <c r="N80" t="s">
        <v>77</v>
      </c>
      <c r="O80" t="s">
        <v>77</v>
      </c>
      <c r="P80" t="s">
        <v>8184</v>
      </c>
      <c r="R80" t="s">
        <v>8362</v>
      </c>
      <c r="S80" t="s">
        <v>75</v>
      </c>
      <c r="T80" t="s">
        <v>75</v>
      </c>
      <c r="U80" s="53" t="s">
        <v>159</v>
      </c>
      <c r="V80" s="2" t="s">
        <v>8313</v>
      </c>
      <c r="W80" s="2" t="s">
        <v>77</v>
      </c>
      <c r="AH80" t="s">
        <v>8922</v>
      </c>
    </row>
    <row r="81" spans="9:34" x14ac:dyDescent="0.25">
      <c r="I81" t="s">
        <v>8153</v>
      </c>
      <c r="J81" t="s">
        <v>75</v>
      </c>
      <c r="K81" t="s">
        <v>16</v>
      </c>
      <c r="L81" t="s">
        <v>176</v>
      </c>
      <c r="M81" t="s">
        <v>176</v>
      </c>
      <c r="N81" t="s">
        <v>77</v>
      </c>
      <c r="O81" t="s">
        <v>77</v>
      </c>
      <c r="P81" t="s">
        <v>8184</v>
      </c>
      <c r="R81" t="s">
        <v>8362</v>
      </c>
      <c r="S81" t="s">
        <v>75</v>
      </c>
      <c r="T81" t="s">
        <v>75</v>
      </c>
      <c r="U81" s="54" t="s">
        <v>161</v>
      </c>
      <c r="V81" s="2" t="s">
        <v>8314</v>
      </c>
      <c r="W81" s="2" t="s">
        <v>77</v>
      </c>
      <c r="AH81" t="s">
        <v>8923</v>
      </c>
    </row>
    <row r="82" spans="9:34" x14ac:dyDescent="0.25">
      <c r="I82" t="s">
        <v>8153</v>
      </c>
      <c r="J82" t="s">
        <v>75</v>
      </c>
      <c r="K82" t="s">
        <v>16</v>
      </c>
      <c r="L82" t="s">
        <v>133</v>
      </c>
      <c r="M82" t="s">
        <v>133</v>
      </c>
      <c r="N82" t="s">
        <v>77</v>
      </c>
      <c r="O82" t="s">
        <v>77</v>
      </c>
      <c r="P82" t="s">
        <v>8184</v>
      </c>
      <c r="R82" t="s">
        <v>8362</v>
      </c>
      <c r="S82" t="s">
        <v>75</v>
      </c>
      <c r="T82" t="s">
        <v>73</v>
      </c>
      <c r="U82" s="54" t="s">
        <v>146</v>
      </c>
      <c r="V82" s="2" t="s">
        <v>8569</v>
      </c>
      <c r="W82" s="2" t="s">
        <v>77</v>
      </c>
      <c r="AH82" t="s">
        <v>8924</v>
      </c>
    </row>
    <row r="83" spans="9:34" x14ac:dyDescent="0.25">
      <c r="I83" t="s">
        <v>8153</v>
      </c>
      <c r="J83" t="s">
        <v>75</v>
      </c>
      <c r="K83" t="s">
        <v>13</v>
      </c>
      <c r="L83" t="s">
        <v>8440</v>
      </c>
      <c r="M83" t="s">
        <v>8440</v>
      </c>
      <c r="N83" t="s">
        <v>77</v>
      </c>
      <c r="O83" t="s">
        <v>77</v>
      </c>
      <c r="P83" t="s">
        <v>8184</v>
      </c>
      <c r="R83" t="s">
        <v>8362</v>
      </c>
      <c r="S83" t="s">
        <v>75</v>
      </c>
      <c r="T83" t="s">
        <v>73</v>
      </c>
      <c r="U83" s="53" t="s">
        <v>145</v>
      </c>
      <c r="V83" s="2" t="s">
        <v>8315</v>
      </c>
      <c r="W83" s="2" t="s">
        <v>77</v>
      </c>
      <c r="AH83" t="s">
        <v>8925</v>
      </c>
    </row>
    <row r="84" spans="9:34" x14ac:dyDescent="0.25">
      <c r="I84" t="s">
        <v>8153</v>
      </c>
      <c r="J84" t="s">
        <v>75</v>
      </c>
      <c r="K84" t="s">
        <v>13</v>
      </c>
      <c r="L84" t="s">
        <v>8464</v>
      </c>
      <c r="M84" t="s">
        <v>8464</v>
      </c>
      <c r="N84" t="s">
        <v>77</v>
      </c>
      <c r="O84" t="s">
        <v>77</v>
      </c>
      <c r="P84" t="s">
        <v>8184</v>
      </c>
      <c r="R84" t="s">
        <v>8362</v>
      </c>
      <c r="S84" t="s">
        <v>75</v>
      </c>
      <c r="T84" t="s">
        <v>73</v>
      </c>
      <c r="U84" s="53" t="s">
        <v>143</v>
      </c>
      <c r="V84" s="2" t="s">
        <v>8316</v>
      </c>
      <c r="W84" s="2" t="s">
        <v>77</v>
      </c>
      <c r="AH84" t="s">
        <v>8926</v>
      </c>
    </row>
    <row r="85" spans="9:34" x14ac:dyDescent="0.25">
      <c r="I85" t="s">
        <v>8153</v>
      </c>
      <c r="J85" t="s">
        <v>75</v>
      </c>
      <c r="K85" t="s">
        <v>13</v>
      </c>
      <c r="L85" t="s">
        <v>177</v>
      </c>
      <c r="M85" t="s">
        <v>177</v>
      </c>
      <c r="N85" t="s">
        <v>77</v>
      </c>
      <c r="O85" t="s">
        <v>77</v>
      </c>
      <c r="P85" t="s">
        <v>8184</v>
      </c>
      <c r="R85" t="s">
        <v>8362</v>
      </c>
      <c r="S85" t="s">
        <v>75</v>
      </c>
      <c r="T85" t="s">
        <v>73</v>
      </c>
      <c r="U85" s="53" t="s">
        <v>144</v>
      </c>
      <c r="V85" s="2" t="s">
        <v>8317</v>
      </c>
      <c r="W85" s="2" t="s">
        <v>77</v>
      </c>
      <c r="AH85" t="s">
        <v>8927</v>
      </c>
    </row>
    <row r="86" spans="9:34" x14ac:dyDescent="0.25">
      <c r="I86" t="s">
        <v>8153</v>
      </c>
      <c r="J86" t="s">
        <v>75</v>
      </c>
      <c r="K86" t="s">
        <v>13</v>
      </c>
      <c r="L86" t="s">
        <v>178</v>
      </c>
      <c r="M86" t="s">
        <v>178</v>
      </c>
      <c r="N86" t="s">
        <v>77</v>
      </c>
      <c r="O86" t="s">
        <v>77</v>
      </c>
      <c r="P86" t="s">
        <v>8184</v>
      </c>
      <c r="R86" t="s">
        <v>8362</v>
      </c>
      <c r="S86" t="s">
        <v>75</v>
      </c>
      <c r="T86" t="s">
        <v>75</v>
      </c>
      <c r="U86" s="55" t="s">
        <v>139</v>
      </c>
      <c r="V86" s="2" t="s">
        <v>8318</v>
      </c>
      <c r="W86" s="2" t="s">
        <v>77</v>
      </c>
      <c r="AH86" t="s">
        <v>8928</v>
      </c>
    </row>
    <row r="87" spans="9:34" x14ac:dyDescent="0.25">
      <c r="I87" t="s">
        <v>8153</v>
      </c>
      <c r="J87" t="s">
        <v>75</v>
      </c>
      <c r="K87" t="s">
        <v>13</v>
      </c>
      <c r="L87" t="s">
        <v>8471</v>
      </c>
      <c r="M87" t="s">
        <v>8471</v>
      </c>
      <c r="N87" t="s">
        <v>77</v>
      </c>
      <c r="O87" t="s">
        <v>77</v>
      </c>
      <c r="P87" t="s">
        <v>8184</v>
      </c>
      <c r="R87" t="s">
        <v>8362</v>
      </c>
      <c r="S87" t="s">
        <v>75</v>
      </c>
      <c r="T87" t="s">
        <v>73</v>
      </c>
      <c r="U87" s="53" t="s">
        <v>149</v>
      </c>
      <c r="V87" s="2" t="s">
        <v>15570</v>
      </c>
      <c r="W87" s="2" t="s">
        <v>217</v>
      </c>
      <c r="AH87" t="s">
        <v>8929</v>
      </c>
    </row>
    <row r="88" spans="9:34" x14ac:dyDescent="0.25">
      <c r="I88" t="s">
        <v>8153</v>
      </c>
      <c r="J88" t="s">
        <v>75</v>
      </c>
      <c r="K88" t="s">
        <v>13</v>
      </c>
      <c r="L88" t="s">
        <v>136</v>
      </c>
      <c r="M88" t="s">
        <v>136</v>
      </c>
      <c r="N88" t="s">
        <v>77</v>
      </c>
      <c r="O88" t="s">
        <v>77</v>
      </c>
      <c r="P88" t="s">
        <v>8184</v>
      </c>
      <c r="R88" t="s">
        <v>8362</v>
      </c>
      <c r="S88" t="s">
        <v>75</v>
      </c>
      <c r="T88" t="s">
        <v>73</v>
      </c>
      <c r="U88" s="53" t="s">
        <v>150</v>
      </c>
      <c r="V88" s="2" t="s">
        <v>8319</v>
      </c>
      <c r="W88" s="2" t="s">
        <v>77</v>
      </c>
      <c r="AH88" t="s">
        <v>8930</v>
      </c>
    </row>
    <row r="89" spans="9:34" x14ac:dyDescent="0.25">
      <c r="I89" t="s">
        <v>8153</v>
      </c>
      <c r="J89" t="s">
        <v>75</v>
      </c>
      <c r="K89" t="s">
        <v>13</v>
      </c>
      <c r="L89" t="s">
        <v>137</v>
      </c>
      <c r="M89" t="s">
        <v>137</v>
      </c>
      <c r="N89" t="s">
        <v>77</v>
      </c>
      <c r="O89" t="s">
        <v>77</v>
      </c>
      <c r="P89" t="s">
        <v>8184</v>
      </c>
      <c r="R89" t="s">
        <v>8362</v>
      </c>
      <c r="S89" t="s">
        <v>75</v>
      </c>
      <c r="T89" t="s">
        <v>73</v>
      </c>
      <c r="U89" s="53" t="s">
        <v>151</v>
      </c>
      <c r="V89" s="2" t="s">
        <v>8320</v>
      </c>
      <c r="W89" s="2" t="s">
        <v>77</v>
      </c>
      <c r="AH89" t="s">
        <v>8931</v>
      </c>
    </row>
    <row r="90" spans="9:34" x14ac:dyDescent="0.25">
      <c r="I90" t="s">
        <v>8153</v>
      </c>
      <c r="J90" t="s">
        <v>75</v>
      </c>
      <c r="K90" t="s">
        <v>13</v>
      </c>
      <c r="L90" t="s">
        <v>179</v>
      </c>
      <c r="M90" t="s">
        <v>179</v>
      </c>
      <c r="N90" t="s">
        <v>77</v>
      </c>
      <c r="O90" t="s">
        <v>77</v>
      </c>
      <c r="P90" t="s">
        <v>8184</v>
      </c>
      <c r="R90" t="s">
        <v>8362</v>
      </c>
      <c r="S90" t="s">
        <v>75</v>
      </c>
      <c r="T90" t="s">
        <v>75</v>
      </c>
      <c r="U90" s="55" t="s">
        <v>8440</v>
      </c>
      <c r="V90" s="2" t="s">
        <v>8321</v>
      </c>
      <c r="W90" s="2" t="s">
        <v>77</v>
      </c>
      <c r="AH90" t="s">
        <v>8932</v>
      </c>
    </row>
    <row r="91" spans="9:34" x14ac:dyDescent="0.25">
      <c r="I91" t="s">
        <v>8153</v>
      </c>
      <c r="J91" t="s">
        <v>75</v>
      </c>
      <c r="K91" t="s">
        <v>13</v>
      </c>
      <c r="L91" t="s">
        <v>139</v>
      </c>
      <c r="M91" t="s">
        <v>139</v>
      </c>
      <c r="N91" t="s">
        <v>77</v>
      </c>
      <c r="O91" t="s">
        <v>77</v>
      </c>
      <c r="P91" t="s">
        <v>8184</v>
      </c>
      <c r="R91" t="s">
        <v>8362</v>
      </c>
      <c r="S91" t="s">
        <v>75</v>
      </c>
      <c r="T91" t="s">
        <v>75</v>
      </c>
      <c r="U91" s="55" t="s">
        <v>8471</v>
      </c>
      <c r="V91" s="2" t="s">
        <v>8322</v>
      </c>
      <c r="W91" s="2" t="s">
        <v>77</v>
      </c>
      <c r="AH91" t="s">
        <v>8933</v>
      </c>
    </row>
    <row r="92" spans="9:34" x14ac:dyDescent="0.25">
      <c r="I92" t="s">
        <v>8153</v>
      </c>
      <c r="J92" t="s">
        <v>75</v>
      </c>
      <c r="K92" t="s">
        <v>127</v>
      </c>
      <c r="L92" t="s">
        <v>165</v>
      </c>
      <c r="M92" t="s">
        <v>165</v>
      </c>
      <c r="N92" t="s">
        <v>77</v>
      </c>
      <c r="O92" t="s">
        <v>77</v>
      </c>
      <c r="P92" t="s">
        <v>8184</v>
      </c>
      <c r="R92" t="s">
        <v>8362</v>
      </c>
      <c r="S92" t="s">
        <v>75</v>
      </c>
      <c r="T92" t="s">
        <v>75</v>
      </c>
      <c r="U92" s="55" t="s">
        <v>136</v>
      </c>
      <c r="V92" s="2" t="s">
        <v>8323</v>
      </c>
      <c r="W92" s="2" t="s">
        <v>77</v>
      </c>
      <c r="AH92" t="s">
        <v>8934</v>
      </c>
    </row>
    <row r="93" spans="9:34" x14ac:dyDescent="0.25">
      <c r="I93" t="s">
        <v>8153</v>
      </c>
      <c r="J93" t="s">
        <v>8158</v>
      </c>
      <c r="K93" t="s">
        <v>13</v>
      </c>
      <c r="L93" t="s">
        <v>8440</v>
      </c>
      <c r="M93" t="s">
        <v>8440</v>
      </c>
      <c r="N93" t="s">
        <v>77</v>
      </c>
      <c r="O93" t="s">
        <v>77</v>
      </c>
      <c r="P93" t="s">
        <v>8184</v>
      </c>
      <c r="R93" t="s">
        <v>8362</v>
      </c>
      <c r="S93" t="s">
        <v>75</v>
      </c>
      <c r="T93" t="s">
        <v>75</v>
      </c>
      <c r="U93" s="55" t="s">
        <v>137</v>
      </c>
      <c r="V93" s="2" t="s">
        <v>8324</v>
      </c>
      <c r="W93" s="2" t="s">
        <v>77</v>
      </c>
      <c r="AH93" t="s">
        <v>8935</v>
      </c>
    </row>
    <row r="94" spans="9:34" x14ac:dyDescent="0.25">
      <c r="I94" t="s">
        <v>8153</v>
      </c>
      <c r="J94" t="s">
        <v>8158</v>
      </c>
      <c r="K94" t="s">
        <v>13</v>
      </c>
      <c r="L94" t="s">
        <v>8464</v>
      </c>
      <c r="M94" t="s">
        <v>8464</v>
      </c>
      <c r="N94" t="s">
        <v>77</v>
      </c>
      <c r="O94" t="s">
        <v>77</v>
      </c>
      <c r="P94" t="s">
        <v>8184</v>
      </c>
      <c r="R94" t="s">
        <v>8362</v>
      </c>
      <c r="S94" t="s">
        <v>75</v>
      </c>
      <c r="T94" t="s">
        <v>75</v>
      </c>
      <c r="U94" s="55" t="s">
        <v>182</v>
      </c>
      <c r="V94" s="2" t="s">
        <v>8325</v>
      </c>
      <c r="W94" s="2" t="s">
        <v>77</v>
      </c>
      <c r="AH94" t="s">
        <v>8936</v>
      </c>
    </row>
    <row r="95" spans="9:34" x14ac:dyDescent="0.25">
      <c r="I95" t="s">
        <v>8153</v>
      </c>
      <c r="J95" t="s">
        <v>8158</v>
      </c>
      <c r="K95" t="s">
        <v>13</v>
      </c>
      <c r="L95" t="s">
        <v>180</v>
      </c>
      <c r="M95" t="s">
        <v>180</v>
      </c>
      <c r="N95" t="s">
        <v>77</v>
      </c>
      <c r="O95" t="s">
        <v>77</v>
      </c>
      <c r="P95" t="s">
        <v>8184</v>
      </c>
      <c r="R95" t="s">
        <v>8362</v>
      </c>
      <c r="S95" t="s">
        <v>75</v>
      </c>
      <c r="T95" t="s">
        <v>75</v>
      </c>
      <c r="U95" s="55" t="s">
        <v>8464</v>
      </c>
      <c r="V95" s="2" t="s">
        <v>8326</v>
      </c>
      <c r="W95" s="2" t="s">
        <v>77</v>
      </c>
      <c r="AH95" t="s">
        <v>8937</v>
      </c>
    </row>
    <row r="96" spans="9:34" x14ac:dyDescent="0.25">
      <c r="I96" t="s">
        <v>8153</v>
      </c>
      <c r="J96" t="s">
        <v>8158</v>
      </c>
      <c r="K96" t="s">
        <v>13</v>
      </c>
      <c r="L96" t="s">
        <v>181</v>
      </c>
      <c r="M96" t="s">
        <v>181</v>
      </c>
      <c r="N96" t="s">
        <v>77</v>
      </c>
      <c r="O96" t="s">
        <v>77</v>
      </c>
      <c r="P96" t="s">
        <v>8184</v>
      </c>
      <c r="R96" t="s">
        <v>8362</v>
      </c>
      <c r="S96" t="s">
        <v>75</v>
      </c>
      <c r="T96" t="s">
        <v>73</v>
      </c>
      <c r="U96" s="53" t="s">
        <v>147</v>
      </c>
      <c r="V96" s="2" t="s">
        <v>8327</v>
      </c>
      <c r="W96" s="2" t="s">
        <v>77</v>
      </c>
      <c r="AH96" t="s">
        <v>8938</v>
      </c>
    </row>
    <row r="97" spans="9:34" x14ac:dyDescent="0.25">
      <c r="I97" t="s">
        <v>8153</v>
      </c>
      <c r="J97" t="s">
        <v>8158</v>
      </c>
      <c r="K97" t="s">
        <v>13</v>
      </c>
      <c r="L97" t="s">
        <v>8471</v>
      </c>
      <c r="M97" t="s">
        <v>8471</v>
      </c>
      <c r="N97" t="s">
        <v>77</v>
      </c>
      <c r="O97" t="s">
        <v>77</v>
      </c>
      <c r="P97" t="s">
        <v>8184</v>
      </c>
      <c r="R97" t="s">
        <v>8362</v>
      </c>
      <c r="S97" t="s">
        <v>75</v>
      </c>
      <c r="T97" t="s">
        <v>75</v>
      </c>
      <c r="U97" s="55" t="s">
        <v>8191</v>
      </c>
      <c r="V97" s="2" t="s">
        <v>8347</v>
      </c>
      <c r="W97" s="2" t="s">
        <v>77</v>
      </c>
      <c r="AH97" t="s">
        <v>8939</v>
      </c>
    </row>
    <row r="98" spans="9:34" x14ac:dyDescent="0.25">
      <c r="I98" t="s">
        <v>8153</v>
      </c>
      <c r="J98" t="s">
        <v>8158</v>
      </c>
      <c r="K98" t="s">
        <v>13</v>
      </c>
      <c r="L98" t="s">
        <v>136</v>
      </c>
      <c r="M98" t="s">
        <v>136</v>
      </c>
      <c r="N98" t="s">
        <v>77</v>
      </c>
      <c r="O98" t="s">
        <v>77</v>
      </c>
      <c r="P98" t="s">
        <v>8184</v>
      </c>
      <c r="R98" t="s">
        <v>8362</v>
      </c>
      <c r="S98" t="s">
        <v>75</v>
      </c>
      <c r="T98" t="s">
        <v>75</v>
      </c>
      <c r="U98" s="55" t="s">
        <v>133</v>
      </c>
      <c r="V98" s="2" t="s">
        <v>8348</v>
      </c>
      <c r="W98" s="2" t="s">
        <v>77</v>
      </c>
      <c r="AH98" t="s">
        <v>8940</v>
      </c>
    </row>
    <row r="99" spans="9:34" x14ac:dyDescent="0.25">
      <c r="I99" t="s">
        <v>8153</v>
      </c>
      <c r="J99" t="s">
        <v>8158</v>
      </c>
      <c r="K99" t="s">
        <v>13</v>
      </c>
      <c r="L99" t="s">
        <v>137</v>
      </c>
      <c r="M99" t="s">
        <v>137</v>
      </c>
      <c r="N99" t="s">
        <v>77</v>
      </c>
      <c r="O99" t="s">
        <v>77</v>
      </c>
      <c r="P99" t="s">
        <v>8184</v>
      </c>
      <c r="R99" t="s">
        <v>8362</v>
      </c>
      <c r="S99" t="s">
        <v>75</v>
      </c>
      <c r="T99" t="s">
        <v>75</v>
      </c>
      <c r="U99" s="55" t="s">
        <v>196</v>
      </c>
      <c r="V99" s="2" t="s">
        <v>8358</v>
      </c>
      <c r="W99" s="2" t="s">
        <v>77</v>
      </c>
      <c r="AH99" t="s">
        <v>8941</v>
      </c>
    </row>
    <row r="100" spans="9:34" x14ac:dyDescent="0.25">
      <c r="I100" t="s">
        <v>8153</v>
      </c>
      <c r="J100" t="s">
        <v>8158</v>
      </c>
      <c r="K100" t="s">
        <v>13</v>
      </c>
      <c r="L100" t="s">
        <v>182</v>
      </c>
      <c r="M100" t="s">
        <v>182</v>
      </c>
      <c r="N100" t="s">
        <v>77</v>
      </c>
      <c r="O100" t="s">
        <v>77</v>
      </c>
      <c r="P100" t="s">
        <v>8184</v>
      </c>
      <c r="R100" t="s">
        <v>8362</v>
      </c>
      <c r="S100" t="s">
        <v>8158</v>
      </c>
      <c r="T100" t="s">
        <v>8158</v>
      </c>
      <c r="U100" s="53" t="s">
        <v>159</v>
      </c>
      <c r="V100" s="2" t="s">
        <v>8287</v>
      </c>
      <c r="W100" s="2" t="s">
        <v>77</v>
      </c>
      <c r="AH100" t="s">
        <v>8942</v>
      </c>
    </row>
    <row r="101" spans="9:34" x14ac:dyDescent="0.25">
      <c r="I101" t="s">
        <v>8153</v>
      </c>
      <c r="J101" t="s">
        <v>8158</v>
      </c>
      <c r="K101" t="s">
        <v>13</v>
      </c>
      <c r="L101" t="s">
        <v>139</v>
      </c>
      <c r="M101" t="s">
        <v>139</v>
      </c>
      <c r="N101" t="s">
        <v>77</v>
      </c>
      <c r="O101" t="s">
        <v>77</v>
      </c>
      <c r="P101" t="s">
        <v>8184</v>
      </c>
      <c r="R101" t="s">
        <v>8362</v>
      </c>
      <c r="S101" t="s">
        <v>8158</v>
      </c>
      <c r="T101" t="s">
        <v>8158</v>
      </c>
      <c r="U101" s="54" t="s">
        <v>161</v>
      </c>
      <c r="V101" s="2" t="s">
        <v>8288</v>
      </c>
      <c r="W101" s="2" t="s">
        <v>77</v>
      </c>
      <c r="AH101" t="s">
        <v>8943</v>
      </c>
    </row>
    <row r="102" spans="9:34" x14ac:dyDescent="0.25">
      <c r="I102" t="s">
        <v>8153</v>
      </c>
      <c r="J102" t="s">
        <v>8158</v>
      </c>
      <c r="K102" t="s">
        <v>127</v>
      </c>
      <c r="L102" t="s">
        <v>183</v>
      </c>
      <c r="M102" t="s">
        <v>183</v>
      </c>
      <c r="N102" t="s">
        <v>77</v>
      </c>
      <c r="O102" t="s">
        <v>77</v>
      </c>
      <c r="P102" t="s">
        <v>8184</v>
      </c>
      <c r="R102" t="s">
        <v>8362</v>
      </c>
      <c r="S102" t="s">
        <v>8158</v>
      </c>
      <c r="T102" t="s">
        <v>73</v>
      </c>
      <c r="U102" s="54" t="s">
        <v>146</v>
      </c>
      <c r="V102" s="2" t="s">
        <v>8570</v>
      </c>
      <c r="W102" s="2" t="s">
        <v>77</v>
      </c>
      <c r="AH102" t="s">
        <v>8944</v>
      </c>
    </row>
    <row r="103" spans="9:34" x14ac:dyDescent="0.25">
      <c r="I103" t="s">
        <v>8153</v>
      </c>
      <c r="J103" t="s">
        <v>8158</v>
      </c>
      <c r="K103" t="s">
        <v>127</v>
      </c>
      <c r="L103" t="s">
        <v>165</v>
      </c>
      <c r="M103" t="s">
        <v>165</v>
      </c>
      <c r="N103" t="s">
        <v>77</v>
      </c>
      <c r="O103" t="s">
        <v>77</v>
      </c>
      <c r="P103" t="s">
        <v>8184</v>
      </c>
      <c r="R103" t="s">
        <v>8362</v>
      </c>
      <c r="S103" t="s">
        <v>8158</v>
      </c>
      <c r="T103" t="s">
        <v>73</v>
      </c>
      <c r="U103" s="53" t="s">
        <v>145</v>
      </c>
      <c r="V103" s="2" t="s">
        <v>8289</v>
      </c>
      <c r="W103" s="2" t="s">
        <v>77</v>
      </c>
      <c r="AH103" t="s">
        <v>8945</v>
      </c>
    </row>
    <row r="104" spans="9:34" x14ac:dyDescent="0.25">
      <c r="I104" t="s">
        <v>8153</v>
      </c>
      <c r="J104" t="s">
        <v>8159</v>
      </c>
      <c r="K104" t="s">
        <v>13</v>
      </c>
      <c r="L104" t="s">
        <v>8440</v>
      </c>
      <c r="M104" t="s">
        <v>8440</v>
      </c>
      <c r="N104" t="s">
        <v>77</v>
      </c>
      <c r="O104" t="s">
        <v>77</v>
      </c>
      <c r="P104" t="s">
        <v>8184</v>
      </c>
      <c r="R104" t="s">
        <v>8362</v>
      </c>
      <c r="S104" t="s">
        <v>8158</v>
      </c>
      <c r="T104" t="s">
        <v>73</v>
      </c>
      <c r="U104" s="53" t="s">
        <v>143</v>
      </c>
      <c r="V104" s="2" t="s">
        <v>8290</v>
      </c>
      <c r="W104" s="2" t="s">
        <v>77</v>
      </c>
      <c r="AH104" t="s">
        <v>8946</v>
      </c>
    </row>
    <row r="105" spans="9:34" x14ac:dyDescent="0.25">
      <c r="I105" t="s">
        <v>8153</v>
      </c>
      <c r="J105" t="s">
        <v>8159</v>
      </c>
      <c r="K105" t="s">
        <v>13</v>
      </c>
      <c r="L105" t="s">
        <v>8464</v>
      </c>
      <c r="M105" t="s">
        <v>8464</v>
      </c>
      <c r="N105" t="s">
        <v>77</v>
      </c>
      <c r="O105" t="s">
        <v>77</v>
      </c>
      <c r="P105" t="s">
        <v>8184</v>
      </c>
      <c r="R105" t="s">
        <v>8362</v>
      </c>
      <c r="S105" t="s">
        <v>8158</v>
      </c>
      <c r="T105" t="s">
        <v>73</v>
      </c>
      <c r="U105" s="53" t="s">
        <v>144</v>
      </c>
      <c r="V105" s="2" t="s">
        <v>8291</v>
      </c>
      <c r="W105" s="2" t="s">
        <v>77</v>
      </c>
      <c r="AH105" t="s">
        <v>8947</v>
      </c>
    </row>
    <row r="106" spans="9:34" x14ac:dyDescent="0.25">
      <c r="I106" t="s">
        <v>8153</v>
      </c>
      <c r="J106" t="s">
        <v>8159</v>
      </c>
      <c r="K106" t="s">
        <v>13</v>
      </c>
      <c r="L106" t="s">
        <v>184</v>
      </c>
      <c r="M106" t="s">
        <v>184</v>
      </c>
      <c r="N106" t="s">
        <v>77</v>
      </c>
      <c r="O106" t="s">
        <v>77</v>
      </c>
      <c r="P106" t="s">
        <v>8184</v>
      </c>
      <c r="R106" t="s">
        <v>8362</v>
      </c>
      <c r="S106" t="s">
        <v>8158</v>
      </c>
      <c r="T106" t="s">
        <v>8158</v>
      </c>
      <c r="U106" s="55" t="s">
        <v>139</v>
      </c>
      <c r="V106" s="2" t="s">
        <v>8292</v>
      </c>
      <c r="W106" s="2" t="s">
        <v>77</v>
      </c>
      <c r="AH106" t="s">
        <v>8948</v>
      </c>
    </row>
    <row r="107" spans="9:34" x14ac:dyDescent="0.25">
      <c r="I107" t="s">
        <v>8153</v>
      </c>
      <c r="J107" t="s">
        <v>8159</v>
      </c>
      <c r="K107" t="s">
        <v>13</v>
      </c>
      <c r="L107" t="s">
        <v>178</v>
      </c>
      <c r="M107" t="s">
        <v>178</v>
      </c>
      <c r="N107" t="s">
        <v>77</v>
      </c>
      <c r="O107" t="s">
        <v>77</v>
      </c>
      <c r="P107" t="s">
        <v>8184</v>
      </c>
      <c r="R107" t="s">
        <v>8362</v>
      </c>
      <c r="S107" t="s">
        <v>8158</v>
      </c>
      <c r="T107" t="s">
        <v>73</v>
      </c>
      <c r="U107" s="53" t="s">
        <v>149</v>
      </c>
      <c r="V107" s="2" t="s">
        <v>15571</v>
      </c>
      <c r="W107" s="2" t="s">
        <v>217</v>
      </c>
      <c r="AH107" t="s">
        <v>8949</v>
      </c>
    </row>
    <row r="108" spans="9:34" x14ac:dyDescent="0.25">
      <c r="I108" t="s">
        <v>8153</v>
      </c>
      <c r="J108" t="s">
        <v>8159</v>
      </c>
      <c r="K108" t="s">
        <v>13</v>
      </c>
      <c r="L108" t="s">
        <v>8471</v>
      </c>
      <c r="M108" t="s">
        <v>8471</v>
      </c>
      <c r="N108" t="s">
        <v>77</v>
      </c>
      <c r="O108" t="s">
        <v>77</v>
      </c>
      <c r="P108" t="s">
        <v>8184</v>
      </c>
      <c r="R108" t="s">
        <v>8362</v>
      </c>
      <c r="S108" t="s">
        <v>8158</v>
      </c>
      <c r="T108" t="s">
        <v>73</v>
      </c>
      <c r="U108" s="53" t="s">
        <v>150</v>
      </c>
      <c r="V108" s="2" t="s">
        <v>8293</v>
      </c>
      <c r="W108" s="2" t="s">
        <v>77</v>
      </c>
      <c r="AH108" t="s">
        <v>8950</v>
      </c>
    </row>
    <row r="109" spans="9:34" x14ac:dyDescent="0.25">
      <c r="I109" t="s">
        <v>8153</v>
      </c>
      <c r="J109" t="s">
        <v>8159</v>
      </c>
      <c r="K109" t="s">
        <v>13</v>
      </c>
      <c r="L109" t="s">
        <v>136</v>
      </c>
      <c r="M109" t="s">
        <v>136</v>
      </c>
      <c r="N109" t="s">
        <v>77</v>
      </c>
      <c r="O109" t="s">
        <v>77</v>
      </c>
      <c r="P109" t="s">
        <v>8184</v>
      </c>
      <c r="R109" t="s">
        <v>8362</v>
      </c>
      <c r="S109" t="s">
        <v>8158</v>
      </c>
      <c r="T109" t="s">
        <v>73</v>
      </c>
      <c r="U109" s="53" t="s">
        <v>151</v>
      </c>
      <c r="V109" s="2" t="s">
        <v>8294</v>
      </c>
      <c r="W109" s="2" t="s">
        <v>77</v>
      </c>
      <c r="AH109" t="s">
        <v>8951</v>
      </c>
    </row>
    <row r="110" spans="9:34" x14ac:dyDescent="0.25">
      <c r="I110" t="s">
        <v>8153</v>
      </c>
      <c r="J110" t="s">
        <v>8159</v>
      </c>
      <c r="K110" t="s">
        <v>13</v>
      </c>
      <c r="L110" t="s">
        <v>137</v>
      </c>
      <c r="M110" t="s">
        <v>137</v>
      </c>
      <c r="N110" t="s">
        <v>77</v>
      </c>
      <c r="O110" t="s">
        <v>77</v>
      </c>
      <c r="P110" t="s">
        <v>8184</v>
      </c>
      <c r="R110" t="s">
        <v>8362</v>
      </c>
      <c r="S110" t="s">
        <v>8158</v>
      </c>
      <c r="T110" t="s">
        <v>8158</v>
      </c>
      <c r="U110" s="55" t="s">
        <v>8440</v>
      </c>
      <c r="V110" s="2" t="s">
        <v>8295</v>
      </c>
      <c r="W110" s="2" t="s">
        <v>77</v>
      </c>
      <c r="AH110" t="s">
        <v>8952</v>
      </c>
    </row>
    <row r="111" spans="9:34" x14ac:dyDescent="0.25">
      <c r="I111" t="s">
        <v>8153</v>
      </c>
      <c r="J111" t="s">
        <v>8159</v>
      </c>
      <c r="K111" t="s">
        <v>13</v>
      </c>
      <c r="L111" t="s">
        <v>182</v>
      </c>
      <c r="M111" t="s">
        <v>182</v>
      </c>
      <c r="N111" t="s">
        <v>77</v>
      </c>
      <c r="O111" t="s">
        <v>77</v>
      </c>
      <c r="P111" t="s">
        <v>8184</v>
      </c>
      <c r="R111" t="s">
        <v>8362</v>
      </c>
      <c r="S111" t="s">
        <v>8158</v>
      </c>
      <c r="T111" t="s">
        <v>8158</v>
      </c>
      <c r="U111" s="55" t="s">
        <v>8464</v>
      </c>
      <c r="V111" s="2" t="s">
        <v>8296</v>
      </c>
      <c r="W111" s="2" t="s">
        <v>77</v>
      </c>
      <c r="AH111" t="s">
        <v>8953</v>
      </c>
    </row>
    <row r="112" spans="9:34" x14ac:dyDescent="0.25">
      <c r="I112" t="s">
        <v>8153</v>
      </c>
      <c r="J112" t="s">
        <v>8159</v>
      </c>
      <c r="K112" t="s">
        <v>13</v>
      </c>
      <c r="L112" t="s">
        <v>139</v>
      </c>
      <c r="M112" t="s">
        <v>139</v>
      </c>
      <c r="N112" t="s">
        <v>77</v>
      </c>
      <c r="O112" t="s">
        <v>77</v>
      </c>
      <c r="P112" t="s">
        <v>8184</v>
      </c>
      <c r="R112" t="s">
        <v>8362</v>
      </c>
      <c r="S112" t="s">
        <v>8158</v>
      </c>
      <c r="T112" t="s">
        <v>73</v>
      </c>
      <c r="U112" s="53" t="s">
        <v>147</v>
      </c>
      <c r="V112" s="2" t="s">
        <v>8297</v>
      </c>
      <c r="W112" s="2" t="s">
        <v>77</v>
      </c>
      <c r="AH112" t="s">
        <v>8954</v>
      </c>
    </row>
    <row r="113" spans="7:34" x14ac:dyDescent="0.25">
      <c r="I113" t="s">
        <v>8153</v>
      </c>
      <c r="J113" t="s">
        <v>8159</v>
      </c>
      <c r="K113" t="s">
        <v>127</v>
      </c>
      <c r="L113" t="s">
        <v>185</v>
      </c>
      <c r="M113" t="s">
        <v>185</v>
      </c>
      <c r="N113" t="s">
        <v>77</v>
      </c>
      <c r="O113" t="s">
        <v>77</v>
      </c>
      <c r="P113" t="s">
        <v>8184</v>
      </c>
      <c r="R113" t="s">
        <v>8362</v>
      </c>
      <c r="S113" t="s">
        <v>8158</v>
      </c>
      <c r="T113" t="s">
        <v>8158</v>
      </c>
      <c r="U113" s="55" t="s">
        <v>8188</v>
      </c>
      <c r="V113" s="2" t="s">
        <v>8343</v>
      </c>
      <c r="W113" s="2" t="s">
        <v>77</v>
      </c>
      <c r="AH113" t="s">
        <v>8955</v>
      </c>
    </row>
    <row r="114" spans="7:34" x14ac:dyDescent="0.25">
      <c r="I114" t="s">
        <v>8153</v>
      </c>
      <c r="J114" t="s">
        <v>8159</v>
      </c>
      <c r="K114" t="s">
        <v>127</v>
      </c>
      <c r="L114" t="s">
        <v>165</v>
      </c>
      <c r="M114" t="s">
        <v>165</v>
      </c>
      <c r="N114" t="s">
        <v>77</v>
      </c>
      <c r="O114" t="s">
        <v>77</v>
      </c>
      <c r="P114" t="s">
        <v>8184</v>
      </c>
      <c r="R114" t="s">
        <v>8362</v>
      </c>
      <c r="S114" t="s">
        <v>8158</v>
      </c>
      <c r="T114" t="s">
        <v>8158</v>
      </c>
      <c r="U114" s="55" t="s">
        <v>183</v>
      </c>
      <c r="V114" s="2" t="s">
        <v>8344</v>
      </c>
      <c r="W114" s="2" t="s">
        <v>77</v>
      </c>
      <c r="AH114" t="s">
        <v>8956</v>
      </c>
    </row>
    <row r="115" spans="7:34" x14ac:dyDescent="0.25">
      <c r="I115" t="s">
        <v>8635</v>
      </c>
      <c r="J115" s="67" t="s">
        <v>3194</v>
      </c>
      <c r="K115" s="101" t="s">
        <v>12</v>
      </c>
      <c r="L115" s="82" t="s">
        <v>8598</v>
      </c>
      <c r="M115" s="82" t="s">
        <v>8598</v>
      </c>
      <c r="N115" t="s">
        <v>77</v>
      </c>
      <c r="O115" t="s">
        <v>77</v>
      </c>
      <c r="P115" t="s">
        <v>8184</v>
      </c>
      <c r="R115" t="s">
        <v>8362</v>
      </c>
      <c r="S115" t="s">
        <v>8158</v>
      </c>
      <c r="T115" t="s">
        <v>8158</v>
      </c>
      <c r="U115" s="55" t="s">
        <v>196</v>
      </c>
      <c r="V115" s="2" t="s">
        <v>8352</v>
      </c>
      <c r="W115" s="2" t="s">
        <v>77</v>
      </c>
      <c r="AH115" t="s">
        <v>8957</v>
      </c>
    </row>
    <row r="116" spans="7:34" x14ac:dyDescent="0.25">
      <c r="G116" s="96" t="s">
        <v>8636</v>
      </c>
      <c r="I116" t="s">
        <v>8635</v>
      </c>
      <c r="J116" s="67" t="s">
        <v>3194</v>
      </c>
      <c r="K116" s="97" t="s">
        <v>15</v>
      </c>
      <c r="L116" s="83" t="s">
        <v>8599</v>
      </c>
      <c r="M116" s="83" t="s">
        <v>8599</v>
      </c>
      <c r="N116" t="s">
        <v>77</v>
      </c>
      <c r="O116" t="s">
        <v>77</v>
      </c>
      <c r="P116" t="s">
        <v>8184</v>
      </c>
      <c r="R116" t="s">
        <v>8362</v>
      </c>
      <c r="S116" t="s">
        <v>8158</v>
      </c>
      <c r="T116" t="s">
        <v>8158</v>
      </c>
      <c r="U116" s="55" t="s">
        <v>8471</v>
      </c>
      <c r="V116" s="2" t="s">
        <v>8353</v>
      </c>
      <c r="W116" s="2" t="s">
        <v>77</v>
      </c>
      <c r="AH116" t="s">
        <v>8958</v>
      </c>
    </row>
    <row r="117" spans="7:34" x14ac:dyDescent="0.25">
      <c r="G117" s="97" t="s">
        <v>15</v>
      </c>
      <c r="I117" t="s">
        <v>8635</v>
      </c>
      <c r="J117" s="67" t="s">
        <v>3194</v>
      </c>
      <c r="K117" s="88" t="s">
        <v>16</v>
      </c>
      <c r="L117" s="84" t="s">
        <v>8600</v>
      </c>
      <c r="M117" s="84" t="s">
        <v>8600</v>
      </c>
      <c r="N117" t="s">
        <v>77</v>
      </c>
      <c r="O117" t="s">
        <v>77</v>
      </c>
      <c r="P117" t="s">
        <v>8184</v>
      </c>
      <c r="R117" t="s">
        <v>8362</v>
      </c>
      <c r="S117" t="s">
        <v>8158</v>
      </c>
      <c r="T117" t="s">
        <v>8158</v>
      </c>
      <c r="U117" s="55" t="s">
        <v>136</v>
      </c>
      <c r="V117" s="2" t="s">
        <v>8354</v>
      </c>
      <c r="W117" s="2" t="s">
        <v>77</v>
      </c>
      <c r="AH117" t="s">
        <v>8959</v>
      </c>
    </row>
    <row r="118" spans="7:34" x14ac:dyDescent="0.25">
      <c r="G118" s="88" t="s">
        <v>16</v>
      </c>
      <c r="I118" t="s">
        <v>8635</v>
      </c>
      <c r="J118" s="67" t="s">
        <v>3194</v>
      </c>
      <c r="K118" s="97" t="s">
        <v>15</v>
      </c>
      <c r="L118" s="85" t="s">
        <v>241</v>
      </c>
      <c r="M118" s="85" t="s">
        <v>241</v>
      </c>
      <c r="N118" t="s">
        <v>77</v>
      </c>
      <c r="O118" t="s">
        <v>77</v>
      </c>
      <c r="P118" t="s">
        <v>8184</v>
      </c>
      <c r="R118" t="s">
        <v>8362</v>
      </c>
      <c r="S118" t="s">
        <v>8158</v>
      </c>
      <c r="T118" t="s">
        <v>8158</v>
      </c>
      <c r="U118" s="55" t="s">
        <v>137</v>
      </c>
      <c r="V118" s="2" t="s">
        <v>8355</v>
      </c>
      <c r="W118" s="2" t="s">
        <v>77</v>
      </c>
      <c r="AH118" t="s">
        <v>8960</v>
      </c>
    </row>
    <row r="119" spans="7:34" x14ac:dyDescent="0.25">
      <c r="G119" s="98" t="s">
        <v>22</v>
      </c>
      <c r="I119" t="s">
        <v>8635</v>
      </c>
      <c r="J119" s="67" t="s">
        <v>3194</v>
      </c>
      <c r="K119" s="172" t="s">
        <v>127</v>
      </c>
      <c r="L119" s="86" t="s">
        <v>8601</v>
      </c>
      <c r="M119" s="86" t="s">
        <v>8601</v>
      </c>
      <c r="N119" t="s">
        <v>77</v>
      </c>
      <c r="O119" t="s">
        <v>77</v>
      </c>
      <c r="P119" t="s">
        <v>8184</v>
      </c>
      <c r="R119" t="s">
        <v>8362</v>
      </c>
      <c r="S119" t="s">
        <v>8158</v>
      </c>
      <c r="T119" t="s">
        <v>8158</v>
      </c>
      <c r="U119" s="55" t="s">
        <v>182</v>
      </c>
      <c r="V119" s="2" t="s">
        <v>8356</v>
      </c>
      <c r="W119" s="2" t="s">
        <v>77</v>
      </c>
      <c r="AH119" t="s">
        <v>8961</v>
      </c>
    </row>
    <row r="120" spans="7:34" x14ac:dyDescent="0.25">
      <c r="G120" s="99" t="s">
        <v>19</v>
      </c>
      <c r="I120" t="s">
        <v>8635</v>
      </c>
      <c r="J120" s="67" t="s">
        <v>3194</v>
      </c>
      <c r="K120" s="88" t="s">
        <v>16</v>
      </c>
      <c r="L120" s="87" t="s">
        <v>8602</v>
      </c>
      <c r="M120" s="87" t="s">
        <v>8602</v>
      </c>
      <c r="N120" t="s">
        <v>77</v>
      </c>
      <c r="O120" t="s">
        <v>77</v>
      </c>
      <c r="P120" t="s">
        <v>8184</v>
      </c>
      <c r="R120" t="s">
        <v>8362</v>
      </c>
      <c r="S120" t="s">
        <v>8159</v>
      </c>
      <c r="T120" t="s">
        <v>8159</v>
      </c>
      <c r="U120" s="53" t="s">
        <v>159</v>
      </c>
      <c r="V120" s="2" t="s">
        <v>8298</v>
      </c>
      <c r="W120" s="2" t="s">
        <v>77</v>
      </c>
      <c r="AH120" t="s">
        <v>8962</v>
      </c>
    </row>
    <row r="121" spans="7:34" x14ac:dyDescent="0.25">
      <c r="G121" s="100" t="s">
        <v>17</v>
      </c>
      <c r="I121" t="s">
        <v>8635</v>
      </c>
      <c r="J121" s="67" t="s">
        <v>3194</v>
      </c>
      <c r="K121" s="88" t="s">
        <v>16</v>
      </c>
      <c r="L121" s="88" t="s">
        <v>8603</v>
      </c>
      <c r="M121" s="88" t="s">
        <v>8603</v>
      </c>
      <c r="N121" t="s">
        <v>77</v>
      </c>
      <c r="O121" t="s">
        <v>77</v>
      </c>
      <c r="P121" t="s">
        <v>8184</v>
      </c>
      <c r="R121" t="s">
        <v>8362</v>
      </c>
      <c r="S121" t="s">
        <v>8159</v>
      </c>
      <c r="T121" t="s">
        <v>8159</v>
      </c>
      <c r="U121" s="54" t="s">
        <v>161</v>
      </c>
      <c r="V121" s="2" t="s">
        <v>8299</v>
      </c>
      <c r="W121" s="2" t="s">
        <v>77</v>
      </c>
      <c r="AH121" t="s">
        <v>8963</v>
      </c>
    </row>
    <row r="122" spans="7:34" x14ac:dyDescent="0.25">
      <c r="G122" s="101" t="s">
        <v>12</v>
      </c>
      <c r="I122" t="s">
        <v>8635</v>
      </c>
      <c r="J122" s="67" t="s">
        <v>3194</v>
      </c>
      <c r="K122" s="88" t="s">
        <v>16</v>
      </c>
      <c r="L122" s="88" t="s">
        <v>8604</v>
      </c>
      <c r="M122" s="88" t="s">
        <v>8604</v>
      </c>
      <c r="N122" t="s">
        <v>77</v>
      </c>
      <c r="O122" t="s">
        <v>77</v>
      </c>
      <c r="P122" t="s">
        <v>8184</v>
      </c>
      <c r="R122" t="s">
        <v>8362</v>
      </c>
      <c r="S122" t="s">
        <v>8159</v>
      </c>
      <c r="T122" t="s">
        <v>73</v>
      </c>
      <c r="U122" s="54" t="s">
        <v>146</v>
      </c>
      <c r="V122" s="2" t="s">
        <v>8571</v>
      </c>
      <c r="W122" s="2" t="s">
        <v>77</v>
      </c>
      <c r="AH122" t="s">
        <v>8964</v>
      </c>
    </row>
    <row r="123" spans="7:34" x14ac:dyDescent="0.25">
      <c r="I123" t="s">
        <v>8635</v>
      </c>
      <c r="J123" s="67" t="s">
        <v>3194</v>
      </c>
      <c r="K123" s="97" t="s">
        <v>15</v>
      </c>
      <c r="L123" s="83" t="s">
        <v>8605</v>
      </c>
      <c r="M123" s="83" t="s">
        <v>8605</v>
      </c>
      <c r="N123" t="s">
        <v>77</v>
      </c>
      <c r="O123" t="s">
        <v>77</v>
      </c>
      <c r="P123" t="s">
        <v>8184</v>
      </c>
      <c r="R123" t="s">
        <v>8362</v>
      </c>
      <c r="S123" t="s">
        <v>8159</v>
      </c>
      <c r="T123" t="s">
        <v>73</v>
      </c>
      <c r="U123" s="53" t="s">
        <v>145</v>
      </c>
      <c r="V123" s="2" t="s">
        <v>8300</v>
      </c>
      <c r="W123" s="2" t="s">
        <v>77</v>
      </c>
      <c r="AH123" t="s">
        <v>8965</v>
      </c>
    </row>
    <row r="124" spans="7:34" x14ac:dyDescent="0.25">
      <c r="I124" t="s">
        <v>8635</v>
      </c>
      <c r="J124" s="67" t="s">
        <v>3194</v>
      </c>
      <c r="K124" s="88" t="s">
        <v>16</v>
      </c>
      <c r="L124" s="87" t="s">
        <v>8606</v>
      </c>
      <c r="M124" s="87" t="s">
        <v>8606</v>
      </c>
      <c r="N124" t="s">
        <v>77</v>
      </c>
      <c r="O124" t="s">
        <v>77</v>
      </c>
      <c r="P124" t="s">
        <v>8184</v>
      </c>
      <c r="R124" t="s">
        <v>8362</v>
      </c>
      <c r="S124" t="s">
        <v>8159</v>
      </c>
      <c r="T124" t="s">
        <v>73</v>
      </c>
      <c r="U124" s="53" t="s">
        <v>143</v>
      </c>
      <c r="V124" s="2" t="s">
        <v>8301</v>
      </c>
      <c r="W124" s="2" t="s">
        <v>77</v>
      </c>
      <c r="AH124" t="s">
        <v>8966</v>
      </c>
    </row>
    <row r="125" spans="7:34" x14ac:dyDescent="0.25">
      <c r="I125" t="s">
        <v>8635</v>
      </c>
      <c r="J125" s="67" t="s">
        <v>3194</v>
      </c>
      <c r="K125" s="88" t="s">
        <v>16</v>
      </c>
      <c r="L125" s="87" t="s">
        <v>8607</v>
      </c>
      <c r="M125" s="87" t="s">
        <v>8607</v>
      </c>
      <c r="N125" t="s">
        <v>77</v>
      </c>
      <c r="O125" t="s">
        <v>77</v>
      </c>
      <c r="P125" t="s">
        <v>8184</v>
      </c>
      <c r="R125" t="s">
        <v>8362</v>
      </c>
      <c r="S125" t="s">
        <v>8159</v>
      </c>
      <c r="T125" t="s">
        <v>73</v>
      </c>
      <c r="U125" s="53" t="s">
        <v>144</v>
      </c>
      <c r="V125" s="2" t="s">
        <v>8302</v>
      </c>
      <c r="W125" s="2" t="s">
        <v>77</v>
      </c>
      <c r="AH125" t="s">
        <v>8967</v>
      </c>
    </row>
    <row r="126" spans="7:34" x14ac:dyDescent="0.25">
      <c r="I126" t="s">
        <v>8635</v>
      </c>
      <c r="J126" s="67" t="s">
        <v>3194</v>
      </c>
      <c r="K126" s="88" t="s">
        <v>16</v>
      </c>
      <c r="L126" s="89" t="s">
        <v>8608</v>
      </c>
      <c r="M126" s="89" t="s">
        <v>8608</v>
      </c>
      <c r="N126" t="s">
        <v>77</v>
      </c>
      <c r="O126" t="s">
        <v>77</v>
      </c>
      <c r="P126" t="s">
        <v>8184</v>
      </c>
      <c r="R126" t="s">
        <v>8362</v>
      </c>
      <c r="S126" t="s">
        <v>8159</v>
      </c>
      <c r="T126" t="s">
        <v>8159</v>
      </c>
      <c r="U126" s="55" t="s">
        <v>139</v>
      </c>
      <c r="V126" s="2" t="s">
        <v>8303</v>
      </c>
      <c r="W126" s="2" t="s">
        <v>77</v>
      </c>
      <c r="AH126" t="s">
        <v>8968</v>
      </c>
    </row>
    <row r="127" spans="7:34" x14ac:dyDescent="0.25">
      <c r="I127" t="s">
        <v>8635</v>
      </c>
      <c r="J127" s="67" t="s">
        <v>3194</v>
      </c>
      <c r="K127" s="88" t="s">
        <v>16</v>
      </c>
      <c r="L127" s="90" t="s">
        <v>8609</v>
      </c>
      <c r="M127" s="90" t="s">
        <v>8609</v>
      </c>
      <c r="N127" t="s">
        <v>77</v>
      </c>
      <c r="O127" t="s">
        <v>77</v>
      </c>
      <c r="P127" t="s">
        <v>8184</v>
      </c>
      <c r="R127" t="s">
        <v>8362</v>
      </c>
      <c r="S127" t="s">
        <v>8159</v>
      </c>
      <c r="T127" t="s">
        <v>73</v>
      </c>
      <c r="U127" s="53" t="s">
        <v>149</v>
      </c>
      <c r="V127" s="2" t="s">
        <v>15572</v>
      </c>
      <c r="W127" s="2" t="s">
        <v>217</v>
      </c>
      <c r="AH127" t="s">
        <v>8969</v>
      </c>
    </row>
    <row r="128" spans="7:34" x14ac:dyDescent="0.25">
      <c r="I128" t="s">
        <v>8635</v>
      </c>
      <c r="J128" s="67" t="s">
        <v>3194</v>
      </c>
      <c r="K128" s="172" t="s">
        <v>127</v>
      </c>
      <c r="L128" s="86" t="s">
        <v>8610</v>
      </c>
      <c r="M128" s="86" t="s">
        <v>8610</v>
      </c>
      <c r="N128" t="s">
        <v>77</v>
      </c>
      <c r="O128" t="s">
        <v>77</v>
      </c>
      <c r="P128" t="s">
        <v>8184</v>
      </c>
      <c r="R128" t="s">
        <v>8362</v>
      </c>
      <c r="S128" t="s">
        <v>8159</v>
      </c>
      <c r="T128" t="s">
        <v>73</v>
      </c>
      <c r="U128" s="53" t="s">
        <v>150</v>
      </c>
      <c r="V128" s="2" t="s">
        <v>8304</v>
      </c>
      <c r="W128" s="2" t="s">
        <v>77</v>
      </c>
    </row>
    <row r="129" spans="9:23" x14ac:dyDescent="0.25">
      <c r="I129" t="s">
        <v>8635</v>
      </c>
      <c r="J129" s="67" t="s">
        <v>3194</v>
      </c>
      <c r="K129" s="172" t="s">
        <v>127</v>
      </c>
      <c r="L129" s="86" t="s">
        <v>8611</v>
      </c>
      <c r="M129" s="86" t="s">
        <v>8611</v>
      </c>
      <c r="N129" t="s">
        <v>77</v>
      </c>
      <c r="O129" t="s">
        <v>77</v>
      </c>
      <c r="P129" t="s">
        <v>8184</v>
      </c>
      <c r="R129" t="s">
        <v>8362</v>
      </c>
      <c r="S129" t="s">
        <v>8159</v>
      </c>
      <c r="T129" t="s">
        <v>73</v>
      </c>
      <c r="U129" s="53" t="s">
        <v>151</v>
      </c>
      <c r="V129" s="2" t="s">
        <v>8305</v>
      </c>
      <c r="W129" s="2" t="s">
        <v>77</v>
      </c>
    </row>
    <row r="130" spans="9:23" x14ac:dyDescent="0.25">
      <c r="I130" t="s">
        <v>8635</v>
      </c>
      <c r="J130" s="67" t="s">
        <v>3194</v>
      </c>
      <c r="K130" s="172" t="s">
        <v>127</v>
      </c>
      <c r="L130" s="86" t="s">
        <v>8612</v>
      </c>
      <c r="M130" s="86" t="s">
        <v>8612</v>
      </c>
      <c r="N130" t="s">
        <v>77</v>
      </c>
      <c r="O130" t="s">
        <v>77</v>
      </c>
      <c r="P130" t="s">
        <v>8184</v>
      </c>
      <c r="R130" t="s">
        <v>8362</v>
      </c>
      <c r="S130" t="s">
        <v>8159</v>
      </c>
      <c r="T130" s="172" t="s">
        <v>8159</v>
      </c>
      <c r="U130" s="55" t="s">
        <v>8440</v>
      </c>
      <c r="V130" s="2" t="s">
        <v>8306</v>
      </c>
      <c r="W130" s="2" t="s">
        <v>77</v>
      </c>
    </row>
    <row r="131" spans="9:23" x14ac:dyDescent="0.25">
      <c r="I131" t="s">
        <v>8635</v>
      </c>
      <c r="J131" s="67" t="s">
        <v>3194</v>
      </c>
      <c r="K131" s="88" t="s">
        <v>16</v>
      </c>
      <c r="L131" s="91" t="s">
        <v>8613</v>
      </c>
      <c r="M131" s="91" t="s">
        <v>8613</v>
      </c>
      <c r="N131" t="s">
        <v>77</v>
      </c>
      <c r="O131" t="s">
        <v>77</v>
      </c>
      <c r="P131" t="s">
        <v>8184</v>
      </c>
      <c r="R131" t="s">
        <v>8362</v>
      </c>
      <c r="S131" t="s">
        <v>8159</v>
      </c>
      <c r="T131" s="172" t="s">
        <v>8159</v>
      </c>
      <c r="U131" s="55" t="s">
        <v>8471</v>
      </c>
      <c r="V131" s="2" t="s">
        <v>8307</v>
      </c>
      <c r="W131" s="2" t="s">
        <v>77</v>
      </c>
    </row>
    <row r="132" spans="9:23" x14ac:dyDescent="0.25">
      <c r="I132" t="s">
        <v>8635</v>
      </c>
      <c r="J132" s="67" t="s">
        <v>3194</v>
      </c>
      <c r="K132" s="88" t="s">
        <v>16</v>
      </c>
      <c r="L132" s="90" t="s">
        <v>8614</v>
      </c>
      <c r="M132" s="90" t="s">
        <v>8614</v>
      </c>
      <c r="N132" t="s">
        <v>77</v>
      </c>
      <c r="O132" t="s">
        <v>77</v>
      </c>
      <c r="P132" t="s">
        <v>8184</v>
      </c>
      <c r="R132" t="s">
        <v>8362</v>
      </c>
      <c r="S132" t="s">
        <v>8159</v>
      </c>
      <c r="T132" s="172" t="s">
        <v>8159</v>
      </c>
      <c r="U132" s="55" t="s">
        <v>136</v>
      </c>
      <c r="V132" s="2" t="s">
        <v>8308</v>
      </c>
      <c r="W132" s="2" t="s">
        <v>77</v>
      </c>
    </row>
    <row r="133" spans="9:23" x14ac:dyDescent="0.25">
      <c r="I133" t="s">
        <v>8635</v>
      </c>
      <c r="J133" s="67" t="s">
        <v>3194</v>
      </c>
      <c r="K133" s="88" t="s">
        <v>16</v>
      </c>
      <c r="L133" s="90" t="s">
        <v>8615</v>
      </c>
      <c r="M133" s="90" t="s">
        <v>8615</v>
      </c>
      <c r="N133" t="s">
        <v>77</v>
      </c>
      <c r="O133" t="s">
        <v>77</v>
      </c>
      <c r="P133" t="s">
        <v>8184</v>
      </c>
      <c r="R133" t="s">
        <v>8362</v>
      </c>
      <c r="S133" t="s">
        <v>8159</v>
      </c>
      <c r="T133" s="172" t="s">
        <v>8159</v>
      </c>
      <c r="U133" s="55" t="s">
        <v>137</v>
      </c>
      <c r="V133" s="2" t="s">
        <v>8309</v>
      </c>
      <c r="W133" s="2" t="s">
        <v>77</v>
      </c>
    </row>
    <row r="134" spans="9:23" x14ac:dyDescent="0.25">
      <c r="I134" t="s">
        <v>8635</v>
      </c>
      <c r="J134" s="67" t="s">
        <v>3194</v>
      </c>
      <c r="K134" s="88" t="s">
        <v>16</v>
      </c>
      <c r="L134" s="90" t="s">
        <v>8616</v>
      </c>
      <c r="M134" s="90" t="s">
        <v>8616</v>
      </c>
      <c r="N134" t="s">
        <v>77</v>
      </c>
      <c r="O134" t="s">
        <v>77</v>
      </c>
      <c r="P134" t="s">
        <v>8184</v>
      </c>
      <c r="R134" t="s">
        <v>8362</v>
      </c>
      <c r="S134" t="s">
        <v>8159</v>
      </c>
      <c r="T134" s="172" t="s">
        <v>8159</v>
      </c>
      <c r="U134" s="55" t="s">
        <v>182</v>
      </c>
      <c r="V134" s="2" t="s">
        <v>8310</v>
      </c>
      <c r="W134" s="2" t="s">
        <v>77</v>
      </c>
    </row>
    <row r="135" spans="9:23" x14ac:dyDescent="0.25">
      <c r="I135" t="s">
        <v>8635</v>
      </c>
      <c r="J135" s="67" t="s">
        <v>3194</v>
      </c>
      <c r="K135" s="88" t="s">
        <v>16</v>
      </c>
      <c r="L135" s="90" t="s">
        <v>251</v>
      </c>
      <c r="M135" s="90" t="s">
        <v>251</v>
      </c>
      <c r="N135" t="s">
        <v>77</v>
      </c>
      <c r="O135" t="s">
        <v>77</v>
      </c>
      <c r="P135" t="s">
        <v>8184</v>
      </c>
      <c r="R135" t="s">
        <v>8362</v>
      </c>
      <c r="S135" t="s">
        <v>8159</v>
      </c>
      <c r="T135" s="172" t="s">
        <v>8159</v>
      </c>
      <c r="U135" s="55" t="s">
        <v>8464</v>
      </c>
      <c r="V135" s="2" t="s">
        <v>8311</v>
      </c>
      <c r="W135" s="2" t="s">
        <v>77</v>
      </c>
    </row>
    <row r="136" spans="9:23" x14ac:dyDescent="0.25">
      <c r="I136" t="s">
        <v>8635</v>
      </c>
      <c r="J136" s="67" t="s">
        <v>3194</v>
      </c>
      <c r="K136" s="101" t="s">
        <v>12</v>
      </c>
      <c r="L136" s="82" t="s">
        <v>8617</v>
      </c>
      <c r="M136" s="82" t="s">
        <v>8617</v>
      </c>
      <c r="N136" t="s">
        <v>77</v>
      </c>
      <c r="O136" t="s">
        <v>77</v>
      </c>
      <c r="P136" t="s">
        <v>8184</v>
      </c>
      <c r="R136" t="s">
        <v>8362</v>
      </c>
      <c r="S136" t="s">
        <v>8159</v>
      </c>
      <c r="T136" t="s">
        <v>73</v>
      </c>
      <c r="U136" s="53" t="s">
        <v>147</v>
      </c>
      <c r="V136" s="2" t="s">
        <v>8312</v>
      </c>
      <c r="W136" s="2" t="s">
        <v>77</v>
      </c>
    </row>
    <row r="137" spans="9:23" x14ac:dyDescent="0.25">
      <c r="I137" t="s">
        <v>8635</v>
      </c>
      <c r="J137" s="67" t="s">
        <v>3194</v>
      </c>
      <c r="K137" s="101" t="s">
        <v>12</v>
      </c>
      <c r="L137" s="82" t="s">
        <v>8614</v>
      </c>
      <c r="M137" s="82" t="s">
        <v>8614</v>
      </c>
      <c r="N137" t="s">
        <v>77</v>
      </c>
      <c r="O137" t="s">
        <v>77</v>
      </c>
      <c r="P137" t="s">
        <v>8184</v>
      </c>
      <c r="R137" t="s">
        <v>8362</v>
      </c>
      <c r="S137" t="s">
        <v>8159</v>
      </c>
      <c r="T137" s="172" t="s">
        <v>8159</v>
      </c>
      <c r="U137" s="55" t="s">
        <v>185</v>
      </c>
      <c r="V137" s="2" t="s">
        <v>8357</v>
      </c>
      <c r="W137" s="2" t="s">
        <v>77</v>
      </c>
    </row>
    <row r="138" spans="9:23" x14ac:dyDescent="0.25">
      <c r="I138" t="s">
        <v>8635</v>
      </c>
      <c r="J138" s="67" t="s">
        <v>3194</v>
      </c>
      <c r="K138" s="88" t="s">
        <v>16</v>
      </c>
      <c r="L138" s="87" t="s">
        <v>8618</v>
      </c>
      <c r="M138" s="87" t="s">
        <v>8618</v>
      </c>
      <c r="N138" t="s">
        <v>77</v>
      </c>
      <c r="O138" t="s">
        <v>77</v>
      </c>
      <c r="P138" t="s">
        <v>8184</v>
      </c>
      <c r="R138" t="s">
        <v>8362</v>
      </c>
      <c r="S138" s="172" t="s">
        <v>8159</v>
      </c>
      <c r="T138" s="172" t="s">
        <v>8159</v>
      </c>
      <c r="U138" s="55" t="s">
        <v>8190</v>
      </c>
      <c r="V138" s="2" t="s">
        <v>8345</v>
      </c>
      <c r="W138" s="2" t="s">
        <v>77</v>
      </c>
    </row>
    <row r="139" spans="9:23" x14ac:dyDescent="0.25">
      <c r="I139" t="s">
        <v>8635</v>
      </c>
      <c r="J139" s="67" t="s">
        <v>3194</v>
      </c>
      <c r="K139" s="99" t="s">
        <v>19</v>
      </c>
      <c r="L139" s="92" t="s">
        <v>8619</v>
      </c>
      <c r="M139" s="92" t="s">
        <v>8619</v>
      </c>
      <c r="N139" t="s">
        <v>77</v>
      </c>
      <c r="O139" t="s">
        <v>77</v>
      </c>
      <c r="P139" t="s">
        <v>8184</v>
      </c>
      <c r="R139" t="s">
        <v>8362</v>
      </c>
      <c r="S139" s="172" t="s">
        <v>8159</v>
      </c>
      <c r="T139" s="172" t="s">
        <v>8159</v>
      </c>
      <c r="U139" s="56" t="s">
        <v>185</v>
      </c>
      <c r="V139" s="2" t="s">
        <v>8346</v>
      </c>
      <c r="W139" s="2" t="s">
        <v>77</v>
      </c>
    </row>
    <row r="140" spans="9:23" x14ac:dyDescent="0.25">
      <c r="I140" t="s">
        <v>8635</v>
      </c>
      <c r="J140" s="67" t="s">
        <v>3194</v>
      </c>
      <c r="K140" s="99" t="s">
        <v>19</v>
      </c>
      <c r="L140" s="92" t="s">
        <v>8620</v>
      </c>
      <c r="M140" s="92" t="s">
        <v>8620</v>
      </c>
      <c r="N140" t="s">
        <v>77</v>
      </c>
      <c r="O140" t="s">
        <v>77</v>
      </c>
      <c r="P140" t="s">
        <v>8184</v>
      </c>
    </row>
    <row r="141" spans="9:23" x14ac:dyDescent="0.25">
      <c r="I141" t="s">
        <v>8635</v>
      </c>
      <c r="J141" s="67" t="s">
        <v>3194</v>
      </c>
      <c r="K141" s="99" t="s">
        <v>19</v>
      </c>
      <c r="L141" s="92" t="s">
        <v>8621</v>
      </c>
      <c r="M141" s="92" t="s">
        <v>8621</v>
      </c>
      <c r="N141" t="s">
        <v>77</v>
      </c>
      <c r="O141" t="s">
        <v>77</v>
      </c>
      <c r="P141" t="s">
        <v>8184</v>
      </c>
    </row>
    <row r="142" spans="9:23" ht="30" x14ac:dyDescent="0.25">
      <c r="I142" t="s">
        <v>8635</v>
      </c>
      <c r="J142" s="67" t="s">
        <v>3194</v>
      </c>
      <c r="K142" s="99" t="s">
        <v>19</v>
      </c>
      <c r="L142" s="92" t="s">
        <v>8622</v>
      </c>
      <c r="M142" s="92" t="s">
        <v>8622</v>
      </c>
      <c r="N142" t="s">
        <v>77</v>
      </c>
      <c r="O142" t="s">
        <v>77</v>
      </c>
      <c r="P142" t="s">
        <v>8184</v>
      </c>
    </row>
    <row r="143" spans="9:23" ht="30" x14ac:dyDescent="0.25">
      <c r="I143" t="s">
        <v>8635</v>
      </c>
      <c r="J143" s="67" t="s">
        <v>3194</v>
      </c>
      <c r="K143" s="88" t="s">
        <v>16</v>
      </c>
      <c r="L143" s="84" t="s">
        <v>8623</v>
      </c>
      <c r="M143" s="84" t="s">
        <v>8623</v>
      </c>
      <c r="N143" t="s">
        <v>77</v>
      </c>
      <c r="O143" t="s">
        <v>77</v>
      </c>
      <c r="P143" t="s">
        <v>8184</v>
      </c>
    </row>
    <row r="144" spans="9:23" x14ac:dyDescent="0.25">
      <c r="I144" t="s">
        <v>8635</v>
      </c>
      <c r="J144" s="67" t="s">
        <v>3194</v>
      </c>
      <c r="K144" s="99" t="s">
        <v>19</v>
      </c>
      <c r="L144" s="92" t="s">
        <v>8624</v>
      </c>
      <c r="M144" s="92" t="s">
        <v>8624</v>
      </c>
      <c r="N144" t="s">
        <v>77</v>
      </c>
      <c r="O144" t="s">
        <v>77</v>
      </c>
      <c r="P144" t="s">
        <v>8184</v>
      </c>
    </row>
    <row r="145" spans="9:16" x14ac:dyDescent="0.25">
      <c r="I145" t="s">
        <v>8635</v>
      </c>
      <c r="J145" s="67" t="s">
        <v>3194</v>
      </c>
      <c r="K145" s="97" t="s">
        <v>15</v>
      </c>
      <c r="L145" s="93" t="s">
        <v>8625</v>
      </c>
      <c r="M145" s="93" t="s">
        <v>8625</v>
      </c>
      <c r="N145" t="s">
        <v>77</v>
      </c>
      <c r="O145" t="s">
        <v>77</v>
      </c>
      <c r="P145" t="s">
        <v>8184</v>
      </c>
    </row>
    <row r="146" spans="9:16" x14ac:dyDescent="0.25">
      <c r="I146" t="s">
        <v>8635</v>
      </c>
      <c r="J146" s="67" t="s">
        <v>3194</v>
      </c>
      <c r="K146" s="172" t="s">
        <v>127</v>
      </c>
      <c r="L146" s="94" t="s">
        <v>8626</v>
      </c>
      <c r="M146" s="94" t="s">
        <v>8626</v>
      </c>
      <c r="N146" t="s">
        <v>77</v>
      </c>
      <c r="O146" t="s">
        <v>77</v>
      </c>
      <c r="P146" t="s">
        <v>8184</v>
      </c>
    </row>
    <row r="147" spans="9:16" x14ac:dyDescent="0.25">
      <c r="I147" t="s">
        <v>8635</v>
      </c>
      <c r="J147" s="67" t="s">
        <v>3194</v>
      </c>
      <c r="K147" s="88" t="s">
        <v>16</v>
      </c>
      <c r="L147" s="90" t="s">
        <v>251</v>
      </c>
      <c r="M147" s="90" t="s">
        <v>251</v>
      </c>
      <c r="N147" t="s">
        <v>77</v>
      </c>
      <c r="O147" t="s">
        <v>77</v>
      </c>
      <c r="P147" t="s">
        <v>8184</v>
      </c>
    </row>
    <row r="148" spans="9:16" x14ac:dyDescent="0.25">
      <c r="I148" t="s">
        <v>8635</v>
      </c>
      <c r="J148" s="67" t="s">
        <v>3194</v>
      </c>
      <c r="K148" s="99" t="s">
        <v>19</v>
      </c>
      <c r="L148" s="92" t="s">
        <v>8627</v>
      </c>
      <c r="M148" s="92" t="s">
        <v>8627</v>
      </c>
      <c r="N148" t="s">
        <v>77</v>
      </c>
      <c r="O148" t="s">
        <v>77</v>
      </c>
      <c r="P148" t="s">
        <v>8184</v>
      </c>
    </row>
    <row r="149" spans="9:16" x14ac:dyDescent="0.25">
      <c r="I149" t="s">
        <v>8635</v>
      </c>
      <c r="J149" s="67" t="s">
        <v>3194</v>
      </c>
      <c r="K149" s="88" t="s">
        <v>16</v>
      </c>
      <c r="L149" s="90" t="s">
        <v>8628</v>
      </c>
      <c r="M149" s="90" t="s">
        <v>8628</v>
      </c>
      <c r="N149" t="s">
        <v>77</v>
      </c>
      <c r="O149" t="s">
        <v>77</v>
      </c>
      <c r="P149" t="s">
        <v>8184</v>
      </c>
    </row>
    <row r="150" spans="9:16" x14ac:dyDescent="0.25">
      <c r="I150" t="s">
        <v>8635</v>
      </c>
      <c r="J150" s="67" t="s">
        <v>3194</v>
      </c>
      <c r="K150" s="88" t="s">
        <v>16</v>
      </c>
      <c r="L150" s="90" t="s">
        <v>8629</v>
      </c>
      <c r="M150" s="90" t="s">
        <v>8629</v>
      </c>
      <c r="N150" t="s">
        <v>77</v>
      </c>
      <c r="O150" t="s">
        <v>77</v>
      </c>
      <c r="P150" t="s">
        <v>8184</v>
      </c>
    </row>
    <row r="151" spans="9:16" x14ac:dyDescent="0.25">
      <c r="I151" t="s">
        <v>8635</v>
      </c>
      <c r="J151" s="67" t="s">
        <v>3194</v>
      </c>
      <c r="K151" s="88" t="s">
        <v>16</v>
      </c>
      <c r="L151" s="90" t="s">
        <v>8630</v>
      </c>
      <c r="M151" s="90" t="s">
        <v>8630</v>
      </c>
      <c r="N151" t="s">
        <v>77</v>
      </c>
      <c r="O151" t="s">
        <v>77</v>
      </c>
      <c r="P151" t="s">
        <v>8184</v>
      </c>
    </row>
    <row r="152" spans="9:16" x14ac:dyDescent="0.25">
      <c r="I152" t="s">
        <v>8635</v>
      </c>
      <c r="J152" s="67" t="s">
        <v>3194</v>
      </c>
      <c r="K152" s="97" t="s">
        <v>15</v>
      </c>
      <c r="L152" s="83" t="s">
        <v>294</v>
      </c>
      <c r="M152" s="83" t="s">
        <v>294</v>
      </c>
      <c r="N152" t="s">
        <v>77</v>
      </c>
      <c r="O152" t="s">
        <v>77</v>
      </c>
      <c r="P152" t="s">
        <v>8184</v>
      </c>
    </row>
    <row r="153" spans="9:16" x14ac:dyDescent="0.25">
      <c r="I153" t="s">
        <v>8635</v>
      </c>
      <c r="J153" s="67" t="s">
        <v>3194</v>
      </c>
      <c r="K153" s="97" t="s">
        <v>15</v>
      </c>
      <c r="L153" s="93" t="s">
        <v>297</v>
      </c>
      <c r="M153" s="93" t="s">
        <v>297</v>
      </c>
      <c r="N153" t="s">
        <v>77</v>
      </c>
      <c r="O153" t="s">
        <v>77</v>
      </c>
      <c r="P153" t="s">
        <v>8184</v>
      </c>
    </row>
    <row r="154" spans="9:16" x14ac:dyDescent="0.25">
      <c r="I154" t="s">
        <v>8635</v>
      </c>
      <c r="J154" s="67" t="s">
        <v>3194</v>
      </c>
      <c r="K154" s="101" t="s">
        <v>12</v>
      </c>
      <c r="L154" s="95" t="s">
        <v>8631</v>
      </c>
      <c r="M154" s="95" t="s">
        <v>8631</v>
      </c>
      <c r="N154" t="s">
        <v>77</v>
      </c>
      <c r="O154" t="s">
        <v>77</v>
      </c>
      <c r="P154" t="s">
        <v>8184</v>
      </c>
    </row>
    <row r="155" spans="9:16" x14ac:dyDescent="0.25">
      <c r="I155" t="s">
        <v>8635</v>
      </c>
      <c r="J155" s="67" t="s">
        <v>3194</v>
      </c>
      <c r="K155" s="88" t="s">
        <v>16</v>
      </c>
      <c r="L155" s="84" t="s">
        <v>8632</v>
      </c>
      <c r="M155" s="84" t="s">
        <v>8632</v>
      </c>
      <c r="N155" t="s">
        <v>77</v>
      </c>
      <c r="O155" t="s">
        <v>77</v>
      </c>
      <c r="P155" t="s">
        <v>8184</v>
      </c>
    </row>
    <row r="156" spans="9:16" x14ac:dyDescent="0.25">
      <c r="I156" t="s">
        <v>8635</v>
      </c>
      <c r="J156" s="67" t="s">
        <v>3194</v>
      </c>
      <c r="K156" s="101" t="s">
        <v>12</v>
      </c>
      <c r="L156" s="82" t="s">
        <v>8633</v>
      </c>
      <c r="M156" s="82" t="s">
        <v>8633</v>
      </c>
      <c r="N156" t="s">
        <v>77</v>
      </c>
      <c r="O156" t="s">
        <v>77</v>
      </c>
      <c r="P156" t="s">
        <v>8184</v>
      </c>
    </row>
    <row r="157" spans="9:16" x14ac:dyDescent="0.25">
      <c r="I157" t="s">
        <v>8635</v>
      </c>
      <c r="J157" s="67" t="s">
        <v>3194</v>
      </c>
      <c r="K157" s="97" t="s">
        <v>15</v>
      </c>
      <c r="L157" s="83" t="s">
        <v>8634</v>
      </c>
      <c r="M157" s="83" t="s">
        <v>8634</v>
      </c>
      <c r="N157" t="s">
        <v>77</v>
      </c>
      <c r="O157" t="s">
        <v>77</v>
      </c>
      <c r="P157" t="s">
        <v>8184</v>
      </c>
    </row>
    <row r="158" spans="9:16" x14ac:dyDescent="0.25">
      <c r="I158" t="s">
        <v>8635</v>
      </c>
      <c r="J158" s="67" t="s">
        <v>3194</v>
      </c>
      <c r="K158" s="97" t="s">
        <v>15</v>
      </c>
      <c r="L158" s="83" t="s">
        <v>8637</v>
      </c>
      <c r="M158" s="83" t="s">
        <v>8637</v>
      </c>
      <c r="N158" t="s">
        <v>77</v>
      </c>
      <c r="O158" t="s">
        <v>77</v>
      </c>
      <c r="P158" t="s">
        <v>8184</v>
      </c>
    </row>
    <row r="159" spans="9:16" x14ac:dyDescent="0.25">
      <c r="I159" t="s">
        <v>8635</v>
      </c>
      <c r="J159" s="67" t="s">
        <v>3194</v>
      </c>
      <c r="K159" s="97" t="s">
        <v>15</v>
      </c>
      <c r="L159" s="102" t="s">
        <v>8638</v>
      </c>
      <c r="M159" s="102" t="s">
        <v>8638</v>
      </c>
      <c r="N159" t="s">
        <v>77</v>
      </c>
      <c r="O159" t="s">
        <v>77</v>
      </c>
      <c r="P159" t="s">
        <v>8184</v>
      </c>
    </row>
    <row r="160" spans="9:16" x14ac:dyDescent="0.25">
      <c r="I160" t="s">
        <v>8635</v>
      </c>
      <c r="J160" s="67" t="s">
        <v>3194</v>
      </c>
      <c r="K160" s="101" t="s">
        <v>12</v>
      </c>
      <c r="L160" s="95" t="s">
        <v>4592</v>
      </c>
      <c r="M160" s="95" t="s">
        <v>4592</v>
      </c>
      <c r="N160" t="s">
        <v>77</v>
      </c>
      <c r="O160" t="s">
        <v>77</v>
      </c>
      <c r="P160" t="s">
        <v>8184</v>
      </c>
    </row>
    <row r="161" spans="9:16" x14ac:dyDescent="0.25">
      <c r="I161" t="s">
        <v>8635</v>
      </c>
      <c r="J161" s="67" t="s">
        <v>3194</v>
      </c>
      <c r="K161" s="101" t="s">
        <v>12</v>
      </c>
      <c r="L161" s="82" t="s">
        <v>8639</v>
      </c>
      <c r="M161" s="82" t="s">
        <v>8639</v>
      </c>
      <c r="N161" t="s">
        <v>77</v>
      </c>
      <c r="O161" t="s">
        <v>77</v>
      </c>
      <c r="P161" t="s">
        <v>8184</v>
      </c>
    </row>
    <row r="162" spans="9:16" x14ac:dyDescent="0.25">
      <c r="I162" t="s">
        <v>8635</v>
      </c>
      <c r="J162" s="67" t="s">
        <v>3194</v>
      </c>
      <c r="K162" s="101" t="s">
        <v>12</v>
      </c>
      <c r="L162" s="82" t="s">
        <v>8640</v>
      </c>
      <c r="M162" s="82" t="s">
        <v>8640</v>
      </c>
      <c r="N162" t="s">
        <v>77</v>
      </c>
      <c r="O162" t="s">
        <v>77</v>
      </c>
      <c r="P162" t="s">
        <v>8184</v>
      </c>
    </row>
    <row r="163" spans="9:16" x14ac:dyDescent="0.25">
      <c r="I163" t="s">
        <v>8635</v>
      </c>
      <c r="J163" s="67" t="s">
        <v>3194</v>
      </c>
      <c r="K163" s="101" t="s">
        <v>12</v>
      </c>
      <c r="L163" s="82" t="s">
        <v>8641</v>
      </c>
      <c r="M163" s="82" t="s">
        <v>8641</v>
      </c>
      <c r="N163" t="s">
        <v>77</v>
      </c>
      <c r="O163" t="s">
        <v>77</v>
      </c>
      <c r="P163" t="s">
        <v>8184</v>
      </c>
    </row>
    <row r="164" spans="9:16" x14ac:dyDescent="0.25">
      <c r="I164" t="s">
        <v>8635</v>
      </c>
      <c r="J164" s="67" t="s">
        <v>3194</v>
      </c>
      <c r="K164" s="101" t="s">
        <v>12</v>
      </c>
      <c r="L164" s="82" t="s">
        <v>4593</v>
      </c>
      <c r="M164" s="82" t="s">
        <v>4593</v>
      </c>
      <c r="N164" t="s">
        <v>77</v>
      </c>
      <c r="O164" t="s">
        <v>77</v>
      </c>
      <c r="P164" t="s">
        <v>8184</v>
      </c>
    </row>
    <row r="165" spans="9:16" x14ac:dyDescent="0.25">
      <c r="I165" t="s">
        <v>8635</v>
      </c>
      <c r="J165" s="67" t="s">
        <v>3194</v>
      </c>
      <c r="K165" s="101" t="s">
        <v>12</v>
      </c>
      <c r="L165" s="82" t="s">
        <v>4594</v>
      </c>
      <c r="M165" s="82" t="s">
        <v>4594</v>
      </c>
      <c r="N165" t="s">
        <v>77</v>
      </c>
      <c r="O165" t="s">
        <v>77</v>
      </c>
      <c r="P165" t="s">
        <v>8184</v>
      </c>
    </row>
    <row r="166" spans="9:16" x14ac:dyDescent="0.25">
      <c r="I166" t="s">
        <v>8635</v>
      </c>
      <c r="J166" s="67" t="s">
        <v>3194</v>
      </c>
      <c r="K166" s="101" t="s">
        <v>12</v>
      </c>
      <c r="L166" s="82" t="s">
        <v>4595</v>
      </c>
      <c r="M166" s="82" t="s">
        <v>4595</v>
      </c>
      <c r="N166" t="s">
        <v>77</v>
      </c>
      <c r="O166" t="s">
        <v>77</v>
      </c>
      <c r="P166" t="s">
        <v>8184</v>
      </c>
    </row>
    <row r="167" spans="9:16" x14ac:dyDescent="0.25">
      <c r="I167" t="s">
        <v>8635</v>
      </c>
      <c r="J167" s="67" t="s">
        <v>3194</v>
      </c>
      <c r="K167" s="101" t="s">
        <v>12</v>
      </c>
      <c r="L167" s="82" t="s">
        <v>4595</v>
      </c>
      <c r="M167" s="82" t="s">
        <v>4595</v>
      </c>
      <c r="N167" t="s">
        <v>77</v>
      </c>
      <c r="O167" t="s">
        <v>77</v>
      </c>
      <c r="P167" t="s">
        <v>8184</v>
      </c>
    </row>
    <row r="168" spans="9:16" x14ac:dyDescent="0.25">
      <c r="I168" t="s">
        <v>8635</v>
      </c>
      <c r="J168" s="67" t="s">
        <v>3194</v>
      </c>
      <c r="K168" s="101" t="s">
        <v>12</v>
      </c>
      <c r="L168" s="82" t="s">
        <v>4600</v>
      </c>
      <c r="M168" s="82" t="s">
        <v>4600</v>
      </c>
      <c r="N168" t="s">
        <v>77</v>
      </c>
      <c r="O168" t="s">
        <v>77</v>
      </c>
      <c r="P168" t="s">
        <v>8184</v>
      </c>
    </row>
    <row r="169" spans="9:16" x14ac:dyDescent="0.25">
      <c r="I169" t="s">
        <v>8635</v>
      </c>
      <c r="J169" s="67" t="s">
        <v>3194</v>
      </c>
      <c r="K169" s="88" t="s">
        <v>16</v>
      </c>
      <c r="L169" s="84" t="s">
        <v>8642</v>
      </c>
      <c r="M169" s="84" t="s">
        <v>8642</v>
      </c>
      <c r="N169" t="s">
        <v>77</v>
      </c>
      <c r="O169" t="s">
        <v>77</v>
      </c>
      <c r="P169" t="s">
        <v>8184</v>
      </c>
    </row>
    <row r="170" spans="9:16" x14ac:dyDescent="0.25">
      <c r="I170" t="s">
        <v>8635</v>
      </c>
      <c r="J170" s="67" t="s">
        <v>3194</v>
      </c>
      <c r="K170" s="88" t="s">
        <v>16</v>
      </c>
      <c r="L170" s="91" t="s">
        <v>8643</v>
      </c>
      <c r="M170" s="91" t="s">
        <v>8643</v>
      </c>
      <c r="N170" t="s">
        <v>77</v>
      </c>
      <c r="O170" t="s">
        <v>77</v>
      </c>
      <c r="P170" t="s">
        <v>8184</v>
      </c>
    </row>
    <row r="171" spans="9:16" x14ac:dyDescent="0.25">
      <c r="I171" t="s">
        <v>8635</v>
      </c>
      <c r="J171" s="67" t="s">
        <v>3194</v>
      </c>
      <c r="K171" s="88" t="s">
        <v>16</v>
      </c>
      <c r="L171" s="90" t="s">
        <v>8644</v>
      </c>
      <c r="M171" s="90" t="s">
        <v>8644</v>
      </c>
      <c r="N171" t="s">
        <v>77</v>
      </c>
      <c r="O171" t="s">
        <v>77</v>
      </c>
      <c r="P171" t="s">
        <v>8184</v>
      </c>
    </row>
    <row r="172" spans="9:16" x14ac:dyDescent="0.25">
      <c r="I172" t="s">
        <v>8635</v>
      </c>
      <c r="J172" s="67" t="s">
        <v>3194</v>
      </c>
      <c r="K172" s="88" t="s">
        <v>16</v>
      </c>
      <c r="L172" s="90" t="s">
        <v>8645</v>
      </c>
      <c r="M172" s="90" t="s">
        <v>8645</v>
      </c>
      <c r="N172" t="s">
        <v>77</v>
      </c>
      <c r="O172" t="s">
        <v>77</v>
      </c>
      <c r="P172" t="s">
        <v>8184</v>
      </c>
    </row>
    <row r="173" spans="9:16" x14ac:dyDescent="0.25">
      <c r="I173" t="s">
        <v>8635</v>
      </c>
      <c r="J173" s="67" t="s">
        <v>3194</v>
      </c>
      <c r="K173" s="88" t="s">
        <v>16</v>
      </c>
      <c r="L173" s="90" t="s">
        <v>8646</v>
      </c>
      <c r="M173" s="90" t="s">
        <v>8646</v>
      </c>
      <c r="N173" t="s">
        <v>77</v>
      </c>
      <c r="O173" t="s">
        <v>77</v>
      </c>
      <c r="P173" t="s">
        <v>8184</v>
      </c>
    </row>
    <row r="174" spans="9:16" x14ac:dyDescent="0.25">
      <c r="I174" t="s">
        <v>8635</v>
      </c>
      <c r="J174" s="67" t="s">
        <v>3194</v>
      </c>
      <c r="K174" s="88" t="s">
        <v>16</v>
      </c>
      <c r="L174" s="84" t="s">
        <v>8647</v>
      </c>
      <c r="M174" s="84" t="s">
        <v>8647</v>
      </c>
      <c r="N174" t="s">
        <v>77</v>
      </c>
      <c r="O174" t="s">
        <v>77</v>
      </c>
      <c r="P174" t="s">
        <v>8184</v>
      </c>
    </row>
    <row r="175" spans="9:16" x14ac:dyDescent="0.25">
      <c r="I175" t="s">
        <v>8635</v>
      </c>
      <c r="J175" s="67" t="s">
        <v>3194</v>
      </c>
      <c r="K175" s="88" t="s">
        <v>16</v>
      </c>
      <c r="L175" s="103" t="s">
        <v>8643</v>
      </c>
      <c r="M175" s="103" t="s">
        <v>8643</v>
      </c>
      <c r="N175" t="s">
        <v>77</v>
      </c>
      <c r="O175" t="s">
        <v>77</v>
      </c>
      <c r="P175" t="s">
        <v>8184</v>
      </c>
    </row>
    <row r="176" spans="9:16" x14ac:dyDescent="0.25">
      <c r="I176" t="s">
        <v>8635</v>
      </c>
      <c r="J176" s="67" t="s">
        <v>3194</v>
      </c>
      <c r="K176" s="88" t="s">
        <v>16</v>
      </c>
      <c r="L176" s="103" t="s">
        <v>8644</v>
      </c>
      <c r="M176" s="103" t="s">
        <v>8644</v>
      </c>
      <c r="N176" t="s">
        <v>77</v>
      </c>
      <c r="O176" t="s">
        <v>77</v>
      </c>
      <c r="P176" t="s">
        <v>8184</v>
      </c>
    </row>
    <row r="177" spans="9:16" x14ac:dyDescent="0.25">
      <c r="I177" t="s">
        <v>8635</v>
      </c>
      <c r="J177" s="67" t="s">
        <v>3194</v>
      </c>
      <c r="K177" s="88" t="s">
        <v>16</v>
      </c>
      <c r="L177" s="104" t="s">
        <v>8647</v>
      </c>
      <c r="M177" s="104" t="s">
        <v>8647</v>
      </c>
      <c r="N177" t="s">
        <v>77</v>
      </c>
      <c r="O177" t="s">
        <v>77</v>
      </c>
      <c r="P177" t="s">
        <v>8184</v>
      </c>
    </row>
    <row r="178" spans="9:16" x14ac:dyDescent="0.25">
      <c r="I178" t="s">
        <v>8635</v>
      </c>
      <c r="J178" s="67" t="s">
        <v>3194</v>
      </c>
      <c r="K178" s="107" t="s">
        <v>18</v>
      </c>
      <c r="L178" s="81" t="s">
        <v>8648</v>
      </c>
      <c r="M178" s="81" t="s">
        <v>8648</v>
      </c>
      <c r="N178" t="s">
        <v>77</v>
      </c>
      <c r="O178" t="s">
        <v>77</v>
      </c>
      <c r="P178" t="s">
        <v>8184</v>
      </c>
    </row>
    <row r="179" spans="9:16" x14ac:dyDescent="0.25">
      <c r="I179" t="s">
        <v>8635</v>
      </c>
      <c r="J179" s="67" t="s">
        <v>3194</v>
      </c>
      <c r="K179" s="88" t="s">
        <v>16</v>
      </c>
      <c r="L179" s="84" t="s">
        <v>8649</v>
      </c>
      <c r="M179" s="84" t="s">
        <v>8649</v>
      </c>
      <c r="N179" t="s">
        <v>77</v>
      </c>
      <c r="O179" t="s">
        <v>77</v>
      </c>
      <c r="P179" t="s">
        <v>8184</v>
      </c>
    </row>
    <row r="180" spans="9:16" x14ac:dyDescent="0.25">
      <c r="I180" t="s">
        <v>8635</v>
      </c>
      <c r="J180" s="67" t="s">
        <v>3194</v>
      </c>
      <c r="K180" s="88" t="s">
        <v>16</v>
      </c>
      <c r="L180" s="84" t="s">
        <v>8650</v>
      </c>
      <c r="M180" s="84" t="s">
        <v>8650</v>
      </c>
      <c r="N180" t="s">
        <v>77</v>
      </c>
      <c r="O180" t="s">
        <v>77</v>
      </c>
      <c r="P180" t="s">
        <v>8184</v>
      </c>
    </row>
    <row r="181" spans="9:16" x14ac:dyDescent="0.25">
      <c r="I181" t="s">
        <v>8635</v>
      </c>
      <c r="J181" s="67" t="s">
        <v>3194</v>
      </c>
      <c r="K181" s="88" t="s">
        <v>16</v>
      </c>
      <c r="L181" s="84" t="s">
        <v>8651</v>
      </c>
      <c r="M181" s="84" t="s">
        <v>8651</v>
      </c>
      <c r="N181" t="s">
        <v>77</v>
      </c>
      <c r="O181" t="s">
        <v>77</v>
      </c>
      <c r="P181" t="s">
        <v>8184</v>
      </c>
    </row>
    <row r="182" spans="9:16" x14ac:dyDescent="0.25">
      <c r="I182" t="s">
        <v>8635</v>
      </c>
      <c r="J182" s="67" t="s">
        <v>3194</v>
      </c>
      <c r="K182" s="107" t="s">
        <v>18</v>
      </c>
      <c r="L182" s="81" t="s">
        <v>8648</v>
      </c>
      <c r="M182" s="81" t="s">
        <v>8648</v>
      </c>
      <c r="N182" t="s">
        <v>77</v>
      </c>
      <c r="O182" t="s">
        <v>77</v>
      </c>
      <c r="P182" t="s">
        <v>8184</v>
      </c>
    </row>
    <row r="183" spans="9:16" x14ac:dyDescent="0.25">
      <c r="I183" t="s">
        <v>8635</v>
      </c>
      <c r="J183" s="67" t="s">
        <v>3194</v>
      </c>
      <c r="K183" s="88" t="s">
        <v>16</v>
      </c>
      <c r="L183" s="84" t="s">
        <v>8652</v>
      </c>
      <c r="M183" s="84" t="s">
        <v>8652</v>
      </c>
      <c r="N183" t="s">
        <v>77</v>
      </c>
      <c r="O183" t="s">
        <v>77</v>
      </c>
      <c r="P183" t="s">
        <v>8184</v>
      </c>
    </row>
    <row r="184" spans="9:16" x14ac:dyDescent="0.25">
      <c r="I184" t="s">
        <v>8635</v>
      </c>
      <c r="J184" s="67" t="s">
        <v>3194</v>
      </c>
      <c r="K184" s="107" t="s">
        <v>18</v>
      </c>
      <c r="L184" s="105" t="s">
        <v>8653</v>
      </c>
      <c r="M184" s="105" t="s">
        <v>8653</v>
      </c>
      <c r="N184" t="s">
        <v>77</v>
      </c>
      <c r="O184" t="s">
        <v>77</v>
      </c>
      <c r="P184" t="s">
        <v>8184</v>
      </c>
    </row>
    <row r="185" spans="9:16" x14ac:dyDescent="0.25">
      <c r="I185" t="s">
        <v>8635</v>
      </c>
      <c r="J185" s="67" t="s">
        <v>3194</v>
      </c>
      <c r="K185" s="88" t="s">
        <v>16</v>
      </c>
      <c r="L185" s="84" t="s">
        <v>8654</v>
      </c>
      <c r="M185" s="84" t="s">
        <v>8654</v>
      </c>
      <c r="N185" t="s">
        <v>77</v>
      </c>
      <c r="O185" t="s">
        <v>77</v>
      </c>
      <c r="P185" t="s">
        <v>8184</v>
      </c>
    </row>
    <row r="186" spans="9:16" x14ac:dyDescent="0.25">
      <c r="I186" t="s">
        <v>8635</v>
      </c>
      <c r="J186" s="67" t="s">
        <v>3194</v>
      </c>
      <c r="K186" s="88" t="s">
        <v>16</v>
      </c>
      <c r="L186" s="84" t="s">
        <v>8655</v>
      </c>
      <c r="M186" s="84" t="s">
        <v>8655</v>
      </c>
      <c r="N186" t="s">
        <v>77</v>
      </c>
      <c r="O186" t="s">
        <v>77</v>
      </c>
      <c r="P186" t="s">
        <v>8184</v>
      </c>
    </row>
    <row r="187" spans="9:16" x14ac:dyDescent="0.25">
      <c r="I187" t="s">
        <v>8635</v>
      </c>
      <c r="J187" s="67" t="s">
        <v>3194</v>
      </c>
      <c r="K187" s="88" t="s">
        <v>16</v>
      </c>
      <c r="L187" s="90" t="s">
        <v>8656</v>
      </c>
      <c r="M187" s="90" t="s">
        <v>8656</v>
      </c>
      <c r="N187" t="s">
        <v>77</v>
      </c>
      <c r="O187" t="s">
        <v>77</v>
      </c>
      <c r="P187" t="s">
        <v>8184</v>
      </c>
    </row>
    <row r="188" spans="9:16" ht="30" x14ac:dyDescent="0.25">
      <c r="I188" t="s">
        <v>8635</v>
      </c>
      <c r="J188" s="67" t="s">
        <v>3194</v>
      </c>
      <c r="K188" s="88" t="s">
        <v>16</v>
      </c>
      <c r="L188" s="84" t="s">
        <v>8657</v>
      </c>
      <c r="M188" s="84" t="s">
        <v>8657</v>
      </c>
      <c r="N188" t="s">
        <v>77</v>
      </c>
      <c r="O188" t="s">
        <v>77</v>
      </c>
      <c r="P188" t="s">
        <v>8184</v>
      </c>
    </row>
    <row r="189" spans="9:16" x14ac:dyDescent="0.25">
      <c r="I189" t="s">
        <v>8635</v>
      </c>
      <c r="J189" s="67" t="s">
        <v>3194</v>
      </c>
      <c r="K189" s="88" t="s">
        <v>16</v>
      </c>
      <c r="L189" s="84" t="s">
        <v>8658</v>
      </c>
      <c r="M189" s="84" t="s">
        <v>8658</v>
      </c>
      <c r="N189" t="s">
        <v>77</v>
      </c>
      <c r="O189" t="s">
        <v>77</v>
      </c>
      <c r="P189" t="s">
        <v>8184</v>
      </c>
    </row>
    <row r="190" spans="9:16" x14ac:dyDescent="0.25">
      <c r="I190" t="s">
        <v>8635</v>
      </c>
      <c r="J190" s="67" t="s">
        <v>3194</v>
      </c>
      <c r="K190" s="88" t="s">
        <v>16</v>
      </c>
      <c r="L190" s="84" t="s">
        <v>8659</v>
      </c>
      <c r="M190" s="84" t="s">
        <v>8659</v>
      </c>
      <c r="N190" t="s">
        <v>77</v>
      </c>
      <c r="O190" t="s">
        <v>77</v>
      </c>
      <c r="P190" t="s">
        <v>8184</v>
      </c>
    </row>
    <row r="191" spans="9:16" x14ac:dyDescent="0.25">
      <c r="I191" t="s">
        <v>8635</v>
      </c>
      <c r="J191" s="67" t="s">
        <v>3194</v>
      </c>
      <c r="K191" s="88" t="s">
        <v>16</v>
      </c>
      <c r="L191" s="90" t="s">
        <v>8656</v>
      </c>
      <c r="M191" s="90" t="s">
        <v>8656</v>
      </c>
      <c r="N191" t="s">
        <v>77</v>
      </c>
      <c r="O191" t="s">
        <v>77</v>
      </c>
      <c r="P191" t="s">
        <v>8184</v>
      </c>
    </row>
    <row r="192" spans="9:16" x14ac:dyDescent="0.25">
      <c r="I192" t="s">
        <v>8635</v>
      </c>
      <c r="J192" s="67" t="s">
        <v>3194</v>
      </c>
      <c r="K192" s="88" t="s">
        <v>16</v>
      </c>
      <c r="L192" s="84" t="s">
        <v>8660</v>
      </c>
      <c r="M192" s="84" t="s">
        <v>8660</v>
      </c>
      <c r="N192" t="s">
        <v>77</v>
      </c>
      <c r="O192" t="s">
        <v>77</v>
      </c>
      <c r="P192" t="s">
        <v>8184</v>
      </c>
    </row>
    <row r="193" spans="9:16" x14ac:dyDescent="0.25">
      <c r="I193" t="s">
        <v>8635</v>
      </c>
      <c r="J193" s="67" t="s">
        <v>3194</v>
      </c>
      <c r="K193" s="88" t="s">
        <v>16</v>
      </c>
      <c r="L193" s="84" t="s">
        <v>8661</v>
      </c>
      <c r="M193" s="84" t="s">
        <v>8661</v>
      </c>
      <c r="N193" t="s">
        <v>77</v>
      </c>
      <c r="O193" t="s">
        <v>77</v>
      </c>
      <c r="P193" t="s">
        <v>8184</v>
      </c>
    </row>
    <row r="194" spans="9:16" x14ac:dyDescent="0.25">
      <c r="I194" t="s">
        <v>8635</v>
      </c>
      <c r="J194" s="67" t="s">
        <v>3194</v>
      </c>
      <c r="K194" s="88" t="s">
        <v>16</v>
      </c>
      <c r="L194" s="84" t="s">
        <v>8662</v>
      </c>
      <c r="M194" s="84" t="s">
        <v>8662</v>
      </c>
      <c r="N194" t="s">
        <v>77</v>
      </c>
      <c r="O194" t="s">
        <v>77</v>
      </c>
      <c r="P194" t="s">
        <v>8184</v>
      </c>
    </row>
    <row r="195" spans="9:16" x14ac:dyDescent="0.25">
      <c r="I195" t="s">
        <v>8635</v>
      </c>
      <c r="J195" s="67" t="s">
        <v>3194</v>
      </c>
      <c r="K195" s="88" t="s">
        <v>16</v>
      </c>
      <c r="L195" s="84" t="s">
        <v>8663</v>
      </c>
      <c r="M195" s="84" t="s">
        <v>8663</v>
      </c>
      <c r="N195" t="s">
        <v>77</v>
      </c>
      <c r="O195" t="s">
        <v>77</v>
      </c>
      <c r="P195" t="s">
        <v>8184</v>
      </c>
    </row>
    <row r="196" spans="9:16" x14ac:dyDescent="0.25">
      <c r="I196" t="s">
        <v>8635</v>
      </c>
      <c r="J196" s="67" t="s">
        <v>3194</v>
      </c>
      <c r="K196" t="s">
        <v>18</v>
      </c>
      <c r="L196" s="81" t="s">
        <v>8664</v>
      </c>
      <c r="M196" s="81" t="s">
        <v>8664</v>
      </c>
      <c r="N196" t="s">
        <v>77</v>
      </c>
      <c r="O196" t="s">
        <v>77</v>
      </c>
      <c r="P196" t="s">
        <v>8184</v>
      </c>
    </row>
    <row r="197" spans="9:16" x14ac:dyDescent="0.25">
      <c r="I197" t="s">
        <v>8635</v>
      </c>
      <c r="J197" s="67" t="s">
        <v>3194</v>
      </c>
      <c r="K197" s="107" t="s">
        <v>18</v>
      </c>
      <c r="L197" s="106" t="s">
        <v>8665</v>
      </c>
      <c r="M197" s="106" t="s">
        <v>8665</v>
      </c>
      <c r="N197" t="s">
        <v>77</v>
      </c>
      <c r="O197" t="s">
        <v>77</v>
      </c>
      <c r="P197" t="s">
        <v>8184</v>
      </c>
    </row>
    <row r="198" spans="9:16" x14ac:dyDescent="0.25">
      <c r="I198" t="s">
        <v>8635</v>
      </c>
      <c r="J198" s="67" t="s">
        <v>3194</v>
      </c>
      <c r="K198" s="88" t="s">
        <v>16</v>
      </c>
      <c r="L198" s="84" t="s">
        <v>8666</v>
      </c>
      <c r="M198" s="84" t="s">
        <v>8666</v>
      </c>
      <c r="N198" t="s">
        <v>77</v>
      </c>
      <c r="O198" t="s">
        <v>77</v>
      </c>
      <c r="P198" t="s">
        <v>8184</v>
      </c>
    </row>
    <row r="199" spans="9:16" x14ac:dyDescent="0.25">
      <c r="I199" t="s">
        <v>8635</v>
      </c>
      <c r="J199" s="67" t="s">
        <v>3194</v>
      </c>
      <c r="K199" s="107" t="s">
        <v>18</v>
      </c>
      <c r="L199" s="106" t="s">
        <v>8667</v>
      </c>
      <c r="M199" s="106" t="s">
        <v>8667</v>
      </c>
      <c r="N199" t="s">
        <v>77</v>
      </c>
      <c r="O199" t="s">
        <v>77</v>
      </c>
      <c r="P199" t="s">
        <v>8184</v>
      </c>
    </row>
  </sheetData>
  <dataConsolidate/>
  <mergeCells count="8">
    <mergeCell ref="BF1:BG1"/>
    <mergeCell ref="BB1:BD1"/>
    <mergeCell ref="A45:B45"/>
    <mergeCell ref="F45:G45"/>
    <mergeCell ref="A1:B1"/>
    <mergeCell ref="R1:V1"/>
    <mergeCell ref="Y1:AC1"/>
    <mergeCell ref="AO1:AU1"/>
  </mergeCells>
  <conditionalFormatting sqref="E2:E5">
    <cfRule type="colorScale" priority="61">
      <colorScale>
        <cfvo type="min"/>
        <cfvo type="percentile" val="50"/>
        <cfvo type="max"/>
        <color rgb="FFF8696B"/>
        <color rgb="FFFFEB84"/>
        <color rgb="FF63BE7B"/>
      </colorScale>
    </cfRule>
  </conditionalFormatting>
  <conditionalFormatting sqref="A22:A25">
    <cfRule type="containsText" dxfId="58" priority="60" operator="containsText" text="N/A">
      <formula>NOT(ISERROR(SEARCH("N/A",A22)))</formula>
    </cfRule>
  </conditionalFormatting>
  <conditionalFormatting sqref="A21">
    <cfRule type="containsText" dxfId="57" priority="59" operator="containsText" text="N/A">
      <formula>NOT(ISERROR(SEARCH("N/A",A21)))</formula>
    </cfRule>
  </conditionalFormatting>
  <conditionalFormatting sqref="D2:D12">
    <cfRule type="colorScale" priority="58">
      <colorScale>
        <cfvo type="min"/>
        <cfvo type="percentile" val="50"/>
        <cfvo type="max"/>
        <color rgb="FFF8696B"/>
        <color rgb="FFFFEB84"/>
        <color rgb="FF63BE7B"/>
      </colorScale>
    </cfRule>
  </conditionalFormatting>
  <conditionalFormatting sqref="A2:A6">
    <cfRule type="colorScale" priority="57">
      <colorScale>
        <cfvo type="min"/>
        <cfvo type="percentile" val="50"/>
        <cfvo type="max"/>
        <color rgb="FFF8696B"/>
        <color rgb="FFFFEB84"/>
        <color rgb="FF63BE7B"/>
      </colorScale>
    </cfRule>
  </conditionalFormatting>
  <pageMargins left="0.7" right="0.7" top="0.75" bottom="0.75" header="0.3" footer="0.3"/>
  <pageSetup orientation="portrait" r:id="rId1"/>
  <legacyDrawing r:id="rId2"/>
  <tableParts count="21">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17"/>
  <sheetViews>
    <sheetView workbookViewId="0">
      <selection activeCell="E1" sqref="E1"/>
    </sheetView>
  </sheetViews>
  <sheetFormatPr defaultColWidth="7.42578125" defaultRowHeight="15" x14ac:dyDescent="0.25"/>
  <cols>
    <col min="1" max="1" width="8" style="42" customWidth="1"/>
    <col min="2" max="2" width="7.85546875" style="42" customWidth="1"/>
    <col min="3" max="3" width="14.85546875" style="42" customWidth="1"/>
    <col min="4" max="4" width="13.28515625" style="42" customWidth="1"/>
    <col min="5" max="5" width="25.42578125" style="42" customWidth="1"/>
    <col min="6" max="10" width="7.42578125" style="42"/>
    <col min="11" max="11" width="12" style="42" customWidth="1"/>
    <col min="12" max="12" width="16" style="42" customWidth="1"/>
    <col min="13" max="13" width="12" style="42" customWidth="1"/>
    <col min="14" max="14" width="22.42578125" style="212" customWidth="1"/>
    <col min="15" max="15" width="17.85546875" style="42" customWidth="1"/>
    <col min="16" max="16" width="7.42578125" style="42"/>
    <col min="17" max="17" width="16" style="42" customWidth="1"/>
    <col min="18" max="18" width="21" style="42" customWidth="1"/>
    <col min="19" max="19" width="25.140625" style="42" customWidth="1"/>
    <col min="20" max="16384" width="7.42578125" style="42"/>
  </cols>
  <sheetData>
    <row r="1" spans="1:19" x14ac:dyDescent="0.25">
      <c r="A1" s="42" t="s">
        <v>10476</v>
      </c>
      <c r="B1" s="42" t="s">
        <v>155</v>
      </c>
      <c r="C1" s="42" t="s">
        <v>159</v>
      </c>
      <c r="D1" s="42" t="s">
        <v>161</v>
      </c>
      <c r="E1" s="42" t="s">
        <v>167</v>
      </c>
      <c r="F1" s="42" t="s">
        <v>15896</v>
      </c>
      <c r="G1" s="42" t="s">
        <v>15897</v>
      </c>
      <c r="H1" s="42" t="s">
        <v>15898</v>
      </c>
      <c r="I1" s="42" t="s">
        <v>15899</v>
      </c>
      <c r="J1" s="42" t="s">
        <v>15900</v>
      </c>
      <c r="K1" s="42" t="s">
        <v>8600</v>
      </c>
      <c r="L1" s="42" t="s">
        <v>8608</v>
      </c>
      <c r="M1" s="42" t="s">
        <v>8617</v>
      </c>
      <c r="N1" s="212" t="s">
        <v>8832</v>
      </c>
      <c r="O1" s="42" t="s">
        <v>8631</v>
      </c>
      <c r="P1" s="42" t="s">
        <v>4592</v>
      </c>
      <c r="Q1" s="42" t="s">
        <v>8639</v>
      </c>
      <c r="R1" s="42" t="s">
        <v>8640</v>
      </c>
      <c r="S1" s="42" t="s">
        <v>4600</v>
      </c>
    </row>
    <row r="2" spans="1:19" x14ac:dyDescent="0.25">
      <c r="A2" s="42">
        <v>2</v>
      </c>
      <c r="B2" s="42">
        <v>1</v>
      </c>
      <c r="C2" s="42" t="s">
        <v>15888</v>
      </c>
      <c r="D2" s="42" t="s">
        <v>15889</v>
      </c>
      <c r="E2" s="42">
        <v>0</v>
      </c>
    </row>
    <row r="3" spans="1:19" x14ac:dyDescent="0.25">
      <c r="A3" s="42">
        <v>3</v>
      </c>
      <c r="B3" s="42">
        <v>2</v>
      </c>
      <c r="C3" s="42">
        <v>12312</v>
      </c>
      <c r="D3" s="42" t="s">
        <v>8504</v>
      </c>
    </row>
    <row r="4" spans="1:19" x14ac:dyDescent="0.25">
      <c r="A4" s="42">
        <v>4</v>
      </c>
      <c r="B4" s="42">
        <v>2</v>
      </c>
      <c r="C4" s="42">
        <v>23423</v>
      </c>
      <c r="D4" s="42" t="s">
        <v>8505</v>
      </c>
    </row>
    <row r="5" spans="1:19" x14ac:dyDescent="0.25">
      <c r="A5" s="42">
        <v>5</v>
      </c>
      <c r="B5" s="42">
        <v>2</v>
      </c>
      <c r="C5" s="42">
        <v>34534</v>
      </c>
      <c r="D5" s="42" t="s">
        <v>8506</v>
      </c>
    </row>
    <row r="6" spans="1:19" x14ac:dyDescent="0.25">
      <c r="A6" s="42">
        <v>6</v>
      </c>
      <c r="B6" s="42">
        <v>2</v>
      </c>
      <c r="C6" s="42">
        <v>3453</v>
      </c>
      <c r="D6" s="42" t="s">
        <v>8510</v>
      </c>
    </row>
    <row r="7" spans="1:19" x14ac:dyDescent="0.25">
      <c r="A7" s="42">
        <v>7</v>
      </c>
      <c r="B7" s="42">
        <v>2</v>
      </c>
      <c r="C7" s="42" t="s">
        <v>15873</v>
      </c>
      <c r="D7" s="42" t="s">
        <v>15876</v>
      </c>
      <c r="E7" s="42">
        <v>0</v>
      </c>
    </row>
    <row r="8" spans="1:19" x14ac:dyDescent="0.25">
      <c r="A8" s="42">
        <v>8</v>
      </c>
      <c r="B8" s="42">
        <v>3</v>
      </c>
      <c r="C8" s="42" t="s">
        <v>15874</v>
      </c>
      <c r="D8" s="42" t="s">
        <v>15877</v>
      </c>
      <c r="E8" s="42">
        <v>0</v>
      </c>
    </row>
    <row r="9" spans="1:19" x14ac:dyDescent="0.25">
      <c r="A9" s="42">
        <v>9</v>
      </c>
      <c r="B9" s="42">
        <v>3</v>
      </c>
      <c r="C9" s="42">
        <v>82576</v>
      </c>
      <c r="D9" s="42" t="s">
        <v>15878</v>
      </c>
      <c r="E9" s="42">
        <v>0</v>
      </c>
    </row>
    <row r="10" spans="1:19" x14ac:dyDescent="0.25">
      <c r="A10" s="42">
        <v>10</v>
      </c>
      <c r="B10" s="42">
        <v>4</v>
      </c>
      <c r="C10" s="42" t="s">
        <v>15875</v>
      </c>
      <c r="D10" s="42" t="s">
        <v>15879</v>
      </c>
      <c r="E10" s="42">
        <v>0</v>
      </c>
    </row>
    <row r="11" spans="1:19" x14ac:dyDescent="0.25">
      <c r="A11" s="42">
        <v>11</v>
      </c>
      <c r="B11" s="42">
        <v>5</v>
      </c>
      <c r="C11" s="42">
        <v>82583</v>
      </c>
      <c r="D11" s="42" t="s">
        <v>15880</v>
      </c>
      <c r="E11" s="42">
        <v>0</v>
      </c>
    </row>
    <row r="12" spans="1:19" x14ac:dyDescent="0.25">
      <c r="A12" s="42">
        <v>12</v>
      </c>
      <c r="B12" s="42">
        <v>4</v>
      </c>
      <c r="C12" s="42">
        <v>763866</v>
      </c>
      <c r="D12" s="42" t="s">
        <v>15881</v>
      </c>
      <c r="E12" s="42">
        <v>0</v>
      </c>
    </row>
    <row r="13" spans="1:19" x14ac:dyDescent="0.25">
      <c r="A13" s="42">
        <v>13</v>
      </c>
      <c r="B13" s="42">
        <v>4</v>
      </c>
      <c r="C13" s="42">
        <v>82595</v>
      </c>
      <c r="D13" s="42" t="s">
        <v>15882</v>
      </c>
      <c r="E13" s="42">
        <v>0</v>
      </c>
    </row>
    <row r="14" spans="1:19" x14ac:dyDescent="0.25">
      <c r="A14" s="42">
        <v>14</v>
      </c>
      <c r="B14" s="42">
        <v>3</v>
      </c>
      <c r="C14" s="42">
        <v>82577</v>
      </c>
      <c r="D14" s="42" t="s">
        <v>15883</v>
      </c>
      <c r="E14" s="42">
        <v>0</v>
      </c>
    </row>
    <row r="15" spans="1:19" x14ac:dyDescent="0.25">
      <c r="A15" s="42">
        <v>15</v>
      </c>
      <c r="B15" s="42">
        <v>4</v>
      </c>
      <c r="C15" s="42">
        <v>82578</v>
      </c>
      <c r="D15" s="42" t="s">
        <v>15884</v>
      </c>
      <c r="E15" s="42">
        <v>0</v>
      </c>
    </row>
    <row r="16" spans="1:19" x14ac:dyDescent="0.25">
      <c r="A16" s="42">
        <v>16</v>
      </c>
      <c r="B16" s="42">
        <v>5</v>
      </c>
      <c r="C16" s="42">
        <v>82585</v>
      </c>
      <c r="D16" s="42" t="s">
        <v>15885</v>
      </c>
      <c r="E16" s="42">
        <v>0</v>
      </c>
    </row>
    <row r="17" spans="1:5" x14ac:dyDescent="0.25">
      <c r="A17" s="42">
        <v>17</v>
      </c>
      <c r="B17" s="42">
        <v>5</v>
      </c>
      <c r="C17" s="42">
        <v>82597</v>
      </c>
      <c r="D17" s="42" t="s">
        <v>15886</v>
      </c>
      <c r="E17" s="42">
        <v>0</v>
      </c>
    </row>
  </sheetData>
  <dataConsolidate/>
  <pageMargins left="0.7" right="0.7" top="0.75" bottom="0.75" header="0.3" footer="0.3"/>
  <pageSetup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1497"/>
  <sheetViews>
    <sheetView zoomScale="85" zoomScaleNormal="85" workbookViewId="0">
      <selection activeCell="A2" sqref="A2"/>
    </sheetView>
  </sheetViews>
  <sheetFormatPr defaultRowHeight="15" x14ac:dyDescent="0.25"/>
  <cols>
    <col min="1" max="1" width="38.28515625" bestFit="1" customWidth="1"/>
    <col min="2" max="2" width="10.5703125" bestFit="1" customWidth="1"/>
    <col min="3" max="3" width="26.5703125" style="172" bestFit="1" customWidth="1"/>
    <col min="4" max="4" width="10.28515625" bestFit="1" customWidth="1"/>
    <col min="5" max="5" width="38.28515625" bestFit="1" customWidth="1"/>
    <col min="6" max="6" width="13.7109375" style="172" bestFit="1" customWidth="1"/>
    <col min="7" max="7" width="18.85546875" bestFit="1" customWidth="1"/>
    <col min="8" max="8" width="11.5703125" bestFit="1" customWidth="1"/>
    <col min="9" max="9" width="9.5703125" bestFit="1" customWidth="1"/>
  </cols>
  <sheetData>
    <row r="1" spans="1:18" x14ac:dyDescent="0.25">
      <c r="A1" s="3" t="s">
        <v>8482</v>
      </c>
      <c r="B1" s="3" t="s">
        <v>15145</v>
      </c>
      <c r="C1" s="3" t="s">
        <v>15151</v>
      </c>
      <c r="D1" s="3" t="s">
        <v>15146</v>
      </c>
      <c r="E1" s="3" t="s">
        <v>15147</v>
      </c>
      <c r="F1" s="3" t="s">
        <v>15150</v>
      </c>
      <c r="G1" s="3" t="s">
        <v>15148</v>
      </c>
      <c r="H1" s="3" t="s">
        <v>15149</v>
      </c>
      <c r="I1" s="3"/>
    </row>
    <row r="2" spans="1:18" x14ac:dyDescent="0.25">
      <c r="A2" s="329"/>
      <c r="B2" s="329"/>
      <c r="C2" s="329"/>
      <c r="D2" s="330"/>
      <c r="E2" s="330"/>
      <c r="F2" s="329"/>
      <c r="G2" s="329"/>
      <c r="H2" s="329"/>
      <c r="I2" s="2"/>
    </row>
    <row r="3" spans="1:18" x14ac:dyDescent="0.25">
      <c r="A3" s="329"/>
      <c r="B3" s="329"/>
      <c r="C3" s="329"/>
      <c r="D3" s="329"/>
      <c r="E3" s="329"/>
      <c r="F3" s="329"/>
      <c r="G3" s="329"/>
      <c r="H3" s="329"/>
      <c r="I3" s="2"/>
      <c r="R3" t="s">
        <v>77</v>
      </c>
    </row>
    <row r="4" spans="1:18" x14ac:dyDescent="0.25">
      <c r="A4" s="329"/>
      <c r="B4" s="329"/>
      <c r="C4" s="329"/>
      <c r="D4" s="329"/>
      <c r="E4" s="330"/>
      <c r="F4" s="329"/>
      <c r="G4" s="329"/>
      <c r="H4" s="329"/>
      <c r="I4" s="2"/>
    </row>
    <row r="5" spans="1:18" x14ac:dyDescent="0.25">
      <c r="A5" s="329"/>
      <c r="B5" s="329"/>
      <c r="C5" s="329"/>
      <c r="D5" s="329"/>
      <c r="E5" s="329"/>
      <c r="F5" s="329"/>
      <c r="G5" s="329"/>
      <c r="H5" s="329"/>
      <c r="I5" s="2"/>
      <c r="R5" t="s">
        <v>77</v>
      </c>
    </row>
    <row r="6" spans="1:18" x14ac:dyDescent="0.25">
      <c r="A6" s="329"/>
      <c r="B6" s="329"/>
      <c r="C6" s="329"/>
      <c r="D6" s="329"/>
      <c r="E6" s="330"/>
      <c r="F6" s="329"/>
      <c r="G6" s="329"/>
      <c r="H6" s="329"/>
      <c r="I6" s="2"/>
    </row>
    <row r="7" spans="1:18" x14ac:dyDescent="0.25">
      <c r="A7" s="329"/>
      <c r="B7" s="329"/>
      <c r="C7" s="329"/>
      <c r="D7" s="329"/>
      <c r="E7" s="329"/>
      <c r="F7" s="329"/>
      <c r="G7" s="329"/>
      <c r="H7" s="329"/>
      <c r="I7" s="2"/>
    </row>
    <row r="8" spans="1:18" x14ac:dyDescent="0.25">
      <c r="A8" s="329"/>
      <c r="B8" s="329"/>
      <c r="C8" s="329"/>
      <c r="D8" s="329"/>
      <c r="E8" s="329"/>
      <c r="F8" s="329"/>
      <c r="G8" s="329"/>
      <c r="H8" s="329"/>
      <c r="I8" s="2"/>
    </row>
    <row r="9" spans="1:18" x14ac:dyDescent="0.25">
      <c r="A9" s="329"/>
      <c r="B9" s="329"/>
      <c r="C9" s="329"/>
      <c r="D9" s="329"/>
      <c r="E9" s="329"/>
      <c r="F9" s="329"/>
      <c r="G9" s="329"/>
      <c r="H9" s="329"/>
      <c r="I9" s="2"/>
    </row>
    <row r="10" spans="1:18" x14ac:dyDescent="0.25">
      <c r="A10" s="329"/>
      <c r="B10" s="329"/>
      <c r="C10" s="329"/>
      <c r="D10" s="329"/>
      <c r="E10" s="330"/>
      <c r="F10" s="329"/>
      <c r="G10" s="329"/>
      <c r="H10" s="329"/>
      <c r="I10" s="2"/>
    </row>
    <row r="11" spans="1:18" x14ac:dyDescent="0.25">
      <c r="A11" s="329"/>
      <c r="B11" s="329"/>
      <c r="C11" s="329"/>
      <c r="D11" s="329"/>
      <c r="E11" s="329"/>
      <c r="F11" s="329"/>
      <c r="G11" s="329"/>
      <c r="H11" s="329"/>
      <c r="I11" s="2"/>
    </row>
    <row r="12" spans="1:18" x14ac:dyDescent="0.25">
      <c r="A12" s="329"/>
      <c r="B12" s="329"/>
      <c r="C12" s="329"/>
      <c r="D12" s="329"/>
      <c r="E12" s="330"/>
      <c r="F12" s="329"/>
      <c r="G12" s="329"/>
      <c r="H12" s="329"/>
      <c r="I12" s="2"/>
    </row>
    <row r="13" spans="1:18" x14ac:dyDescent="0.25">
      <c r="A13" s="329"/>
      <c r="B13" s="329"/>
      <c r="C13" s="329"/>
      <c r="D13" s="329"/>
      <c r="E13" s="329"/>
      <c r="F13" s="329"/>
      <c r="G13" s="329"/>
      <c r="H13" s="329"/>
      <c r="I13" s="2"/>
    </row>
    <row r="14" spans="1:18" x14ac:dyDescent="0.25">
      <c r="A14" s="329"/>
      <c r="B14" s="329"/>
      <c r="C14" s="329"/>
      <c r="D14" s="329"/>
      <c r="E14" s="330"/>
      <c r="F14" s="329"/>
      <c r="G14" s="329"/>
      <c r="H14" s="329"/>
      <c r="I14" s="2"/>
    </row>
    <row r="15" spans="1:18" x14ac:dyDescent="0.25">
      <c r="A15" s="329"/>
      <c r="B15" s="329"/>
      <c r="C15" s="329"/>
      <c r="D15" s="330"/>
      <c r="E15" s="330"/>
      <c r="F15" s="329"/>
      <c r="G15" s="329"/>
      <c r="H15" s="329"/>
      <c r="I15" s="2"/>
    </row>
    <row r="16" spans="1:18" x14ac:dyDescent="0.25">
      <c r="A16" s="329"/>
      <c r="B16" s="329"/>
      <c r="C16" s="329"/>
      <c r="D16" s="329"/>
      <c r="E16" s="329"/>
      <c r="F16" s="329"/>
      <c r="G16" s="329"/>
      <c r="H16" s="329"/>
      <c r="I16" s="2"/>
    </row>
    <row r="17" spans="1:9" x14ac:dyDescent="0.25">
      <c r="A17" s="329"/>
      <c r="B17" s="329"/>
      <c r="C17" s="329"/>
      <c r="D17" s="329"/>
      <c r="E17" s="329"/>
      <c r="F17" s="329"/>
      <c r="G17" s="329"/>
      <c r="H17" s="329"/>
      <c r="I17" s="2"/>
    </row>
    <row r="18" spans="1:9" x14ac:dyDescent="0.25">
      <c r="A18" s="329"/>
      <c r="B18" s="329"/>
      <c r="C18" s="329"/>
      <c r="D18" s="329"/>
      <c r="E18" s="329"/>
      <c r="F18" s="329"/>
      <c r="G18" s="329"/>
      <c r="H18" s="329"/>
      <c r="I18" s="2"/>
    </row>
    <row r="19" spans="1:9" x14ac:dyDescent="0.25">
      <c r="A19" s="329"/>
      <c r="B19" s="329"/>
      <c r="C19" s="329"/>
      <c r="D19" s="329"/>
      <c r="E19" s="329"/>
      <c r="F19" s="329"/>
      <c r="G19" s="329"/>
      <c r="H19" s="329"/>
      <c r="I19" s="2"/>
    </row>
    <row r="20" spans="1:9" x14ac:dyDescent="0.25">
      <c r="A20" s="329"/>
      <c r="B20" s="329"/>
      <c r="C20" s="329"/>
      <c r="D20" s="329"/>
      <c r="E20" s="329"/>
      <c r="F20" s="329"/>
      <c r="G20" s="329"/>
      <c r="H20" s="329"/>
      <c r="I20" s="2"/>
    </row>
    <row r="21" spans="1:9" x14ac:dyDescent="0.25">
      <c r="A21" s="329"/>
      <c r="B21" s="329"/>
      <c r="C21" s="329"/>
      <c r="D21" s="329"/>
      <c r="E21" s="329"/>
      <c r="F21" s="329"/>
      <c r="G21" s="329"/>
      <c r="H21" s="329"/>
      <c r="I21" s="2"/>
    </row>
    <row r="22" spans="1:9" x14ac:dyDescent="0.25">
      <c r="A22" s="329"/>
      <c r="B22" s="329"/>
      <c r="C22" s="329"/>
      <c r="D22" s="329"/>
      <c r="E22" s="329"/>
      <c r="F22" s="329"/>
      <c r="G22" s="329"/>
      <c r="H22" s="329"/>
      <c r="I22" s="2"/>
    </row>
    <row r="23" spans="1:9" x14ac:dyDescent="0.25">
      <c r="A23" s="329"/>
      <c r="B23" s="329"/>
      <c r="C23" s="329"/>
      <c r="D23" s="329"/>
      <c r="E23" s="329"/>
      <c r="F23" s="329"/>
      <c r="G23" s="329"/>
      <c r="H23" s="329"/>
      <c r="I23" s="2"/>
    </row>
    <row r="24" spans="1:9" x14ac:dyDescent="0.25">
      <c r="A24" s="329"/>
      <c r="B24" s="329"/>
      <c r="C24" s="329"/>
      <c r="D24" s="329"/>
      <c r="E24" s="329"/>
      <c r="F24" s="329"/>
      <c r="G24" s="329"/>
      <c r="H24" s="329"/>
      <c r="I24" s="2"/>
    </row>
    <row r="25" spans="1:9" x14ac:dyDescent="0.25">
      <c r="A25" s="329"/>
      <c r="B25" s="329"/>
      <c r="C25" s="329"/>
      <c r="D25" s="329"/>
      <c r="E25" s="329"/>
      <c r="F25" s="329"/>
      <c r="G25" s="329"/>
      <c r="H25" s="329"/>
      <c r="I25" s="2"/>
    </row>
    <row r="26" spans="1:9" x14ac:dyDescent="0.25">
      <c r="A26" s="329"/>
      <c r="B26" s="329"/>
      <c r="C26" s="329"/>
      <c r="D26" s="329"/>
      <c r="E26" s="330"/>
      <c r="F26" s="329"/>
      <c r="G26" s="329"/>
      <c r="H26" s="329"/>
      <c r="I26" s="2"/>
    </row>
    <row r="27" spans="1:9" x14ac:dyDescent="0.25">
      <c r="A27" s="329"/>
      <c r="B27" s="329"/>
      <c r="C27" s="329"/>
      <c r="D27" s="329"/>
      <c r="E27" s="330"/>
      <c r="F27" s="329"/>
      <c r="G27" s="329"/>
      <c r="H27" s="329"/>
      <c r="I27" s="2"/>
    </row>
    <row r="28" spans="1:9" x14ac:dyDescent="0.25">
      <c r="A28" s="329"/>
      <c r="B28" s="329"/>
      <c r="C28" s="329"/>
      <c r="D28" s="329"/>
      <c r="E28" s="330"/>
      <c r="F28" s="329"/>
      <c r="G28" s="329"/>
      <c r="H28" s="329"/>
      <c r="I28" s="2"/>
    </row>
    <row r="29" spans="1:9" x14ac:dyDescent="0.25">
      <c r="A29" s="329"/>
      <c r="B29" s="329"/>
      <c r="C29" s="329"/>
      <c r="D29" s="329"/>
      <c r="E29" s="329"/>
      <c r="F29" s="329"/>
      <c r="G29" s="329"/>
      <c r="H29" s="329"/>
      <c r="I29" s="2"/>
    </row>
    <row r="30" spans="1:9" x14ac:dyDescent="0.25">
      <c r="A30" s="329"/>
      <c r="B30" s="329"/>
      <c r="C30" s="329"/>
      <c r="D30" s="329"/>
      <c r="E30" s="329"/>
      <c r="F30" s="329"/>
      <c r="G30" s="329"/>
      <c r="H30" s="329"/>
      <c r="I30" s="2"/>
    </row>
    <row r="31" spans="1:9" x14ac:dyDescent="0.25">
      <c r="A31" s="329"/>
      <c r="B31" s="329"/>
      <c r="C31" s="329"/>
      <c r="D31" s="329"/>
      <c r="E31" s="331"/>
      <c r="F31" s="329"/>
      <c r="G31" s="329"/>
      <c r="H31" s="329"/>
      <c r="I31" s="2"/>
    </row>
    <row r="32" spans="1:9" x14ac:dyDescent="0.25">
      <c r="A32" s="329"/>
      <c r="B32" s="329"/>
      <c r="C32" s="329"/>
      <c r="D32" s="329"/>
      <c r="E32" s="331"/>
      <c r="F32" s="329"/>
      <c r="G32" s="329"/>
      <c r="H32" s="329"/>
      <c r="I32" s="2"/>
    </row>
    <row r="33" spans="1:9" x14ac:dyDescent="0.25">
      <c r="A33" s="329"/>
      <c r="B33" s="329"/>
      <c r="C33" s="329"/>
      <c r="D33" s="329"/>
      <c r="E33" s="329"/>
      <c r="F33" s="329"/>
      <c r="G33" s="329"/>
      <c r="H33" s="329"/>
      <c r="I33" s="2"/>
    </row>
    <row r="34" spans="1:9" x14ac:dyDescent="0.25">
      <c r="A34" s="329"/>
      <c r="B34" s="329"/>
      <c r="C34" s="329"/>
      <c r="D34" s="329"/>
      <c r="E34" s="329"/>
      <c r="F34" s="329"/>
      <c r="G34" s="329"/>
      <c r="H34" s="329"/>
      <c r="I34" s="2"/>
    </row>
    <row r="35" spans="1:9" x14ac:dyDescent="0.25">
      <c r="A35" s="329"/>
      <c r="B35" s="329"/>
      <c r="C35" s="329"/>
      <c r="D35" s="329"/>
      <c r="E35" s="329"/>
      <c r="F35" s="329"/>
      <c r="G35" s="329"/>
      <c r="H35" s="329"/>
      <c r="I35" s="2"/>
    </row>
    <row r="36" spans="1:9" x14ac:dyDescent="0.25">
      <c r="A36" s="329"/>
      <c r="B36" s="329"/>
      <c r="C36" s="329"/>
      <c r="D36" s="329"/>
      <c r="E36" s="329"/>
      <c r="F36" s="329"/>
      <c r="G36" s="329"/>
      <c r="H36" s="329"/>
      <c r="I36" s="2"/>
    </row>
    <row r="37" spans="1:9" x14ac:dyDescent="0.25">
      <c r="A37" s="329"/>
      <c r="B37" s="329"/>
      <c r="C37" s="329"/>
      <c r="D37" s="329"/>
      <c r="E37" s="329"/>
      <c r="F37" s="329"/>
      <c r="G37" s="329"/>
      <c r="H37" s="329"/>
      <c r="I37" s="2"/>
    </row>
    <row r="38" spans="1:9" x14ac:dyDescent="0.25">
      <c r="A38" s="329"/>
      <c r="B38" s="329"/>
      <c r="C38" s="329"/>
      <c r="D38" s="329"/>
      <c r="E38" s="329"/>
      <c r="F38" s="329"/>
      <c r="G38" s="329"/>
      <c r="H38" s="329"/>
      <c r="I38" s="2"/>
    </row>
    <row r="39" spans="1:9" x14ac:dyDescent="0.25">
      <c r="A39" s="329"/>
      <c r="B39" s="329"/>
      <c r="C39" s="329"/>
      <c r="D39" s="329"/>
      <c r="E39" s="329"/>
      <c r="F39" s="329"/>
      <c r="G39" s="329"/>
      <c r="H39" s="329"/>
      <c r="I39" s="2"/>
    </row>
    <row r="40" spans="1:9" x14ac:dyDescent="0.25">
      <c r="A40" s="329"/>
      <c r="B40" s="329"/>
      <c r="C40" s="329"/>
      <c r="D40" s="329"/>
      <c r="E40" s="330"/>
      <c r="F40" s="329"/>
      <c r="G40" s="329"/>
      <c r="H40" s="329"/>
      <c r="I40" s="2"/>
    </row>
    <row r="41" spans="1:9" x14ac:dyDescent="0.25">
      <c r="A41" s="329"/>
      <c r="B41" s="329"/>
      <c r="C41" s="329"/>
      <c r="D41" s="329"/>
      <c r="E41" s="329"/>
      <c r="F41" s="329"/>
      <c r="G41" s="329"/>
      <c r="H41" s="329"/>
      <c r="I41" s="2"/>
    </row>
    <row r="42" spans="1:9" x14ac:dyDescent="0.25">
      <c r="A42" s="329"/>
      <c r="B42" s="329"/>
      <c r="C42" s="329"/>
      <c r="D42" s="329"/>
      <c r="E42" s="330"/>
      <c r="F42" s="329"/>
      <c r="G42" s="329"/>
      <c r="H42" s="329"/>
      <c r="I42" s="2"/>
    </row>
    <row r="43" spans="1:9" x14ac:dyDescent="0.25">
      <c r="A43" s="329"/>
      <c r="B43" s="329"/>
      <c r="C43" s="329"/>
      <c r="D43" s="329"/>
      <c r="E43" s="329"/>
      <c r="F43" s="329"/>
      <c r="G43" s="329"/>
      <c r="H43" s="329"/>
      <c r="I43" s="2"/>
    </row>
    <row r="44" spans="1:9" x14ac:dyDescent="0.25">
      <c r="A44" s="329"/>
      <c r="B44" s="329"/>
      <c r="C44" s="329"/>
      <c r="D44" s="329"/>
      <c r="E44" s="329"/>
      <c r="F44" s="329"/>
      <c r="G44" s="329"/>
      <c r="H44" s="329"/>
      <c r="I44" s="2"/>
    </row>
    <row r="45" spans="1:9" x14ac:dyDescent="0.25">
      <c r="A45" s="329"/>
      <c r="B45" s="329"/>
      <c r="C45" s="329"/>
      <c r="D45" s="329"/>
      <c r="E45" s="329"/>
      <c r="F45" s="329"/>
      <c r="G45" s="329"/>
      <c r="H45" s="329"/>
      <c r="I45" s="2"/>
    </row>
    <row r="46" spans="1:9" x14ac:dyDescent="0.25">
      <c r="A46" s="329"/>
      <c r="B46" s="329"/>
      <c r="C46" s="329"/>
      <c r="D46" s="329"/>
      <c r="E46" s="329"/>
      <c r="F46" s="329"/>
      <c r="G46" s="329"/>
      <c r="H46" s="329"/>
      <c r="I46" s="2"/>
    </row>
    <row r="47" spans="1:9" x14ac:dyDescent="0.25">
      <c r="A47" s="329"/>
      <c r="B47" s="329"/>
      <c r="C47" s="329"/>
      <c r="D47" s="329"/>
      <c r="E47" s="329"/>
      <c r="F47" s="329"/>
      <c r="G47" s="329"/>
      <c r="H47" s="329"/>
      <c r="I47" s="2"/>
    </row>
    <row r="48" spans="1:9" x14ac:dyDescent="0.25">
      <c r="A48" s="329"/>
      <c r="B48" s="329"/>
      <c r="C48" s="329"/>
      <c r="D48" s="329"/>
      <c r="E48" s="329"/>
      <c r="F48" s="329"/>
      <c r="G48" s="329"/>
      <c r="H48" s="329"/>
      <c r="I48" s="2"/>
    </row>
    <row r="49" spans="1:9" x14ac:dyDescent="0.25">
      <c r="A49" s="329"/>
      <c r="B49" s="329"/>
      <c r="C49" s="329"/>
      <c r="D49" s="329"/>
      <c r="E49" s="330"/>
      <c r="F49" s="329"/>
      <c r="G49" s="329"/>
      <c r="H49" s="329"/>
      <c r="I49" s="2"/>
    </row>
    <row r="50" spans="1:9" x14ac:dyDescent="0.25">
      <c r="A50" s="329"/>
      <c r="B50" s="329"/>
      <c r="C50" s="329"/>
      <c r="D50" s="329"/>
      <c r="E50" s="329"/>
      <c r="F50" s="329"/>
      <c r="G50" s="329"/>
      <c r="H50" s="329"/>
      <c r="I50" s="2"/>
    </row>
    <row r="51" spans="1:9" x14ac:dyDescent="0.25">
      <c r="A51" s="329"/>
      <c r="B51" s="329"/>
      <c r="C51" s="329"/>
      <c r="D51" s="329"/>
      <c r="E51" s="329"/>
      <c r="F51" s="329"/>
      <c r="G51" s="329"/>
      <c r="H51" s="329"/>
      <c r="I51" s="2"/>
    </row>
    <row r="52" spans="1:9" x14ac:dyDescent="0.25">
      <c r="A52" s="329"/>
      <c r="B52" s="329"/>
      <c r="C52" s="329"/>
      <c r="D52" s="329"/>
      <c r="E52" s="330"/>
      <c r="F52" s="329"/>
      <c r="G52" s="329"/>
      <c r="H52" s="329"/>
      <c r="I52" s="2"/>
    </row>
    <row r="53" spans="1:9" x14ac:dyDescent="0.25">
      <c r="A53" s="329"/>
      <c r="B53" s="329"/>
      <c r="C53" s="329"/>
      <c r="D53" s="329"/>
      <c r="E53" s="329"/>
      <c r="F53" s="329"/>
      <c r="G53" s="329"/>
      <c r="H53" s="329"/>
      <c r="I53" s="2"/>
    </row>
    <row r="54" spans="1:9" x14ac:dyDescent="0.25">
      <c r="A54" s="329"/>
      <c r="B54" s="329"/>
      <c r="C54" s="329"/>
      <c r="D54" s="329"/>
      <c r="E54" s="329"/>
      <c r="F54" s="329"/>
      <c r="G54" s="329"/>
      <c r="H54" s="329"/>
      <c r="I54" s="2"/>
    </row>
    <row r="55" spans="1:9" x14ac:dyDescent="0.25">
      <c r="A55" s="329"/>
      <c r="B55" s="329"/>
      <c r="C55" s="329"/>
      <c r="D55" s="329"/>
      <c r="E55" s="329"/>
      <c r="F55" s="329"/>
      <c r="G55" s="329"/>
      <c r="H55" s="329"/>
      <c r="I55" s="2"/>
    </row>
    <row r="56" spans="1:9" x14ac:dyDescent="0.25">
      <c r="A56" s="329"/>
      <c r="B56" s="329"/>
      <c r="C56" s="329"/>
      <c r="D56" s="329"/>
      <c r="E56" s="330"/>
      <c r="F56" s="329"/>
      <c r="G56" s="329"/>
      <c r="H56" s="329"/>
      <c r="I56" s="2"/>
    </row>
    <row r="57" spans="1:9" x14ac:dyDescent="0.25">
      <c r="A57" s="329"/>
      <c r="B57" s="329"/>
      <c r="C57" s="329"/>
      <c r="D57" s="329"/>
      <c r="E57" s="330"/>
      <c r="F57" s="329"/>
      <c r="G57" s="329"/>
      <c r="H57" s="329"/>
      <c r="I57" s="2"/>
    </row>
    <row r="58" spans="1:9" x14ac:dyDescent="0.25">
      <c r="A58" s="329"/>
      <c r="B58" s="329"/>
      <c r="C58" s="329"/>
      <c r="D58" s="329"/>
      <c r="E58" s="330"/>
      <c r="F58" s="329"/>
      <c r="G58" s="329"/>
      <c r="H58" s="329"/>
      <c r="I58" s="2"/>
    </row>
    <row r="59" spans="1:9" x14ac:dyDescent="0.25">
      <c r="A59" s="329"/>
      <c r="B59" s="329"/>
      <c r="C59" s="329"/>
      <c r="D59" s="329"/>
      <c r="E59" s="329"/>
      <c r="F59" s="329"/>
      <c r="G59" s="329"/>
      <c r="H59" s="329"/>
      <c r="I59" s="2"/>
    </row>
    <row r="60" spans="1:9" x14ac:dyDescent="0.25">
      <c r="A60" s="329"/>
      <c r="B60" s="329"/>
      <c r="C60" s="329"/>
      <c r="D60" s="329"/>
      <c r="E60" s="329"/>
      <c r="F60" s="329"/>
      <c r="G60" s="329"/>
      <c r="H60" s="329"/>
      <c r="I60" s="2"/>
    </row>
    <row r="61" spans="1:9" x14ac:dyDescent="0.25">
      <c r="A61" s="329"/>
      <c r="B61" s="329"/>
      <c r="C61" s="329"/>
      <c r="D61" s="329"/>
      <c r="E61" s="330"/>
      <c r="F61" s="329"/>
      <c r="G61" s="329"/>
      <c r="H61" s="329"/>
      <c r="I61" s="2"/>
    </row>
    <row r="62" spans="1:9" x14ac:dyDescent="0.25">
      <c r="A62" s="329"/>
      <c r="B62" s="329"/>
      <c r="C62" s="329"/>
      <c r="D62" s="329"/>
      <c r="E62" s="329"/>
      <c r="F62" s="329"/>
      <c r="G62" s="329"/>
      <c r="H62" s="329"/>
      <c r="I62" s="2"/>
    </row>
    <row r="63" spans="1:9" x14ac:dyDescent="0.25">
      <c r="A63" s="329"/>
      <c r="B63" s="329"/>
      <c r="C63" s="329"/>
      <c r="D63" s="329"/>
      <c r="E63" s="329"/>
      <c r="F63" s="329"/>
      <c r="G63" s="329"/>
      <c r="H63" s="329"/>
      <c r="I63" s="2"/>
    </row>
    <row r="64" spans="1:9" x14ac:dyDescent="0.25">
      <c r="A64" s="329"/>
      <c r="B64" s="329"/>
      <c r="C64" s="329"/>
      <c r="D64" s="329"/>
      <c r="E64" s="329"/>
      <c r="F64" s="329"/>
      <c r="G64" s="329"/>
      <c r="H64" s="329"/>
      <c r="I64" s="2"/>
    </row>
    <row r="65" spans="1:9" x14ac:dyDescent="0.25">
      <c r="A65" s="329"/>
      <c r="B65" s="329"/>
      <c r="C65" s="329"/>
      <c r="D65" s="329"/>
      <c r="E65" s="329"/>
      <c r="F65" s="329"/>
      <c r="G65" s="329"/>
      <c r="H65" s="329"/>
      <c r="I65" s="2"/>
    </row>
    <row r="66" spans="1:9" x14ac:dyDescent="0.25">
      <c r="A66" s="329"/>
      <c r="B66" s="329"/>
      <c r="C66" s="329"/>
      <c r="D66" s="329"/>
      <c r="E66" s="329"/>
      <c r="F66" s="329"/>
      <c r="G66" s="329"/>
      <c r="H66" s="329"/>
      <c r="I66" s="2"/>
    </row>
    <row r="67" spans="1:9" x14ac:dyDescent="0.25">
      <c r="A67" s="329"/>
      <c r="B67" s="329"/>
      <c r="C67" s="329"/>
      <c r="D67" s="329"/>
      <c r="E67" s="329"/>
      <c r="F67" s="329"/>
      <c r="G67" s="329"/>
      <c r="H67" s="329"/>
      <c r="I67" s="2"/>
    </row>
    <row r="68" spans="1:9" x14ac:dyDescent="0.25">
      <c r="A68" s="329"/>
      <c r="B68" s="329"/>
      <c r="C68" s="329"/>
      <c r="D68" s="329"/>
      <c r="E68" s="330"/>
      <c r="F68" s="329"/>
      <c r="G68" s="329"/>
      <c r="H68" s="329"/>
      <c r="I68" s="2"/>
    </row>
    <row r="69" spans="1:9" x14ac:dyDescent="0.25">
      <c r="A69" s="329"/>
      <c r="B69" s="329"/>
      <c r="C69" s="329"/>
      <c r="D69" s="329"/>
      <c r="E69" s="329"/>
      <c r="F69" s="329"/>
      <c r="G69" s="329"/>
      <c r="H69" s="329"/>
      <c r="I69" s="2"/>
    </row>
    <row r="70" spans="1:9" x14ac:dyDescent="0.25">
      <c r="A70" s="329"/>
      <c r="B70" s="329"/>
      <c r="C70" s="329"/>
      <c r="D70" s="329"/>
      <c r="E70" s="329"/>
      <c r="F70" s="329"/>
      <c r="G70" s="329"/>
      <c r="H70" s="329"/>
      <c r="I70" s="2"/>
    </row>
    <row r="71" spans="1:9" x14ac:dyDescent="0.25">
      <c r="A71" s="329"/>
      <c r="B71" s="329"/>
      <c r="C71" s="329"/>
      <c r="D71" s="329"/>
      <c r="E71" s="329"/>
      <c r="F71" s="329"/>
      <c r="G71" s="329"/>
      <c r="H71" s="329"/>
      <c r="I71" s="2"/>
    </row>
    <row r="72" spans="1:9" x14ac:dyDescent="0.25">
      <c r="A72" s="329"/>
      <c r="B72" s="329"/>
      <c r="C72" s="329"/>
      <c r="D72" s="329"/>
      <c r="E72" s="329"/>
      <c r="F72" s="329"/>
      <c r="G72" s="329"/>
      <c r="H72" s="329"/>
      <c r="I72" s="2"/>
    </row>
    <row r="73" spans="1:9" x14ac:dyDescent="0.25">
      <c r="A73" s="329"/>
      <c r="B73" s="329"/>
      <c r="C73" s="329"/>
      <c r="D73" s="329"/>
      <c r="E73" s="329"/>
      <c r="F73" s="329"/>
      <c r="G73" s="329"/>
      <c r="H73" s="329"/>
      <c r="I73" s="2"/>
    </row>
    <row r="74" spans="1:9" x14ac:dyDescent="0.25">
      <c r="A74" s="329"/>
      <c r="B74" s="329"/>
      <c r="C74" s="329"/>
      <c r="D74" s="329"/>
      <c r="E74" s="329"/>
      <c r="F74" s="329"/>
      <c r="G74" s="329"/>
      <c r="H74" s="329"/>
      <c r="I74" s="2"/>
    </row>
    <row r="75" spans="1:9" x14ac:dyDescent="0.25">
      <c r="A75" s="329"/>
      <c r="B75" s="329"/>
      <c r="C75" s="329"/>
      <c r="D75" s="329"/>
      <c r="E75" s="330"/>
      <c r="F75" s="329"/>
      <c r="G75" s="329"/>
      <c r="H75" s="329"/>
      <c r="I75" s="2"/>
    </row>
    <row r="76" spans="1:9" x14ac:dyDescent="0.25">
      <c r="A76" s="329"/>
      <c r="B76" s="329"/>
      <c r="C76" s="329"/>
      <c r="D76" s="329"/>
      <c r="E76" s="329"/>
      <c r="F76" s="329"/>
      <c r="G76" s="329"/>
      <c r="H76" s="329"/>
      <c r="I76" s="2"/>
    </row>
    <row r="77" spans="1:9" x14ac:dyDescent="0.25">
      <c r="A77" s="329"/>
      <c r="B77" s="329"/>
      <c r="C77" s="329"/>
      <c r="D77" s="329"/>
      <c r="E77" s="329"/>
      <c r="F77" s="329"/>
      <c r="G77" s="329"/>
      <c r="H77" s="329"/>
      <c r="I77" s="2"/>
    </row>
    <row r="78" spans="1:9" x14ac:dyDescent="0.25">
      <c r="A78" s="329"/>
      <c r="B78" s="329"/>
      <c r="C78" s="329"/>
      <c r="D78" s="329"/>
      <c r="E78" s="329"/>
      <c r="F78" s="329"/>
      <c r="G78" s="329"/>
      <c r="H78" s="329"/>
      <c r="I78" s="2"/>
    </row>
    <row r="79" spans="1:9" x14ac:dyDescent="0.25">
      <c r="A79" s="329"/>
      <c r="B79" s="329"/>
      <c r="C79" s="329"/>
      <c r="D79" s="329"/>
      <c r="E79" s="329"/>
      <c r="F79" s="329"/>
      <c r="G79" s="329"/>
      <c r="H79" s="329"/>
      <c r="I79" s="2"/>
    </row>
    <row r="80" spans="1:9" x14ac:dyDescent="0.25">
      <c r="A80" s="329"/>
      <c r="B80" s="329"/>
      <c r="C80" s="329"/>
      <c r="D80" s="329"/>
      <c r="E80" s="329"/>
      <c r="F80" s="329"/>
      <c r="G80" s="329"/>
      <c r="H80" s="329"/>
      <c r="I80" s="2"/>
    </row>
    <row r="81" spans="1:9" x14ac:dyDescent="0.25">
      <c r="A81" s="329"/>
      <c r="B81" s="329"/>
      <c r="C81" s="329"/>
      <c r="D81" s="329"/>
      <c r="E81" s="329"/>
      <c r="F81" s="329"/>
      <c r="G81" s="329"/>
      <c r="H81" s="329"/>
      <c r="I81" s="2"/>
    </row>
    <row r="82" spans="1:9" x14ac:dyDescent="0.25">
      <c r="A82" s="329"/>
      <c r="B82" s="329"/>
      <c r="C82" s="329"/>
      <c r="D82" s="329"/>
      <c r="E82" s="330"/>
      <c r="F82" s="329"/>
      <c r="G82" s="329"/>
      <c r="H82" s="329"/>
      <c r="I82" s="2"/>
    </row>
    <row r="83" spans="1:9" x14ac:dyDescent="0.25">
      <c r="A83" s="329"/>
      <c r="B83" s="329"/>
      <c r="C83" s="329"/>
      <c r="D83" s="329"/>
      <c r="E83" s="329"/>
      <c r="F83" s="329"/>
      <c r="G83" s="329"/>
      <c r="H83" s="329"/>
      <c r="I83" s="2"/>
    </row>
    <row r="84" spans="1:9" x14ac:dyDescent="0.25">
      <c r="A84" s="329"/>
      <c r="B84" s="329"/>
      <c r="C84" s="329"/>
      <c r="D84" s="329"/>
      <c r="E84" s="329"/>
      <c r="F84" s="329"/>
      <c r="G84" s="329"/>
      <c r="H84" s="329"/>
      <c r="I84" s="2"/>
    </row>
    <row r="85" spans="1:9" x14ac:dyDescent="0.25">
      <c r="A85" s="329"/>
      <c r="B85" s="329"/>
      <c r="C85" s="329"/>
      <c r="D85" s="329"/>
      <c r="E85" s="329"/>
      <c r="F85" s="329"/>
      <c r="G85" s="329"/>
      <c r="H85" s="329"/>
      <c r="I85" s="2"/>
    </row>
    <row r="86" spans="1:9" x14ac:dyDescent="0.25">
      <c r="A86" s="329"/>
      <c r="B86" s="329"/>
      <c r="C86" s="329"/>
      <c r="D86" s="329"/>
      <c r="E86" s="329"/>
      <c r="F86" s="329"/>
      <c r="G86" s="329"/>
      <c r="H86" s="329"/>
      <c r="I86" s="2"/>
    </row>
    <row r="87" spans="1:9" x14ac:dyDescent="0.25">
      <c r="A87" s="329"/>
      <c r="B87" s="329"/>
      <c r="C87" s="329"/>
      <c r="D87" s="329"/>
      <c r="E87" s="329"/>
      <c r="F87" s="329"/>
      <c r="G87" s="329"/>
      <c r="H87" s="329"/>
      <c r="I87" s="2"/>
    </row>
    <row r="88" spans="1:9" x14ac:dyDescent="0.25">
      <c r="A88" s="329"/>
      <c r="B88" s="329"/>
      <c r="C88" s="329"/>
      <c r="D88" s="329"/>
      <c r="E88" s="329"/>
      <c r="F88" s="329"/>
      <c r="G88" s="329"/>
      <c r="H88" s="329"/>
      <c r="I88" s="2"/>
    </row>
    <row r="89" spans="1:9" x14ac:dyDescent="0.25">
      <c r="A89" s="329"/>
      <c r="B89" s="329"/>
      <c r="C89" s="329"/>
      <c r="D89" s="329"/>
      <c r="E89" s="329"/>
      <c r="F89" s="329"/>
      <c r="G89" s="329"/>
      <c r="H89" s="329"/>
      <c r="I89" s="2"/>
    </row>
    <row r="90" spans="1:9" x14ac:dyDescent="0.25">
      <c r="A90" s="329"/>
      <c r="B90" s="329"/>
      <c r="C90" s="329"/>
      <c r="D90" s="329"/>
      <c r="E90" s="329"/>
      <c r="F90" s="329"/>
      <c r="G90" s="329"/>
      <c r="H90" s="329"/>
      <c r="I90" s="2"/>
    </row>
    <row r="91" spans="1:9" x14ac:dyDescent="0.25">
      <c r="A91" s="329"/>
      <c r="B91" s="329"/>
      <c r="C91" s="329"/>
      <c r="D91" s="329"/>
      <c r="E91" s="329"/>
      <c r="F91" s="329"/>
      <c r="G91" s="329"/>
      <c r="H91" s="329"/>
      <c r="I91" s="2"/>
    </row>
    <row r="92" spans="1:9" x14ac:dyDescent="0.25">
      <c r="A92" s="329"/>
      <c r="B92" s="329"/>
      <c r="C92" s="329"/>
      <c r="D92" s="329"/>
      <c r="E92" s="329"/>
      <c r="F92" s="329"/>
      <c r="G92" s="329"/>
      <c r="H92" s="329"/>
      <c r="I92" s="2"/>
    </row>
    <row r="93" spans="1:9" x14ac:dyDescent="0.25">
      <c r="A93" s="329"/>
      <c r="B93" s="329"/>
      <c r="C93" s="329"/>
      <c r="D93" s="329"/>
      <c r="E93" s="329"/>
      <c r="F93" s="329"/>
      <c r="G93" s="329"/>
      <c r="H93" s="329"/>
      <c r="I93" s="2"/>
    </row>
    <row r="94" spans="1:9" x14ac:dyDescent="0.25">
      <c r="A94" s="329"/>
      <c r="B94" s="329"/>
      <c r="C94" s="329"/>
      <c r="D94" s="329"/>
      <c r="E94" s="329"/>
      <c r="F94" s="329"/>
      <c r="G94" s="329"/>
      <c r="H94" s="329"/>
      <c r="I94" s="2"/>
    </row>
    <row r="95" spans="1:9" x14ac:dyDescent="0.25">
      <c r="A95" s="329"/>
      <c r="B95" s="329"/>
      <c r="C95" s="329"/>
      <c r="D95" s="329"/>
      <c r="E95" s="329"/>
      <c r="F95" s="329"/>
      <c r="G95" s="329"/>
      <c r="H95" s="329"/>
      <c r="I95" s="2"/>
    </row>
    <row r="96" spans="1:9" x14ac:dyDescent="0.25">
      <c r="A96" s="329"/>
      <c r="B96" s="329"/>
      <c r="C96" s="329"/>
      <c r="D96" s="329"/>
      <c r="E96" s="330"/>
      <c r="F96" s="329"/>
      <c r="G96" s="329"/>
      <c r="H96" s="329"/>
      <c r="I96" s="2"/>
    </row>
    <row r="97" spans="1:9" x14ac:dyDescent="0.25">
      <c r="A97" s="329"/>
      <c r="B97" s="329"/>
      <c r="C97" s="329"/>
      <c r="D97" s="329"/>
      <c r="E97" s="329"/>
      <c r="F97" s="329"/>
      <c r="G97" s="329"/>
      <c r="H97" s="329"/>
      <c r="I97" s="2"/>
    </row>
    <row r="98" spans="1:9" x14ac:dyDescent="0.25">
      <c r="A98" s="329"/>
      <c r="B98" s="329"/>
      <c r="C98" s="329"/>
      <c r="D98" s="329"/>
      <c r="E98" s="329"/>
      <c r="F98" s="329"/>
      <c r="G98" s="329"/>
      <c r="H98" s="329"/>
      <c r="I98" s="2"/>
    </row>
    <row r="99" spans="1:9" x14ac:dyDescent="0.25">
      <c r="A99" s="329"/>
      <c r="B99" s="329"/>
      <c r="C99" s="329"/>
      <c r="D99" s="329"/>
      <c r="E99" s="330"/>
      <c r="F99" s="329"/>
      <c r="G99" s="329"/>
      <c r="H99" s="329"/>
      <c r="I99" s="2"/>
    </row>
    <row r="100" spans="1:9" x14ac:dyDescent="0.25">
      <c r="A100" s="329"/>
      <c r="B100" s="329"/>
      <c r="C100" s="329"/>
      <c r="D100" s="329"/>
      <c r="E100" s="329"/>
      <c r="F100" s="329"/>
      <c r="G100" s="329"/>
      <c r="H100" s="329"/>
      <c r="I100" s="2"/>
    </row>
    <row r="101" spans="1:9" x14ac:dyDescent="0.25">
      <c r="A101" s="329"/>
      <c r="B101" s="329"/>
      <c r="C101" s="329"/>
      <c r="D101" s="329"/>
      <c r="E101" s="330"/>
      <c r="F101" s="329"/>
      <c r="G101" s="329"/>
      <c r="H101" s="329"/>
      <c r="I101" s="2"/>
    </row>
    <row r="102" spans="1:9" x14ac:dyDescent="0.25">
      <c r="A102" s="329"/>
      <c r="B102" s="329"/>
      <c r="C102" s="329"/>
      <c r="D102" s="329"/>
      <c r="E102" s="329"/>
      <c r="F102" s="329"/>
      <c r="G102" s="329"/>
      <c r="H102" s="329"/>
      <c r="I102" s="2"/>
    </row>
    <row r="103" spans="1:9" x14ac:dyDescent="0.25">
      <c r="A103" s="329"/>
      <c r="B103" s="329"/>
      <c r="C103" s="329"/>
      <c r="D103" s="329"/>
      <c r="E103" s="330"/>
      <c r="F103" s="329"/>
      <c r="G103" s="329"/>
      <c r="H103" s="329"/>
      <c r="I103" s="2"/>
    </row>
    <row r="104" spans="1:9" x14ac:dyDescent="0.25">
      <c r="A104" s="329"/>
      <c r="B104" s="329"/>
      <c r="C104" s="329"/>
      <c r="D104" s="329"/>
      <c r="E104" s="329"/>
      <c r="F104" s="329"/>
      <c r="G104" s="329"/>
      <c r="H104" s="329"/>
      <c r="I104" s="2"/>
    </row>
    <row r="105" spans="1:9" x14ac:dyDescent="0.25">
      <c r="A105" s="329"/>
      <c r="B105" s="329"/>
      <c r="C105" s="329"/>
      <c r="D105" s="329"/>
      <c r="E105" s="329"/>
      <c r="F105" s="329"/>
      <c r="G105" s="329"/>
      <c r="H105" s="329"/>
      <c r="I105" s="2"/>
    </row>
    <row r="106" spans="1:9" x14ac:dyDescent="0.25">
      <c r="A106" s="329"/>
      <c r="B106" s="329"/>
      <c r="C106" s="329"/>
      <c r="D106" s="329"/>
      <c r="E106" s="329"/>
      <c r="F106" s="329"/>
      <c r="G106" s="329"/>
      <c r="H106" s="329"/>
      <c r="I106" s="2"/>
    </row>
    <row r="107" spans="1:9" x14ac:dyDescent="0.25">
      <c r="A107" s="329"/>
      <c r="B107" s="329"/>
      <c r="C107" s="329"/>
      <c r="D107" s="329"/>
      <c r="E107" s="329"/>
      <c r="F107" s="329"/>
      <c r="G107" s="329"/>
      <c r="H107" s="329"/>
      <c r="I107" s="2"/>
    </row>
    <row r="108" spans="1:9" x14ac:dyDescent="0.25">
      <c r="A108" s="329"/>
      <c r="B108" s="329"/>
      <c r="C108" s="329"/>
      <c r="D108" s="329"/>
      <c r="E108" s="329"/>
      <c r="F108" s="329"/>
      <c r="G108" s="329"/>
      <c r="H108" s="329"/>
      <c r="I108" s="2"/>
    </row>
    <row r="109" spans="1:9" x14ac:dyDescent="0.25">
      <c r="A109" s="67"/>
      <c r="B109" s="67"/>
      <c r="C109" s="67"/>
      <c r="D109" s="67"/>
      <c r="E109" s="67"/>
      <c r="F109" s="67"/>
      <c r="G109" s="67"/>
      <c r="H109" s="67"/>
    </row>
    <row r="110" spans="1:9" x14ac:dyDescent="0.25">
      <c r="A110" s="67"/>
      <c r="B110" s="67"/>
      <c r="C110" s="67"/>
      <c r="D110" s="67"/>
      <c r="E110" s="67"/>
      <c r="F110" s="67"/>
      <c r="G110" s="67"/>
      <c r="H110" s="67"/>
    </row>
    <row r="111" spans="1:9" x14ac:dyDescent="0.25">
      <c r="A111" s="67"/>
      <c r="B111" s="67"/>
      <c r="C111" s="67"/>
      <c r="D111" s="67"/>
      <c r="E111" s="67"/>
      <c r="F111" s="67"/>
      <c r="G111" s="67"/>
      <c r="H111" s="67"/>
    </row>
    <row r="112" spans="1:9" x14ac:dyDescent="0.25">
      <c r="A112" s="67"/>
      <c r="B112" s="67"/>
      <c r="C112" s="67"/>
      <c r="D112" s="67"/>
      <c r="E112" s="67"/>
      <c r="F112" s="67"/>
      <c r="G112" s="67"/>
      <c r="H112" s="67"/>
    </row>
    <row r="113" spans="1:8" x14ac:dyDescent="0.25">
      <c r="A113" s="67"/>
      <c r="B113" s="67"/>
      <c r="C113" s="67"/>
      <c r="D113" s="67"/>
      <c r="E113" s="67"/>
      <c r="F113" s="67"/>
      <c r="G113" s="67"/>
      <c r="H113" s="67"/>
    </row>
    <row r="114" spans="1:8" x14ac:dyDescent="0.25">
      <c r="A114" s="67"/>
      <c r="B114" s="67"/>
      <c r="C114" s="67"/>
      <c r="D114" s="67"/>
      <c r="E114" s="67"/>
      <c r="F114" s="67"/>
      <c r="G114" s="67"/>
      <c r="H114" s="67"/>
    </row>
    <row r="115" spans="1:8" x14ac:dyDescent="0.25">
      <c r="A115" s="67"/>
      <c r="B115" s="67"/>
      <c r="C115" s="67"/>
      <c r="D115" s="67"/>
      <c r="E115" s="510"/>
      <c r="F115" s="67"/>
      <c r="G115" s="67"/>
      <c r="H115" s="67"/>
    </row>
    <row r="116" spans="1:8" x14ac:dyDescent="0.25">
      <c r="A116" s="67"/>
      <c r="B116" s="67"/>
      <c r="C116" s="67"/>
      <c r="D116" s="67"/>
      <c r="E116" s="67"/>
      <c r="F116" s="67"/>
      <c r="G116" s="67"/>
      <c r="H116" s="67"/>
    </row>
    <row r="117" spans="1:8" x14ac:dyDescent="0.25">
      <c r="A117" s="67"/>
      <c r="B117" s="67"/>
      <c r="C117" s="67"/>
      <c r="D117" s="67"/>
      <c r="E117" s="510"/>
      <c r="F117" s="67"/>
      <c r="G117" s="67"/>
      <c r="H117" s="67"/>
    </row>
    <row r="118" spans="1:8" x14ac:dyDescent="0.25">
      <c r="A118" s="67"/>
      <c r="B118" s="67"/>
      <c r="C118" s="67"/>
      <c r="D118" s="67"/>
      <c r="E118" s="67"/>
      <c r="F118" s="67"/>
      <c r="G118" s="67"/>
      <c r="H118" s="67"/>
    </row>
    <row r="119" spans="1:8" x14ac:dyDescent="0.25">
      <c r="A119" s="67"/>
      <c r="B119" s="67"/>
      <c r="C119" s="67"/>
      <c r="D119" s="67"/>
      <c r="E119" s="67"/>
      <c r="F119" s="67"/>
      <c r="G119" s="67"/>
      <c r="H119" s="67"/>
    </row>
    <row r="120" spans="1:8" x14ac:dyDescent="0.25">
      <c r="A120" s="67"/>
      <c r="B120" s="67"/>
      <c r="C120" s="67"/>
      <c r="D120" s="67"/>
      <c r="E120" s="67"/>
      <c r="F120" s="67"/>
      <c r="G120" s="67"/>
      <c r="H120" s="67"/>
    </row>
    <row r="121" spans="1:8" x14ac:dyDescent="0.25">
      <c r="A121" s="67"/>
      <c r="B121" s="67"/>
      <c r="C121" s="67"/>
      <c r="D121" s="67"/>
      <c r="E121" s="67"/>
      <c r="F121" s="67"/>
      <c r="G121" s="67"/>
      <c r="H121" s="67"/>
    </row>
    <row r="122" spans="1:8" x14ac:dyDescent="0.25">
      <c r="A122" s="67"/>
      <c r="B122" s="67"/>
      <c r="C122" s="67"/>
      <c r="D122" s="67"/>
      <c r="E122" s="67"/>
      <c r="F122" s="67"/>
      <c r="G122" s="67"/>
      <c r="H122" s="67"/>
    </row>
    <row r="123" spans="1:8" x14ac:dyDescent="0.25">
      <c r="A123" s="67"/>
      <c r="B123" s="67"/>
      <c r="C123" s="67"/>
      <c r="D123" s="67"/>
      <c r="E123" s="67"/>
      <c r="F123" s="67"/>
      <c r="G123" s="67"/>
      <c r="H123" s="67"/>
    </row>
    <row r="124" spans="1:8" x14ac:dyDescent="0.25">
      <c r="A124" s="67"/>
      <c r="B124" s="67"/>
      <c r="C124" s="67"/>
      <c r="D124" s="67"/>
      <c r="E124" s="67"/>
      <c r="F124" s="67"/>
      <c r="G124" s="67"/>
      <c r="H124" s="67"/>
    </row>
    <row r="125" spans="1:8" x14ac:dyDescent="0.25">
      <c r="A125" s="67"/>
      <c r="B125" s="67"/>
      <c r="C125" s="67"/>
      <c r="D125" s="67"/>
      <c r="E125" s="67"/>
      <c r="F125" s="67"/>
      <c r="G125" s="67"/>
      <c r="H125" s="67"/>
    </row>
    <row r="126" spans="1:8" x14ac:dyDescent="0.25">
      <c r="A126" s="67"/>
      <c r="B126" s="67"/>
      <c r="C126" s="67"/>
      <c r="D126" s="67"/>
      <c r="E126" s="67"/>
      <c r="F126" s="67"/>
      <c r="G126" s="67"/>
      <c r="H126" s="67"/>
    </row>
    <row r="127" spans="1:8" x14ac:dyDescent="0.25">
      <c r="A127" s="67"/>
      <c r="B127" s="67"/>
      <c r="C127" s="67"/>
      <c r="D127" s="67"/>
      <c r="E127" s="67"/>
      <c r="F127" s="67"/>
      <c r="G127" s="67"/>
      <c r="H127" s="67"/>
    </row>
    <row r="128" spans="1:8" x14ac:dyDescent="0.25">
      <c r="A128" s="67"/>
      <c r="B128" s="67"/>
      <c r="C128" s="67"/>
      <c r="D128" s="67"/>
      <c r="E128" s="67"/>
      <c r="F128" s="67"/>
      <c r="G128" s="67"/>
      <c r="H128" s="67"/>
    </row>
    <row r="129" spans="1:8" x14ac:dyDescent="0.25">
      <c r="A129" s="67"/>
      <c r="B129" s="67"/>
      <c r="C129" s="67"/>
      <c r="D129" s="67"/>
      <c r="E129" s="510"/>
      <c r="F129" s="67"/>
      <c r="G129" s="67"/>
      <c r="H129" s="67"/>
    </row>
    <row r="130" spans="1:8" x14ac:dyDescent="0.25">
      <c r="A130" s="67"/>
      <c r="B130" s="67"/>
      <c r="C130" s="67"/>
      <c r="D130" s="67"/>
      <c r="E130" s="67"/>
      <c r="F130" s="67"/>
      <c r="G130" s="67"/>
      <c r="H130" s="67"/>
    </row>
    <row r="131" spans="1:8" x14ac:dyDescent="0.25">
      <c r="A131" s="67"/>
      <c r="B131" s="67"/>
      <c r="C131" s="67"/>
      <c r="D131" s="67"/>
      <c r="E131" s="510"/>
      <c r="F131" s="67"/>
      <c r="G131" s="67"/>
      <c r="H131" s="67"/>
    </row>
    <row r="132" spans="1:8" x14ac:dyDescent="0.25">
      <c r="A132" s="67"/>
      <c r="B132" s="67"/>
      <c r="C132" s="67"/>
      <c r="D132" s="67"/>
      <c r="E132" s="67"/>
      <c r="F132" s="67"/>
      <c r="G132" s="67"/>
      <c r="H132" s="67"/>
    </row>
    <row r="133" spans="1:8" x14ac:dyDescent="0.25">
      <c r="A133" s="67"/>
      <c r="B133" s="67"/>
      <c r="C133" s="67"/>
      <c r="D133" s="67"/>
      <c r="E133" s="67"/>
      <c r="F133" s="67"/>
      <c r="G133" s="67"/>
      <c r="H133" s="67"/>
    </row>
    <row r="134" spans="1:8" x14ac:dyDescent="0.25">
      <c r="A134" s="67"/>
      <c r="B134" s="67"/>
      <c r="C134" s="67"/>
      <c r="D134" s="67"/>
      <c r="E134" s="67"/>
      <c r="F134" s="67"/>
      <c r="G134" s="67"/>
      <c r="H134" s="67"/>
    </row>
    <row r="135" spans="1:8" x14ac:dyDescent="0.25">
      <c r="A135" s="67"/>
      <c r="B135" s="67"/>
      <c r="C135" s="67"/>
      <c r="D135" s="67"/>
      <c r="E135" s="67"/>
      <c r="F135" s="67"/>
      <c r="G135" s="67"/>
      <c r="H135" s="67"/>
    </row>
    <row r="136" spans="1:8" x14ac:dyDescent="0.25">
      <c r="A136" s="67"/>
      <c r="B136" s="67"/>
      <c r="C136" s="67"/>
      <c r="D136" s="67"/>
      <c r="E136" s="67"/>
      <c r="F136" s="67"/>
      <c r="G136" s="67"/>
      <c r="H136" s="67"/>
    </row>
    <row r="137" spans="1:8" x14ac:dyDescent="0.25">
      <c r="A137" s="67"/>
      <c r="B137" s="67"/>
      <c r="C137" s="67"/>
      <c r="D137" s="67"/>
      <c r="E137" s="67"/>
      <c r="F137" s="67"/>
      <c r="G137" s="67"/>
      <c r="H137" s="67"/>
    </row>
    <row r="138" spans="1:8" x14ac:dyDescent="0.25">
      <c r="A138" s="67"/>
      <c r="B138" s="67"/>
      <c r="C138" s="67"/>
      <c r="D138" s="67"/>
      <c r="E138" s="67"/>
      <c r="F138" s="67"/>
      <c r="G138" s="67"/>
      <c r="H138" s="67"/>
    </row>
    <row r="139" spans="1:8" x14ac:dyDescent="0.25">
      <c r="A139" s="67"/>
      <c r="B139" s="67"/>
      <c r="C139" s="67"/>
      <c r="D139" s="67"/>
      <c r="E139" s="67"/>
      <c r="F139" s="67"/>
      <c r="G139" s="67"/>
      <c r="H139" s="67"/>
    </row>
    <row r="140" spans="1:8" x14ac:dyDescent="0.25">
      <c r="A140" s="67"/>
      <c r="B140" s="67"/>
      <c r="C140" s="67"/>
      <c r="D140" s="67"/>
      <c r="E140" s="67"/>
      <c r="F140" s="67"/>
      <c r="G140" s="67"/>
      <c r="H140" s="67"/>
    </row>
    <row r="141" spans="1:8" x14ac:dyDescent="0.25">
      <c r="A141" s="67"/>
      <c r="B141" s="67"/>
      <c r="C141" s="67"/>
      <c r="D141" s="67"/>
      <c r="E141" s="67"/>
      <c r="F141" s="67"/>
      <c r="G141" s="67"/>
      <c r="H141" s="67"/>
    </row>
    <row r="142" spans="1:8" x14ac:dyDescent="0.25">
      <c r="A142" s="67"/>
      <c r="B142" s="67"/>
      <c r="C142" s="67"/>
      <c r="D142" s="67"/>
      <c r="E142" s="67"/>
      <c r="F142" s="67"/>
      <c r="G142" s="67"/>
      <c r="H142" s="67"/>
    </row>
    <row r="143" spans="1:8" x14ac:dyDescent="0.25">
      <c r="A143" s="67"/>
      <c r="B143" s="67"/>
      <c r="C143" s="67"/>
      <c r="D143" s="67"/>
      <c r="E143" s="67"/>
      <c r="F143" s="67"/>
      <c r="G143" s="67"/>
      <c r="H143" s="67"/>
    </row>
    <row r="144" spans="1:8" x14ac:dyDescent="0.25">
      <c r="A144" s="67"/>
      <c r="B144" s="67"/>
      <c r="C144" s="67"/>
      <c r="D144" s="67"/>
      <c r="E144" s="67"/>
      <c r="F144" s="67"/>
      <c r="G144" s="67"/>
      <c r="H144" s="67"/>
    </row>
    <row r="145" spans="1:8" x14ac:dyDescent="0.25">
      <c r="A145" s="67"/>
      <c r="B145" s="67"/>
      <c r="C145" s="67"/>
      <c r="D145" s="67"/>
      <c r="E145" s="67"/>
      <c r="F145" s="67"/>
      <c r="G145" s="67"/>
      <c r="H145" s="67"/>
    </row>
    <row r="146" spans="1:8" x14ac:dyDescent="0.25">
      <c r="A146" s="67"/>
      <c r="B146" s="67"/>
      <c r="C146" s="67"/>
      <c r="D146" s="67"/>
      <c r="E146" s="67"/>
      <c r="F146" s="67"/>
      <c r="G146" s="67"/>
      <c r="H146" s="67"/>
    </row>
    <row r="147" spans="1:8" x14ac:dyDescent="0.25">
      <c r="A147" s="67"/>
      <c r="B147" s="67"/>
      <c r="C147" s="67"/>
      <c r="D147" s="67"/>
      <c r="E147" s="67"/>
      <c r="F147" s="67"/>
      <c r="G147" s="67"/>
      <c r="H147" s="67"/>
    </row>
    <row r="148" spans="1:8" x14ac:dyDescent="0.25">
      <c r="A148" s="67"/>
      <c r="B148" s="67"/>
      <c r="C148" s="67"/>
      <c r="D148" s="67"/>
      <c r="E148" s="67"/>
      <c r="F148" s="67"/>
      <c r="G148" s="67"/>
      <c r="H148" s="67"/>
    </row>
    <row r="149" spans="1:8" x14ac:dyDescent="0.25">
      <c r="A149" s="67"/>
      <c r="B149" s="67"/>
      <c r="C149" s="67"/>
      <c r="D149" s="67"/>
      <c r="E149" s="67"/>
      <c r="F149" s="67"/>
      <c r="G149" s="67"/>
      <c r="H149" s="67"/>
    </row>
    <row r="150" spans="1:8" x14ac:dyDescent="0.25">
      <c r="A150" s="67"/>
      <c r="B150" s="67"/>
      <c r="C150" s="67"/>
      <c r="D150" s="67"/>
      <c r="E150" s="67"/>
      <c r="F150" s="67"/>
      <c r="G150" s="67"/>
      <c r="H150" s="67"/>
    </row>
    <row r="151" spans="1:8" x14ac:dyDescent="0.25">
      <c r="A151" s="67"/>
      <c r="B151" s="67"/>
      <c r="C151" s="67"/>
      <c r="D151" s="67"/>
      <c r="E151" s="67"/>
      <c r="F151" s="67"/>
      <c r="G151" s="67"/>
      <c r="H151" s="67"/>
    </row>
    <row r="152" spans="1:8" x14ac:dyDescent="0.25">
      <c r="A152" s="67"/>
      <c r="B152" s="67"/>
      <c r="C152" s="67"/>
      <c r="D152" s="67"/>
      <c r="E152" s="67"/>
      <c r="F152" s="67"/>
      <c r="G152" s="67"/>
      <c r="H152" s="67"/>
    </row>
    <row r="153" spans="1:8" x14ac:dyDescent="0.25">
      <c r="A153" s="67"/>
      <c r="B153" s="67"/>
      <c r="C153" s="67"/>
      <c r="D153" s="67"/>
      <c r="E153" s="67"/>
      <c r="F153" s="67"/>
      <c r="G153" s="67"/>
      <c r="H153" s="67"/>
    </row>
    <row r="154" spans="1:8" x14ac:dyDescent="0.25">
      <c r="A154" s="67"/>
      <c r="B154" s="67"/>
      <c r="C154" s="67"/>
      <c r="D154" s="67"/>
      <c r="E154" s="67"/>
      <c r="F154" s="67"/>
      <c r="G154" s="67"/>
      <c r="H154" s="67"/>
    </row>
    <row r="155" spans="1:8" x14ac:dyDescent="0.25">
      <c r="A155" s="67"/>
      <c r="B155" s="67"/>
      <c r="C155" s="67"/>
      <c r="D155" s="67"/>
      <c r="E155" s="67"/>
      <c r="F155" s="67"/>
      <c r="G155" s="67"/>
      <c r="H155" s="67"/>
    </row>
    <row r="156" spans="1:8" x14ac:dyDescent="0.25">
      <c r="A156" s="67"/>
      <c r="B156" s="67"/>
      <c r="C156" s="67"/>
      <c r="D156" s="67"/>
      <c r="E156" s="67"/>
      <c r="F156" s="67"/>
      <c r="G156" s="67"/>
      <c r="H156" s="67"/>
    </row>
    <row r="157" spans="1:8" x14ac:dyDescent="0.25">
      <c r="A157" s="67"/>
      <c r="B157" s="67"/>
      <c r="C157" s="67"/>
      <c r="D157" s="67"/>
      <c r="E157" s="67"/>
      <c r="F157" s="67"/>
      <c r="G157" s="67"/>
      <c r="H157" s="67"/>
    </row>
    <row r="158" spans="1:8" x14ac:dyDescent="0.25">
      <c r="A158" s="67"/>
      <c r="B158" s="67"/>
      <c r="C158" s="67"/>
      <c r="D158" s="67"/>
      <c r="E158" s="67"/>
      <c r="F158" s="67"/>
      <c r="G158" s="67"/>
      <c r="H158" s="67"/>
    </row>
    <row r="159" spans="1:8" x14ac:dyDescent="0.25">
      <c r="A159" s="67"/>
      <c r="B159" s="67"/>
      <c r="C159" s="67"/>
      <c r="D159" s="67"/>
      <c r="E159" s="67"/>
      <c r="F159" s="67"/>
      <c r="G159" s="67"/>
      <c r="H159" s="67"/>
    </row>
    <row r="160" spans="1:8" x14ac:dyDescent="0.25">
      <c r="A160" s="67"/>
      <c r="B160" s="67"/>
      <c r="C160" s="67"/>
      <c r="D160" s="67"/>
      <c r="E160" s="67"/>
      <c r="F160" s="67"/>
      <c r="G160" s="67"/>
      <c r="H160" s="67"/>
    </row>
    <row r="161" spans="1:8" x14ac:dyDescent="0.25">
      <c r="A161" s="67"/>
      <c r="B161" s="67"/>
      <c r="C161" s="67"/>
      <c r="D161" s="67"/>
      <c r="E161" s="67"/>
      <c r="F161" s="67"/>
      <c r="G161" s="67"/>
      <c r="H161" s="67"/>
    </row>
    <row r="162" spans="1:8" x14ac:dyDescent="0.25">
      <c r="A162" s="67"/>
      <c r="B162" s="67"/>
      <c r="C162" s="67"/>
      <c r="D162" s="67"/>
      <c r="E162" s="67"/>
      <c r="F162" s="67"/>
      <c r="G162" s="67"/>
      <c r="H162" s="67"/>
    </row>
    <row r="163" spans="1:8" x14ac:dyDescent="0.25">
      <c r="A163" s="67"/>
      <c r="B163" s="67"/>
      <c r="C163" s="67"/>
      <c r="D163" s="67"/>
      <c r="E163" s="67"/>
      <c r="F163" s="67"/>
      <c r="G163" s="67"/>
      <c r="H163" s="67"/>
    </row>
    <row r="164" spans="1:8" x14ac:dyDescent="0.25">
      <c r="A164" s="67"/>
      <c r="B164" s="67"/>
      <c r="C164" s="67"/>
      <c r="D164" s="67"/>
      <c r="E164" s="67"/>
      <c r="F164" s="67"/>
      <c r="G164" s="67"/>
      <c r="H164" s="67"/>
    </row>
    <row r="165" spans="1:8" x14ac:dyDescent="0.25">
      <c r="A165" s="67"/>
      <c r="B165" s="67"/>
      <c r="C165" s="67"/>
      <c r="D165" s="67"/>
      <c r="E165" s="67"/>
      <c r="F165" s="67"/>
      <c r="G165" s="67"/>
      <c r="H165" s="67"/>
    </row>
    <row r="166" spans="1:8" x14ac:dyDescent="0.25">
      <c r="A166" s="67"/>
      <c r="B166" s="67"/>
      <c r="C166" s="67"/>
      <c r="D166" s="67"/>
      <c r="E166" s="67"/>
      <c r="F166" s="67"/>
      <c r="G166" s="67"/>
      <c r="H166" s="67"/>
    </row>
    <row r="167" spans="1:8" x14ac:dyDescent="0.25">
      <c r="A167" s="67"/>
      <c r="B167" s="67"/>
      <c r="C167" s="67"/>
      <c r="D167" s="67"/>
      <c r="E167" s="67"/>
      <c r="F167" s="67"/>
      <c r="G167" s="67"/>
      <c r="H167" s="67"/>
    </row>
    <row r="168" spans="1:8" x14ac:dyDescent="0.25">
      <c r="A168" s="67"/>
      <c r="B168" s="67"/>
      <c r="C168" s="67"/>
      <c r="D168" s="67"/>
      <c r="E168" s="67"/>
      <c r="F168" s="67"/>
      <c r="G168" s="67"/>
      <c r="H168" s="67"/>
    </row>
    <row r="169" spans="1:8" x14ac:dyDescent="0.25">
      <c r="A169" s="67"/>
      <c r="B169" s="67"/>
      <c r="C169" s="67"/>
      <c r="D169" s="67"/>
      <c r="E169" s="67"/>
      <c r="F169" s="67"/>
      <c r="G169" s="67"/>
      <c r="H169" s="67"/>
    </row>
    <row r="170" spans="1:8" x14ac:dyDescent="0.25">
      <c r="A170" s="67"/>
      <c r="B170" s="67"/>
      <c r="C170" s="67"/>
      <c r="D170" s="67"/>
      <c r="E170" s="67"/>
      <c r="F170" s="67"/>
      <c r="G170" s="67"/>
      <c r="H170" s="67"/>
    </row>
    <row r="171" spans="1:8" x14ac:dyDescent="0.25">
      <c r="A171" s="67"/>
      <c r="B171" s="67"/>
      <c r="C171" s="67"/>
      <c r="D171" s="67"/>
      <c r="E171" s="67"/>
      <c r="F171" s="67"/>
      <c r="G171" s="67"/>
      <c r="H171" s="67"/>
    </row>
    <row r="172" spans="1:8" x14ac:dyDescent="0.25">
      <c r="A172" s="67"/>
      <c r="B172" s="67"/>
      <c r="C172" s="67"/>
      <c r="D172" s="67"/>
      <c r="E172" s="67"/>
      <c r="F172" s="67"/>
      <c r="G172" s="67"/>
      <c r="H172" s="67"/>
    </row>
    <row r="173" spans="1:8" x14ac:dyDescent="0.25">
      <c r="A173" s="67"/>
      <c r="B173" s="67"/>
      <c r="C173" s="67"/>
      <c r="D173" s="67"/>
      <c r="E173" s="67"/>
      <c r="F173" s="67"/>
      <c r="G173" s="67"/>
      <c r="H173" s="67"/>
    </row>
    <row r="174" spans="1:8" x14ac:dyDescent="0.25">
      <c r="A174" s="67"/>
      <c r="B174" s="67"/>
      <c r="C174" s="67"/>
      <c r="D174" s="67"/>
      <c r="E174" s="67"/>
      <c r="F174" s="67"/>
      <c r="G174" s="67"/>
      <c r="H174" s="67"/>
    </row>
    <row r="175" spans="1:8" x14ac:dyDescent="0.25">
      <c r="A175" s="67"/>
      <c r="B175" s="67"/>
      <c r="C175" s="67"/>
      <c r="D175" s="67"/>
      <c r="E175" s="67"/>
      <c r="F175" s="67"/>
      <c r="G175" s="67"/>
      <c r="H175" s="67"/>
    </row>
    <row r="176" spans="1:8" x14ac:dyDescent="0.25">
      <c r="A176" s="67"/>
      <c r="B176" s="67"/>
      <c r="C176" s="67"/>
      <c r="D176" s="67"/>
      <c r="E176" s="67"/>
      <c r="F176" s="67"/>
      <c r="G176" s="67"/>
      <c r="H176" s="67"/>
    </row>
    <row r="177" spans="1:8" x14ac:dyDescent="0.25">
      <c r="A177" s="67"/>
      <c r="B177" s="67"/>
      <c r="C177" s="67"/>
      <c r="D177" s="67"/>
      <c r="E177" s="67"/>
      <c r="F177" s="67"/>
      <c r="G177" s="67"/>
      <c r="H177" s="67"/>
    </row>
    <row r="178" spans="1:8" x14ac:dyDescent="0.25">
      <c r="A178" s="67"/>
      <c r="B178" s="67"/>
      <c r="C178" s="67"/>
      <c r="D178" s="67"/>
      <c r="E178" s="67"/>
      <c r="F178" s="67"/>
      <c r="G178" s="67"/>
      <c r="H178" s="67"/>
    </row>
    <row r="179" spans="1:8" x14ac:dyDescent="0.25">
      <c r="A179" s="67"/>
      <c r="B179" s="67"/>
      <c r="C179" s="67"/>
      <c r="D179" s="67"/>
      <c r="E179" s="67"/>
      <c r="F179" s="67"/>
      <c r="G179" s="67"/>
      <c r="H179" s="67"/>
    </row>
    <row r="180" spans="1:8" x14ac:dyDescent="0.25">
      <c r="A180" s="67"/>
      <c r="B180" s="67"/>
      <c r="C180" s="67"/>
      <c r="D180" s="67"/>
      <c r="E180" s="67"/>
      <c r="F180" s="67"/>
      <c r="G180" s="67"/>
      <c r="H180" s="67"/>
    </row>
    <row r="181" spans="1:8" x14ac:dyDescent="0.25">
      <c r="A181" s="67"/>
      <c r="B181" s="67"/>
      <c r="C181" s="67"/>
      <c r="D181" s="67"/>
      <c r="E181" s="67"/>
      <c r="F181" s="67"/>
      <c r="G181" s="67"/>
      <c r="H181" s="67"/>
    </row>
    <row r="182" spans="1:8" x14ac:dyDescent="0.25">
      <c r="A182" s="67"/>
      <c r="B182" s="67"/>
      <c r="C182" s="67"/>
      <c r="D182" s="67"/>
      <c r="E182" s="67"/>
      <c r="F182" s="67"/>
      <c r="G182" s="67"/>
      <c r="H182" s="67"/>
    </row>
    <row r="183" spans="1:8" x14ac:dyDescent="0.25">
      <c r="A183" s="67"/>
      <c r="B183" s="67"/>
      <c r="C183" s="67"/>
      <c r="D183" s="67"/>
      <c r="E183" s="67"/>
      <c r="F183" s="67"/>
      <c r="G183" s="67"/>
      <c r="H183" s="67"/>
    </row>
    <row r="184" spans="1:8" x14ac:dyDescent="0.25">
      <c r="A184" s="67"/>
      <c r="B184" s="67"/>
      <c r="C184" s="67"/>
      <c r="D184" s="67"/>
      <c r="E184" s="67"/>
      <c r="F184" s="67"/>
      <c r="G184" s="67"/>
      <c r="H184" s="67"/>
    </row>
    <row r="185" spans="1:8" x14ac:dyDescent="0.25">
      <c r="A185" s="67"/>
      <c r="B185" s="67"/>
      <c r="C185" s="67"/>
      <c r="D185" s="67"/>
      <c r="E185" s="67"/>
      <c r="F185" s="67"/>
      <c r="G185" s="67"/>
      <c r="H185" s="67"/>
    </row>
    <row r="186" spans="1:8" x14ac:dyDescent="0.25">
      <c r="A186" s="67"/>
      <c r="B186" s="67"/>
      <c r="C186" s="67"/>
      <c r="D186" s="67"/>
      <c r="E186" s="67"/>
      <c r="F186" s="67"/>
      <c r="G186" s="67"/>
      <c r="H186" s="67"/>
    </row>
    <row r="187" spans="1:8" x14ac:dyDescent="0.25">
      <c r="A187" s="67"/>
      <c r="B187" s="67"/>
      <c r="C187" s="67"/>
      <c r="D187" s="67"/>
      <c r="E187" s="67"/>
      <c r="F187" s="67"/>
      <c r="G187" s="67"/>
      <c r="H187" s="67"/>
    </row>
    <row r="188" spans="1:8" x14ac:dyDescent="0.25">
      <c r="A188" s="67"/>
      <c r="B188" s="67"/>
      <c r="C188" s="67"/>
      <c r="D188" s="67"/>
      <c r="E188" s="67"/>
      <c r="F188" s="67"/>
      <c r="G188" s="67"/>
      <c r="H188" s="67"/>
    </row>
    <row r="189" spans="1:8" x14ac:dyDescent="0.25">
      <c r="A189" s="67"/>
      <c r="B189" s="67"/>
      <c r="C189" s="67"/>
      <c r="D189" s="67"/>
      <c r="E189" s="67"/>
      <c r="F189" s="67"/>
      <c r="G189" s="67"/>
      <c r="H189" s="67"/>
    </row>
    <row r="190" spans="1:8" x14ac:dyDescent="0.25">
      <c r="A190" s="67"/>
      <c r="B190" s="67"/>
      <c r="C190" s="67"/>
      <c r="D190" s="67"/>
      <c r="E190" s="67"/>
      <c r="F190" s="67"/>
      <c r="G190" s="67"/>
      <c r="H190" s="67"/>
    </row>
    <row r="191" spans="1:8" x14ac:dyDescent="0.25">
      <c r="A191" s="67"/>
      <c r="B191" s="67"/>
      <c r="C191" s="67"/>
      <c r="D191" s="67"/>
      <c r="E191" s="67"/>
      <c r="F191" s="67"/>
      <c r="G191" s="67"/>
      <c r="H191" s="67"/>
    </row>
    <row r="192" spans="1:8" x14ac:dyDescent="0.25">
      <c r="A192" s="67"/>
      <c r="B192" s="67"/>
      <c r="C192" s="67"/>
      <c r="D192" s="67"/>
      <c r="E192" s="67"/>
      <c r="F192" s="67"/>
      <c r="G192" s="67"/>
      <c r="H192" s="67"/>
    </row>
    <row r="193" spans="1:8" x14ac:dyDescent="0.25">
      <c r="A193" s="67"/>
      <c r="B193" s="67"/>
      <c r="C193" s="67"/>
      <c r="D193" s="67"/>
      <c r="E193" s="67"/>
      <c r="F193" s="67"/>
      <c r="G193" s="67"/>
      <c r="H193" s="67"/>
    </row>
    <row r="194" spans="1:8" x14ac:dyDescent="0.25">
      <c r="A194" s="67"/>
      <c r="B194" s="67"/>
      <c r="C194" s="67"/>
      <c r="D194" s="67"/>
      <c r="E194" s="67"/>
      <c r="F194" s="67"/>
      <c r="G194" s="67"/>
      <c r="H194" s="67"/>
    </row>
    <row r="195" spans="1:8" x14ac:dyDescent="0.25">
      <c r="A195" s="67"/>
      <c r="B195" s="67"/>
      <c r="C195" s="67"/>
      <c r="D195" s="67"/>
      <c r="E195" s="67"/>
      <c r="F195" s="67"/>
      <c r="G195" s="67"/>
      <c r="H195" s="67"/>
    </row>
    <row r="196" spans="1:8" x14ac:dyDescent="0.25">
      <c r="A196" s="67"/>
      <c r="B196" s="67"/>
      <c r="C196" s="67"/>
      <c r="D196" s="67"/>
      <c r="E196" s="67"/>
      <c r="F196" s="67"/>
      <c r="G196" s="67"/>
      <c r="H196" s="67"/>
    </row>
    <row r="197" spans="1:8" x14ac:dyDescent="0.25">
      <c r="A197" s="67"/>
      <c r="B197" s="67"/>
      <c r="C197" s="67"/>
      <c r="D197" s="67"/>
      <c r="E197" s="67"/>
      <c r="F197" s="67"/>
      <c r="G197" s="67"/>
      <c r="H197" s="67"/>
    </row>
    <row r="198" spans="1:8" x14ac:dyDescent="0.25">
      <c r="A198" s="67"/>
      <c r="B198" s="67"/>
      <c r="C198" s="67"/>
      <c r="D198" s="67"/>
      <c r="E198" s="67"/>
      <c r="F198" s="67"/>
      <c r="G198" s="67"/>
      <c r="H198" s="67"/>
    </row>
    <row r="199" spans="1:8" x14ac:dyDescent="0.25">
      <c r="A199" s="67"/>
      <c r="B199" s="67"/>
      <c r="C199" s="67"/>
      <c r="D199" s="67"/>
      <c r="E199" s="67"/>
      <c r="F199" s="67"/>
      <c r="G199" s="67"/>
      <c r="H199" s="67"/>
    </row>
    <row r="200" spans="1:8" x14ac:dyDescent="0.25">
      <c r="A200" s="67"/>
      <c r="B200" s="67"/>
      <c r="C200" s="67"/>
      <c r="D200" s="67"/>
      <c r="E200" s="67"/>
      <c r="F200" s="67"/>
      <c r="G200" s="67"/>
      <c r="H200" s="67"/>
    </row>
    <row r="201" spans="1:8" x14ac:dyDescent="0.25">
      <c r="A201" s="67"/>
      <c r="B201" s="67"/>
      <c r="C201" s="67"/>
      <c r="D201" s="67"/>
      <c r="E201" s="67"/>
      <c r="F201" s="67"/>
      <c r="G201" s="67"/>
      <c r="H201" s="67"/>
    </row>
    <row r="202" spans="1:8" x14ac:dyDescent="0.25">
      <c r="A202" s="67"/>
      <c r="B202" s="67"/>
      <c r="C202" s="67"/>
      <c r="D202" s="67"/>
      <c r="E202" s="67"/>
      <c r="F202" s="67"/>
      <c r="G202" s="67"/>
      <c r="H202" s="67"/>
    </row>
    <row r="203" spans="1:8" x14ac:dyDescent="0.25">
      <c r="A203" s="67"/>
      <c r="B203" s="67"/>
      <c r="C203" s="67"/>
      <c r="D203" s="67"/>
      <c r="E203" s="67"/>
      <c r="F203" s="67"/>
      <c r="G203" s="67"/>
      <c r="H203" s="67"/>
    </row>
    <row r="204" spans="1:8" x14ac:dyDescent="0.25">
      <c r="A204" s="67"/>
      <c r="B204" s="67"/>
      <c r="C204" s="67"/>
      <c r="D204" s="67"/>
      <c r="E204" s="67"/>
      <c r="F204" s="67"/>
      <c r="G204" s="67"/>
      <c r="H204" s="67"/>
    </row>
    <row r="205" spans="1:8" x14ac:dyDescent="0.25">
      <c r="A205" s="67"/>
      <c r="B205" s="67"/>
      <c r="C205" s="67"/>
      <c r="D205" s="67"/>
      <c r="E205" s="67"/>
      <c r="F205" s="67"/>
      <c r="G205" s="67"/>
      <c r="H205" s="67"/>
    </row>
    <row r="206" spans="1:8" x14ac:dyDescent="0.25">
      <c r="A206" s="67"/>
      <c r="B206" s="67"/>
      <c r="C206" s="67"/>
      <c r="D206" s="67"/>
      <c r="E206" s="67"/>
      <c r="F206" s="67"/>
      <c r="G206" s="67"/>
      <c r="H206" s="67"/>
    </row>
    <row r="207" spans="1:8" x14ac:dyDescent="0.25">
      <c r="A207" s="67"/>
      <c r="B207" s="67"/>
      <c r="C207" s="67"/>
      <c r="D207" s="67"/>
      <c r="E207" s="67"/>
      <c r="F207" s="67"/>
      <c r="G207" s="67"/>
      <c r="H207" s="67"/>
    </row>
    <row r="208" spans="1:8" x14ac:dyDescent="0.25">
      <c r="A208" s="67"/>
      <c r="B208" s="67"/>
      <c r="C208" s="67"/>
      <c r="D208" s="67"/>
      <c r="E208" s="67"/>
      <c r="F208" s="67"/>
      <c r="G208" s="67"/>
      <c r="H208" s="67"/>
    </row>
    <row r="209" spans="1:8" x14ac:dyDescent="0.25">
      <c r="A209" s="67"/>
      <c r="B209" s="67"/>
      <c r="C209" s="67"/>
      <c r="D209" s="67"/>
      <c r="E209" s="67"/>
      <c r="F209" s="67"/>
      <c r="G209" s="67"/>
      <c r="H209" s="67"/>
    </row>
    <row r="210" spans="1:8" x14ac:dyDescent="0.25">
      <c r="A210" s="67"/>
      <c r="B210" s="67"/>
      <c r="C210" s="67"/>
      <c r="D210" s="67"/>
      <c r="E210" s="67"/>
      <c r="F210" s="67"/>
      <c r="G210" s="67"/>
      <c r="H210" s="67"/>
    </row>
    <row r="211" spans="1:8" x14ac:dyDescent="0.25">
      <c r="A211" s="67"/>
      <c r="B211" s="67"/>
      <c r="C211" s="67"/>
      <c r="D211" s="67"/>
      <c r="E211" s="67"/>
      <c r="F211" s="67"/>
      <c r="G211" s="67"/>
      <c r="H211" s="67"/>
    </row>
    <row r="212" spans="1:8" x14ac:dyDescent="0.25">
      <c r="A212" s="67"/>
      <c r="B212" s="67"/>
      <c r="C212" s="67"/>
      <c r="D212" s="67"/>
      <c r="E212" s="67"/>
      <c r="F212" s="67"/>
      <c r="G212" s="67"/>
      <c r="H212" s="67"/>
    </row>
    <row r="213" spans="1:8" x14ac:dyDescent="0.25">
      <c r="A213" s="67"/>
      <c r="B213" s="67"/>
      <c r="C213" s="67"/>
      <c r="D213" s="67"/>
      <c r="E213" s="67"/>
      <c r="F213" s="67"/>
      <c r="G213" s="67"/>
      <c r="H213" s="67"/>
    </row>
    <row r="214" spans="1:8" x14ac:dyDescent="0.25">
      <c r="A214" s="67"/>
      <c r="B214" s="67"/>
      <c r="C214" s="67"/>
      <c r="D214" s="67"/>
      <c r="E214" s="67"/>
      <c r="F214" s="67"/>
      <c r="G214" s="67"/>
      <c r="H214" s="67"/>
    </row>
    <row r="215" spans="1:8" x14ac:dyDescent="0.25">
      <c r="A215" s="67"/>
      <c r="B215" s="67"/>
      <c r="C215" s="67"/>
      <c r="D215" s="67"/>
      <c r="E215" s="67"/>
      <c r="F215" s="67"/>
      <c r="G215" s="67"/>
      <c r="H215" s="67"/>
    </row>
    <row r="216" spans="1:8" x14ac:dyDescent="0.25">
      <c r="A216" s="67"/>
      <c r="B216" s="67"/>
      <c r="C216" s="67"/>
      <c r="D216" s="67"/>
      <c r="E216" s="67"/>
      <c r="F216" s="67"/>
      <c r="G216" s="67"/>
      <c r="H216" s="67"/>
    </row>
    <row r="217" spans="1:8" x14ac:dyDescent="0.25">
      <c r="A217" s="67"/>
      <c r="B217" s="67"/>
      <c r="C217" s="67"/>
      <c r="D217" s="67"/>
      <c r="E217" s="67"/>
      <c r="F217" s="67"/>
      <c r="G217" s="67"/>
      <c r="H217" s="67"/>
    </row>
    <row r="218" spans="1:8" x14ac:dyDescent="0.25">
      <c r="A218" s="67"/>
      <c r="B218" s="67"/>
      <c r="C218" s="67"/>
      <c r="D218" s="67"/>
      <c r="E218" s="67"/>
      <c r="F218" s="67"/>
      <c r="G218" s="67"/>
      <c r="H218" s="67"/>
    </row>
    <row r="219" spans="1:8" x14ac:dyDescent="0.25">
      <c r="A219" s="67"/>
      <c r="B219" s="67"/>
      <c r="C219" s="67"/>
      <c r="D219" s="67"/>
      <c r="E219" s="67"/>
      <c r="F219" s="67"/>
      <c r="G219" s="67"/>
      <c r="H219" s="67"/>
    </row>
    <row r="220" spans="1:8" x14ac:dyDescent="0.25">
      <c r="A220" s="67"/>
      <c r="B220" s="67"/>
      <c r="C220" s="67"/>
      <c r="D220" s="67"/>
      <c r="E220" s="67"/>
      <c r="F220" s="67"/>
      <c r="G220" s="67"/>
      <c r="H220" s="67"/>
    </row>
    <row r="221" spans="1:8" x14ac:dyDescent="0.25">
      <c r="A221" s="67"/>
      <c r="B221" s="67"/>
      <c r="C221" s="67"/>
      <c r="D221" s="67"/>
      <c r="E221" s="67"/>
      <c r="F221" s="67"/>
      <c r="G221" s="67"/>
      <c r="H221" s="67"/>
    </row>
    <row r="222" spans="1:8" x14ac:dyDescent="0.25">
      <c r="A222" s="67"/>
      <c r="B222" s="67"/>
      <c r="C222" s="67"/>
      <c r="D222" s="67"/>
      <c r="E222" s="67"/>
      <c r="F222" s="67"/>
      <c r="G222" s="67"/>
      <c r="H222" s="67"/>
    </row>
    <row r="223" spans="1:8" x14ac:dyDescent="0.25">
      <c r="A223" s="67"/>
      <c r="B223" s="67"/>
      <c r="C223" s="67"/>
      <c r="D223" s="67"/>
      <c r="E223" s="67"/>
      <c r="F223" s="67"/>
      <c r="G223" s="67"/>
      <c r="H223" s="67"/>
    </row>
    <row r="224" spans="1:8" x14ac:dyDescent="0.25">
      <c r="A224" s="67"/>
      <c r="B224" s="67"/>
      <c r="C224" s="67"/>
      <c r="D224" s="67"/>
      <c r="E224" s="67"/>
      <c r="F224" s="67"/>
      <c r="G224" s="67"/>
      <c r="H224" s="67"/>
    </row>
    <row r="225" spans="1:8" x14ac:dyDescent="0.25">
      <c r="A225" s="67"/>
      <c r="B225" s="67"/>
      <c r="C225" s="67"/>
      <c r="D225" s="67"/>
      <c r="E225" s="67"/>
      <c r="F225" s="67"/>
      <c r="G225" s="67"/>
      <c r="H225" s="67"/>
    </row>
    <row r="226" spans="1:8" x14ac:dyDescent="0.25">
      <c r="A226" s="67"/>
      <c r="B226" s="67"/>
      <c r="C226" s="67"/>
      <c r="D226" s="67"/>
      <c r="E226" s="67"/>
      <c r="F226" s="67"/>
      <c r="G226" s="67"/>
      <c r="H226" s="67"/>
    </row>
    <row r="227" spans="1:8" x14ac:dyDescent="0.25">
      <c r="A227" s="67"/>
      <c r="B227" s="67"/>
      <c r="C227" s="67"/>
      <c r="D227" s="67"/>
      <c r="E227" s="67"/>
      <c r="F227" s="67"/>
      <c r="G227" s="67"/>
      <c r="H227" s="67"/>
    </row>
    <row r="228" spans="1:8" x14ac:dyDescent="0.25">
      <c r="A228" s="67"/>
      <c r="B228" s="67"/>
      <c r="C228" s="67"/>
      <c r="D228" s="67"/>
      <c r="E228" s="67"/>
      <c r="F228" s="67"/>
      <c r="G228" s="67"/>
      <c r="H228" s="67"/>
    </row>
    <row r="229" spans="1:8" x14ac:dyDescent="0.25">
      <c r="A229" s="67"/>
      <c r="B229" s="67"/>
      <c r="C229" s="67"/>
      <c r="D229" s="67"/>
      <c r="E229" s="67"/>
      <c r="F229" s="67"/>
      <c r="G229" s="67"/>
      <c r="H229" s="67"/>
    </row>
    <row r="230" spans="1:8" x14ac:dyDescent="0.25">
      <c r="A230" s="67"/>
      <c r="B230" s="67"/>
      <c r="C230" s="67"/>
      <c r="D230" s="67"/>
      <c r="E230" s="67"/>
      <c r="F230" s="67"/>
      <c r="G230" s="67"/>
      <c r="H230" s="67"/>
    </row>
    <row r="231" spans="1:8" x14ac:dyDescent="0.25">
      <c r="A231" s="67"/>
      <c r="B231" s="67"/>
      <c r="C231" s="67"/>
      <c r="D231" s="67"/>
      <c r="E231" s="67"/>
      <c r="F231" s="67"/>
      <c r="G231" s="67"/>
      <c r="H231" s="67"/>
    </row>
    <row r="232" spans="1:8" x14ac:dyDescent="0.25">
      <c r="A232" s="67"/>
      <c r="B232" s="67"/>
      <c r="C232" s="67"/>
      <c r="D232" s="67"/>
      <c r="E232" s="67"/>
      <c r="F232" s="67"/>
      <c r="G232" s="67"/>
      <c r="H232" s="67"/>
    </row>
    <row r="233" spans="1:8" x14ac:dyDescent="0.25">
      <c r="A233" s="67"/>
      <c r="B233" s="67"/>
      <c r="C233" s="67"/>
      <c r="D233" s="67"/>
      <c r="E233" s="67"/>
      <c r="F233" s="67"/>
      <c r="G233" s="67"/>
      <c r="H233" s="67"/>
    </row>
    <row r="234" spans="1:8" x14ac:dyDescent="0.25">
      <c r="A234" s="67"/>
      <c r="B234" s="67"/>
      <c r="C234" s="67"/>
      <c r="D234" s="67"/>
      <c r="E234" s="67"/>
      <c r="F234" s="67"/>
      <c r="G234" s="67"/>
      <c r="H234" s="67"/>
    </row>
    <row r="235" spans="1:8" x14ac:dyDescent="0.25">
      <c r="A235" s="67"/>
      <c r="B235" s="67"/>
      <c r="C235" s="67"/>
      <c r="D235" s="67"/>
      <c r="E235" s="67"/>
      <c r="F235" s="67"/>
      <c r="G235" s="67"/>
      <c r="H235" s="67"/>
    </row>
    <row r="236" spans="1:8" x14ac:dyDescent="0.25">
      <c r="A236" s="67"/>
      <c r="B236" s="67"/>
      <c r="C236" s="67"/>
      <c r="D236" s="67"/>
      <c r="E236" s="67"/>
      <c r="F236" s="67"/>
      <c r="G236" s="67"/>
      <c r="H236" s="67"/>
    </row>
    <row r="237" spans="1:8" x14ac:dyDescent="0.25">
      <c r="A237" s="67"/>
      <c r="B237" s="67"/>
      <c r="C237" s="67"/>
      <c r="D237" s="67"/>
      <c r="E237" s="67"/>
      <c r="F237" s="67"/>
      <c r="G237" s="67"/>
      <c r="H237" s="67"/>
    </row>
    <row r="238" spans="1:8" x14ac:dyDescent="0.25">
      <c r="A238" s="67"/>
      <c r="B238" s="67"/>
      <c r="C238" s="67"/>
      <c r="D238" s="67"/>
      <c r="E238" s="67"/>
      <c r="F238" s="67"/>
      <c r="G238" s="67"/>
      <c r="H238" s="67"/>
    </row>
    <row r="239" spans="1:8" x14ac:dyDescent="0.25">
      <c r="A239" s="67"/>
      <c r="B239" s="67"/>
      <c r="C239" s="67"/>
      <c r="D239" s="67"/>
      <c r="E239" s="67"/>
      <c r="F239" s="67"/>
      <c r="G239" s="67"/>
      <c r="H239" s="67"/>
    </row>
    <row r="240" spans="1:8" x14ac:dyDescent="0.25">
      <c r="A240" s="67"/>
      <c r="B240" s="67"/>
      <c r="C240" s="67"/>
      <c r="D240" s="67"/>
      <c r="E240" s="67"/>
      <c r="F240" s="67"/>
      <c r="G240" s="67"/>
      <c r="H240" s="67"/>
    </row>
    <row r="241" spans="1:8" x14ac:dyDescent="0.25">
      <c r="A241" s="67"/>
      <c r="B241" s="67"/>
      <c r="C241" s="67"/>
      <c r="D241" s="67"/>
      <c r="E241" s="67"/>
      <c r="F241" s="67"/>
      <c r="G241" s="67"/>
      <c r="H241" s="67"/>
    </row>
    <row r="242" spans="1:8" x14ac:dyDescent="0.25">
      <c r="A242" s="67"/>
      <c r="B242" s="67"/>
      <c r="C242" s="67"/>
      <c r="D242" s="67"/>
      <c r="E242" s="67"/>
      <c r="F242" s="67"/>
      <c r="G242" s="67"/>
      <c r="H242" s="67"/>
    </row>
    <row r="243" spans="1:8" x14ac:dyDescent="0.25">
      <c r="A243" s="67"/>
      <c r="B243" s="67"/>
      <c r="C243" s="67"/>
      <c r="D243" s="67"/>
      <c r="E243" s="67"/>
      <c r="F243" s="67"/>
      <c r="G243" s="67"/>
      <c r="H243" s="67"/>
    </row>
    <row r="244" spans="1:8" x14ac:dyDescent="0.25">
      <c r="A244" s="67"/>
      <c r="B244" s="67"/>
      <c r="C244" s="67"/>
      <c r="D244" s="67"/>
      <c r="E244" s="67"/>
      <c r="F244" s="67"/>
      <c r="G244" s="67"/>
      <c r="H244" s="67"/>
    </row>
    <row r="245" spans="1:8" x14ac:dyDescent="0.25">
      <c r="A245" s="67"/>
      <c r="B245" s="67"/>
      <c r="C245" s="67"/>
      <c r="D245" s="67"/>
      <c r="E245" s="67"/>
      <c r="F245" s="67"/>
      <c r="G245" s="67"/>
      <c r="H245" s="67"/>
    </row>
    <row r="246" spans="1:8" x14ac:dyDescent="0.25">
      <c r="A246" s="67"/>
      <c r="B246" s="67"/>
      <c r="C246" s="67"/>
      <c r="D246" s="67"/>
      <c r="E246" s="67"/>
      <c r="F246" s="67"/>
      <c r="G246" s="67"/>
      <c r="H246" s="67"/>
    </row>
    <row r="247" spans="1:8" x14ac:dyDescent="0.25">
      <c r="A247" s="67"/>
      <c r="B247" s="67"/>
      <c r="C247" s="67"/>
      <c r="D247" s="67"/>
      <c r="E247" s="67"/>
      <c r="F247" s="67"/>
      <c r="G247" s="67"/>
      <c r="H247" s="67"/>
    </row>
    <row r="248" spans="1:8" x14ac:dyDescent="0.25">
      <c r="A248" s="67"/>
      <c r="B248" s="67"/>
      <c r="C248" s="67"/>
      <c r="D248" s="67"/>
      <c r="E248" s="67"/>
      <c r="F248" s="67"/>
      <c r="G248" s="67"/>
      <c r="H248" s="67"/>
    </row>
    <row r="249" spans="1:8" x14ac:dyDescent="0.25">
      <c r="A249" s="67"/>
      <c r="B249" s="67"/>
      <c r="C249" s="67"/>
      <c r="D249" s="67"/>
      <c r="E249" s="67"/>
      <c r="F249" s="67"/>
      <c r="G249" s="67"/>
      <c r="H249" s="67"/>
    </row>
    <row r="250" spans="1:8" x14ac:dyDescent="0.25">
      <c r="A250" s="67"/>
      <c r="B250" s="67"/>
      <c r="C250" s="67"/>
      <c r="D250" s="67"/>
      <c r="E250" s="67"/>
      <c r="F250" s="67"/>
      <c r="G250" s="67"/>
      <c r="H250" s="67"/>
    </row>
    <row r="251" spans="1:8" x14ac:dyDescent="0.25">
      <c r="A251" s="67"/>
      <c r="B251" s="67"/>
      <c r="C251" s="67"/>
      <c r="D251" s="67"/>
      <c r="E251" s="67"/>
      <c r="F251" s="67"/>
      <c r="G251" s="67"/>
      <c r="H251" s="67"/>
    </row>
    <row r="252" spans="1:8" x14ac:dyDescent="0.25">
      <c r="A252" s="67"/>
      <c r="B252" s="67"/>
      <c r="C252" s="67"/>
      <c r="D252" s="67"/>
      <c r="E252" s="67"/>
      <c r="F252" s="67"/>
      <c r="G252" s="67"/>
      <c r="H252" s="67"/>
    </row>
    <row r="253" spans="1:8" x14ac:dyDescent="0.25">
      <c r="A253" s="67"/>
      <c r="B253" s="67"/>
      <c r="C253" s="67"/>
      <c r="D253" s="67"/>
      <c r="E253" s="67"/>
      <c r="F253" s="67"/>
      <c r="G253" s="67"/>
      <c r="H253" s="67"/>
    </row>
    <row r="254" spans="1:8" x14ac:dyDescent="0.25">
      <c r="A254" s="67"/>
      <c r="B254" s="67"/>
      <c r="C254" s="67"/>
      <c r="D254" s="67"/>
      <c r="E254" s="67"/>
      <c r="F254" s="67"/>
      <c r="G254" s="67"/>
      <c r="H254" s="67"/>
    </row>
    <row r="255" spans="1:8" x14ac:dyDescent="0.25">
      <c r="A255" s="67"/>
      <c r="B255" s="67"/>
      <c r="C255" s="67"/>
      <c r="D255" s="67"/>
      <c r="E255" s="67"/>
      <c r="F255" s="67"/>
      <c r="G255" s="67"/>
      <c r="H255" s="67"/>
    </row>
    <row r="256" spans="1:8" x14ac:dyDescent="0.25">
      <c r="A256" s="67"/>
      <c r="B256" s="67"/>
      <c r="C256" s="67"/>
      <c r="D256" s="67"/>
      <c r="E256" s="67"/>
      <c r="F256" s="67"/>
      <c r="G256" s="67"/>
      <c r="H256" s="67"/>
    </row>
    <row r="257" spans="1:8" x14ac:dyDescent="0.25">
      <c r="A257" s="67"/>
      <c r="B257" s="67"/>
      <c r="C257" s="67"/>
      <c r="D257" s="67"/>
      <c r="E257" s="67"/>
      <c r="F257" s="67"/>
      <c r="G257" s="67"/>
      <c r="H257" s="67"/>
    </row>
    <row r="258" spans="1:8" x14ac:dyDescent="0.25">
      <c r="A258" s="67"/>
      <c r="B258" s="67"/>
      <c r="C258" s="67"/>
      <c r="D258" s="67"/>
      <c r="E258" s="67"/>
      <c r="F258" s="67"/>
      <c r="G258" s="67"/>
      <c r="H258" s="67"/>
    </row>
    <row r="259" spans="1:8" x14ac:dyDescent="0.25">
      <c r="A259" s="67"/>
      <c r="B259" s="67"/>
      <c r="C259" s="67"/>
      <c r="D259" s="67"/>
      <c r="E259" s="67"/>
      <c r="F259" s="67"/>
      <c r="G259" s="67"/>
      <c r="H259" s="67"/>
    </row>
    <row r="260" spans="1:8" x14ac:dyDescent="0.25">
      <c r="A260" s="67"/>
      <c r="B260" s="67"/>
      <c r="C260" s="67"/>
      <c r="D260" s="67"/>
      <c r="E260" s="67"/>
      <c r="F260" s="67"/>
      <c r="G260" s="67"/>
      <c r="H260" s="67"/>
    </row>
    <row r="261" spans="1:8" x14ac:dyDescent="0.25">
      <c r="A261" s="67"/>
      <c r="B261" s="67"/>
      <c r="C261" s="67"/>
      <c r="D261" s="67"/>
      <c r="E261" s="67"/>
      <c r="F261" s="67"/>
      <c r="G261" s="67"/>
      <c r="H261" s="67"/>
    </row>
    <row r="262" spans="1:8" x14ac:dyDescent="0.25">
      <c r="A262" s="67"/>
      <c r="B262" s="67"/>
      <c r="C262" s="67"/>
      <c r="D262" s="67"/>
      <c r="E262" s="67"/>
      <c r="F262" s="67"/>
      <c r="G262" s="67"/>
      <c r="H262" s="67"/>
    </row>
    <row r="263" spans="1:8" x14ac:dyDescent="0.25">
      <c r="A263" s="67"/>
      <c r="B263" s="67"/>
      <c r="C263" s="67"/>
      <c r="D263" s="67"/>
      <c r="E263" s="67"/>
      <c r="F263" s="67"/>
      <c r="G263" s="67"/>
      <c r="H263" s="67"/>
    </row>
    <row r="264" spans="1:8" x14ac:dyDescent="0.25">
      <c r="A264" s="67"/>
      <c r="B264" s="67"/>
      <c r="C264" s="67"/>
      <c r="D264" s="67"/>
      <c r="E264" s="67"/>
      <c r="F264" s="67"/>
      <c r="G264" s="67"/>
      <c r="H264" s="67"/>
    </row>
    <row r="265" spans="1:8" x14ac:dyDescent="0.25">
      <c r="A265" s="67"/>
      <c r="B265" s="67"/>
      <c r="C265" s="67"/>
      <c r="D265" s="67"/>
      <c r="E265" s="67"/>
      <c r="F265" s="67"/>
      <c r="G265" s="67"/>
      <c r="H265" s="67"/>
    </row>
    <row r="266" spans="1:8" x14ac:dyDescent="0.25">
      <c r="A266" s="67"/>
      <c r="B266" s="67"/>
      <c r="C266" s="67"/>
      <c r="D266" s="67"/>
      <c r="E266" s="67"/>
      <c r="F266" s="67"/>
      <c r="G266" s="67"/>
      <c r="H266" s="67"/>
    </row>
    <row r="267" spans="1:8" x14ac:dyDescent="0.25">
      <c r="A267" s="67"/>
      <c r="B267" s="67"/>
      <c r="C267" s="67"/>
      <c r="D267" s="67"/>
      <c r="E267" s="67"/>
      <c r="F267" s="67"/>
      <c r="G267" s="67"/>
      <c r="H267" s="67"/>
    </row>
    <row r="268" spans="1:8" x14ac:dyDescent="0.25">
      <c r="A268" s="67"/>
      <c r="B268" s="67"/>
      <c r="C268" s="67"/>
      <c r="D268" s="67"/>
      <c r="E268" s="67"/>
      <c r="F268" s="67"/>
      <c r="G268" s="67"/>
      <c r="H268" s="67"/>
    </row>
    <row r="269" spans="1:8" x14ac:dyDescent="0.25">
      <c r="A269" s="67"/>
      <c r="B269" s="67"/>
      <c r="C269" s="67"/>
      <c r="D269" s="67"/>
      <c r="E269" s="67"/>
      <c r="F269" s="67"/>
      <c r="G269" s="67"/>
      <c r="H269" s="67"/>
    </row>
    <row r="270" spans="1:8" x14ac:dyDescent="0.25">
      <c r="A270" s="67"/>
      <c r="B270" s="67"/>
      <c r="C270" s="67"/>
      <c r="D270" s="67"/>
      <c r="E270" s="67"/>
      <c r="F270" s="67"/>
      <c r="G270" s="67"/>
      <c r="H270" s="67"/>
    </row>
    <row r="271" spans="1:8" x14ac:dyDescent="0.25">
      <c r="A271" s="67"/>
      <c r="B271" s="67"/>
      <c r="C271" s="67"/>
      <c r="D271" s="67"/>
      <c r="E271" s="67"/>
      <c r="F271" s="67"/>
      <c r="G271" s="67"/>
      <c r="H271" s="67"/>
    </row>
    <row r="272" spans="1:8" x14ac:dyDescent="0.25">
      <c r="A272" s="67"/>
      <c r="B272" s="67"/>
      <c r="C272" s="67"/>
      <c r="D272" s="67"/>
      <c r="E272" s="67"/>
      <c r="F272" s="67"/>
      <c r="G272" s="67"/>
      <c r="H272" s="67"/>
    </row>
    <row r="273" spans="1:8" x14ac:dyDescent="0.25">
      <c r="A273" s="67"/>
      <c r="B273" s="67"/>
      <c r="C273" s="67"/>
      <c r="D273" s="67"/>
      <c r="E273" s="67"/>
      <c r="F273" s="67"/>
      <c r="G273" s="67"/>
      <c r="H273" s="67"/>
    </row>
    <row r="274" spans="1:8" x14ac:dyDescent="0.25">
      <c r="A274" s="67"/>
      <c r="B274" s="67"/>
      <c r="C274" s="67"/>
      <c r="D274" s="67"/>
      <c r="E274" s="67"/>
      <c r="F274" s="67"/>
      <c r="G274" s="67"/>
      <c r="H274" s="67"/>
    </row>
    <row r="275" spans="1:8" x14ac:dyDescent="0.25">
      <c r="A275" s="67"/>
      <c r="B275" s="67"/>
      <c r="C275" s="67"/>
      <c r="D275" s="67"/>
      <c r="E275" s="67"/>
      <c r="F275" s="67"/>
      <c r="G275" s="67"/>
      <c r="H275" s="67"/>
    </row>
    <row r="276" spans="1:8" x14ac:dyDescent="0.25">
      <c r="A276" s="67"/>
      <c r="B276" s="67"/>
      <c r="C276" s="67"/>
      <c r="D276" s="67"/>
      <c r="E276" s="67"/>
      <c r="F276" s="67"/>
      <c r="G276" s="67"/>
      <c r="H276" s="67"/>
    </row>
    <row r="277" spans="1:8" x14ac:dyDescent="0.25">
      <c r="A277" s="67"/>
      <c r="B277" s="67"/>
      <c r="C277" s="67"/>
      <c r="D277" s="67"/>
      <c r="E277" s="67"/>
      <c r="F277" s="67"/>
      <c r="G277" s="67"/>
      <c r="H277" s="67"/>
    </row>
    <row r="278" spans="1:8" x14ac:dyDescent="0.25">
      <c r="A278" s="67"/>
      <c r="B278" s="67"/>
      <c r="C278" s="67"/>
      <c r="D278" s="67"/>
      <c r="E278" s="67"/>
      <c r="F278" s="67"/>
      <c r="G278" s="67"/>
      <c r="H278" s="67"/>
    </row>
    <row r="279" spans="1:8" x14ac:dyDescent="0.25">
      <c r="A279" s="67"/>
      <c r="B279" s="67"/>
      <c r="C279" s="67"/>
      <c r="D279" s="67"/>
      <c r="E279" s="67"/>
      <c r="F279" s="67"/>
      <c r="G279" s="67"/>
      <c r="H279" s="67"/>
    </row>
    <row r="280" spans="1:8" x14ac:dyDescent="0.25">
      <c r="A280" s="67"/>
      <c r="B280" s="67"/>
      <c r="C280" s="67"/>
      <c r="D280" s="67"/>
      <c r="E280" s="67"/>
      <c r="F280" s="67"/>
      <c r="G280" s="67"/>
      <c r="H280" s="67"/>
    </row>
    <row r="281" spans="1:8" x14ac:dyDescent="0.25">
      <c r="A281" s="67"/>
      <c r="B281" s="67"/>
      <c r="C281" s="67"/>
      <c r="D281" s="67"/>
      <c r="E281" s="67"/>
      <c r="F281" s="67"/>
      <c r="G281" s="67"/>
      <c r="H281" s="67"/>
    </row>
    <row r="282" spans="1:8" x14ac:dyDescent="0.25">
      <c r="A282" s="67"/>
      <c r="B282" s="67"/>
      <c r="C282" s="67"/>
      <c r="D282" s="67"/>
      <c r="E282" s="67"/>
      <c r="F282" s="67"/>
      <c r="G282" s="67"/>
      <c r="H282" s="67"/>
    </row>
    <row r="283" spans="1:8" x14ac:dyDescent="0.25">
      <c r="A283" s="67"/>
      <c r="B283" s="67"/>
      <c r="C283" s="67"/>
      <c r="D283" s="67"/>
      <c r="E283" s="67"/>
      <c r="F283" s="67"/>
      <c r="G283" s="67"/>
      <c r="H283" s="67"/>
    </row>
    <row r="284" spans="1:8" x14ac:dyDescent="0.25">
      <c r="A284" s="67"/>
      <c r="B284" s="67"/>
      <c r="C284" s="67"/>
      <c r="D284" s="67"/>
      <c r="E284" s="67"/>
      <c r="F284" s="67"/>
      <c r="G284" s="67"/>
      <c r="H284" s="67"/>
    </row>
    <row r="285" spans="1:8" x14ac:dyDescent="0.25">
      <c r="A285" s="67"/>
      <c r="B285" s="67"/>
      <c r="C285" s="67"/>
      <c r="D285" s="67"/>
      <c r="E285" s="67"/>
      <c r="F285" s="67"/>
      <c r="G285" s="67"/>
      <c r="H285" s="67"/>
    </row>
    <row r="286" spans="1:8" x14ac:dyDescent="0.25">
      <c r="A286" s="67"/>
      <c r="B286" s="67"/>
      <c r="C286" s="67"/>
      <c r="D286" s="67"/>
      <c r="E286" s="67"/>
      <c r="F286" s="67"/>
      <c r="G286" s="67"/>
      <c r="H286" s="67"/>
    </row>
    <row r="287" spans="1:8" x14ac:dyDescent="0.25">
      <c r="A287" s="67"/>
      <c r="B287" s="67"/>
      <c r="C287" s="67"/>
      <c r="D287" s="67"/>
      <c r="E287" s="67"/>
      <c r="F287" s="67"/>
      <c r="G287" s="67"/>
      <c r="H287" s="67"/>
    </row>
    <row r="288" spans="1:8" x14ac:dyDescent="0.25">
      <c r="A288" s="67"/>
      <c r="B288" s="67"/>
      <c r="C288" s="67"/>
      <c r="D288" s="67"/>
      <c r="E288" s="67"/>
      <c r="F288" s="67"/>
      <c r="G288" s="67"/>
      <c r="H288" s="67"/>
    </row>
    <row r="289" spans="1:8" x14ac:dyDescent="0.25">
      <c r="A289" s="67"/>
      <c r="B289" s="67"/>
      <c r="C289" s="67"/>
      <c r="D289" s="67"/>
      <c r="E289" s="67"/>
      <c r="F289" s="67"/>
      <c r="G289" s="67"/>
      <c r="H289" s="67"/>
    </row>
    <row r="290" spans="1:8" x14ac:dyDescent="0.25">
      <c r="A290" s="67"/>
      <c r="B290" s="67"/>
      <c r="C290" s="67"/>
      <c r="D290" s="67"/>
      <c r="E290" s="67"/>
      <c r="F290" s="67"/>
      <c r="G290" s="67"/>
      <c r="H290" s="67"/>
    </row>
    <row r="291" spans="1:8" x14ac:dyDescent="0.25">
      <c r="A291" s="67"/>
      <c r="B291" s="67"/>
      <c r="C291" s="67"/>
      <c r="D291" s="67"/>
      <c r="E291" s="67"/>
      <c r="F291" s="67"/>
      <c r="G291" s="67"/>
      <c r="H291" s="67"/>
    </row>
    <row r="292" spans="1:8" x14ac:dyDescent="0.25">
      <c r="A292" s="67"/>
      <c r="B292" s="67"/>
      <c r="C292" s="67"/>
      <c r="D292" s="67"/>
      <c r="E292" s="67"/>
      <c r="F292" s="67"/>
      <c r="G292" s="67"/>
      <c r="H292" s="67"/>
    </row>
    <row r="293" spans="1:8" x14ac:dyDescent="0.25">
      <c r="A293" s="67"/>
      <c r="B293" s="67"/>
      <c r="C293" s="67"/>
      <c r="D293" s="67"/>
      <c r="E293" s="67"/>
      <c r="F293" s="67"/>
      <c r="G293" s="67"/>
      <c r="H293" s="67"/>
    </row>
    <row r="294" spans="1:8" x14ac:dyDescent="0.25">
      <c r="A294" s="67"/>
      <c r="B294" s="67"/>
      <c r="C294" s="67"/>
      <c r="D294" s="67"/>
      <c r="E294" s="67"/>
      <c r="F294" s="67"/>
      <c r="G294" s="67"/>
      <c r="H294" s="67"/>
    </row>
    <row r="295" spans="1:8" x14ac:dyDescent="0.25">
      <c r="A295" s="67"/>
      <c r="B295" s="67"/>
      <c r="C295" s="67"/>
      <c r="D295" s="67"/>
      <c r="E295" s="67"/>
      <c r="F295" s="67"/>
      <c r="G295" s="67"/>
      <c r="H295" s="67"/>
    </row>
    <row r="296" spans="1:8" x14ac:dyDescent="0.25">
      <c r="A296" s="67"/>
      <c r="B296" s="67"/>
      <c r="C296" s="67"/>
      <c r="D296" s="67"/>
      <c r="E296" s="67"/>
      <c r="F296" s="67"/>
      <c r="G296" s="67"/>
      <c r="H296" s="67"/>
    </row>
    <row r="297" spans="1:8" x14ac:dyDescent="0.25">
      <c r="A297" s="67"/>
      <c r="B297" s="67"/>
      <c r="C297" s="67"/>
      <c r="D297" s="67"/>
      <c r="E297" s="67"/>
      <c r="F297" s="67"/>
      <c r="G297" s="67"/>
      <c r="H297" s="67"/>
    </row>
    <row r="298" spans="1:8" x14ac:dyDescent="0.25">
      <c r="A298" s="67"/>
      <c r="B298" s="67"/>
      <c r="C298" s="67"/>
      <c r="D298" s="67"/>
      <c r="E298" s="67"/>
      <c r="F298" s="67"/>
      <c r="G298" s="67"/>
      <c r="H298" s="67"/>
    </row>
    <row r="299" spans="1:8" x14ac:dyDescent="0.25">
      <c r="A299" s="67"/>
      <c r="B299" s="67"/>
      <c r="C299" s="67"/>
      <c r="D299" s="67"/>
      <c r="E299" s="67"/>
      <c r="F299" s="67"/>
      <c r="G299" s="67"/>
      <c r="H299" s="67"/>
    </row>
    <row r="300" spans="1:8" x14ac:dyDescent="0.25">
      <c r="A300" s="67"/>
      <c r="B300" s="67"/>
      <c r="C300" s="67"/>
      <c r="D300" s="67"/>
      <c r="E300" s="67"/>
      <c r="F300" s="67"/>
      <c r="G300" s="67"/>
      <c r="H300" s="67"/>
    </row>
    <row r="301" spans="1:8" x14ac:dyDescent="0.25">
      <c r="A301" s="67"/>
      <c r="B301" s="67"/>
      <c r="C301" s="67"/>
      <c r="D301" s="67"/>
      <c r="E301" s="67"/>
      <c r="F301" s="67"/>
      <c r="G301" s="67"/>
      <c r="H301" s="67"/>
    </row>
    <row r="302" spans="1:8" x14ac:dyDescent="0.25">
      <c r="A302" s="67"/>
      <c r="B302" s="67"/>
      <c r="C302" s="67"/>
      <c r="D302" s="67"/>
      <c r="E302" s="67"/>
      <c r="F302" s="67"/>
      <c r="G302" s="67"/>
      <c r="H302" s="67"/>
    </row>
    <row r="303" spans="1:8" x14ac:dyDescent="0.25">
      <c r="A303" s="67"/>
      <c r="B303" s="67"/>
      <c r="C303" s="67"/>
      <c r="D303" s="67"/>
      <c r="E303" s="67"/>
      <c r="F303" s="67"/>
      <c r="G303" s="67"/>
      <c r="H303" s="67"/>
    </row>
    <row r="304" spans="1:8" x14ac:dyDescent="0.25">
      <c r="A304" s="67"/>
      <c r="B304" s="67"/>
      <c r="C304" s="67"/>
      <c r="D304" s="67"/>
      <c r="E304" s="67"/>
      <c r="F304" s="67"/>
      <c r="G304" s="67"/>
      <c r="H304" s="67"/>
    </row>
    <row r="305" spans="1:8" x14ac:dyDescent="0.25">
      <c r="A305" s="67"/>
      <c r="B305" s="67"/>
      <c r="C305" s="67"/>
      <c r="D305" s="67"/>
      <c r="E305" s="67"/>
      <c r="F305" s="67"/>
      <c r="G305" s="67"/>
      <c r="H305" s="67"/>
    </row>
    <row r="306" spans="1:8" x14ac:dyDescent="0.25">
      <c r="A306" s="67"/>
      <c r="B306" s="67"/>
      <c r="C306" s="67"/>
      <c r="D306" s="67"/>
      <c r="E306" s="67"/>
      <c r="F306" s="67"/>
      <c r="G306" s="67"/>
      <c r="H306" s="67"/>
    </row>
    <row r="307" spans="1:8" x14ac:dyDescent="0.25">
      <c r="A307" s="67"/>
      <c r="B307" s="67"/>
      <c r="C307" s="67"/>
      <c r="D307" s="67"/>
      <c r="E307" s="67"/>
      <c r="F307" s="67"/>
      <c r="G307" s="67"/>
      <c r="H307" s="67"/>
    </row>
    <row r="308" spans="1:8" x14ac:dyDescent="0.25">
      <c r="A308" s="67"/>
      <c r="B308" s="67"/>
      <c r="C308" s="67"/>
      <c r="D308" s="67"/>
      <c r="E308" s="67"/>
      <c r="F308" s="67"/>
      <c r="G308" s="67"/>
      <c r="H308" s="67"/>
    </row>
    <row r="309" spans="1:8" x14ac:dyDescent="0.25">
      <c r="A309" s="67"/>
      <c r="B309" s="67"/>
      <c r="C309" s="67"/>
      <c r="D309" s="67"/>
      <c r="E309" s="67"/>
      <c r="F309" s="67"/>
      <c r="G309" s="67"/>
      <c r="H309" s="67"/>
    </row>
    <row r="310" spans="1:8" x14ac:dyDescent="0.25">
      <c r="A310" s="67"/>
      <c r="B310" s="67"/>
      <c r="C310" s="67"/>
      <c r="D310" s="67"/>
      <c r="E310" s="67"/>
      <c r="F310" s="67"/>
      <c r="G310" s="67"/>
      <c r="H310" s="67"/>
    </row>
    <row r="311" spans="1:8" x14ac:dyDescent="0.25">
      <c r="A311" s="67"/>
      <c r="B311" s="67"/>
      <c r="C311" s="67"/>
      <c r="D311" s="67"/>
      <c r="E311" s="67"/>
      <c r="F311" s="67"/>
      <c r="G311" s="67"/>
      <c r="H311" s="67"/>
    </row>
    <row r="312" spans="1:8" x14ac:dyDescent="0.25">
      <c r="A312" s="67"/>
      <c r="B312" s="67"/>
      <c r="C312" s="67"/>
      <c r="D312" s="67"/>
      <c r="E312" s="67"/>
      <c r="F312" s="67"/>
      <c r="G312" s="67"/>
      <c r="H312" s="67"/>
    </row>
    <row r="313" spans="1:8" x14ac:dyDescent="0.25">
      <c r="A313" s="67"/>
      <c r="B313" s="67"/>
      <c r="C313" s="67"/>
      <c r="D313" s="67"/>
      <c r="E313" s="67"/>
      <c r="F313" s="67"/>
      <c r="G313" s="67"/>
      <c r="H313" s="67"/>
    </row>
    <row r="314" spans="1:8" x14ac:dyDescent="0.25">
      <c r="A314" s="67"/>
      <c r="B314" s="67"/>
      <c r="C314" s="67"/>
      <c r="D314" s="67"/>
      <c r="E314" s="67"/>
      <c r="F314" s="67"/>
      <c r="G314" s="67"/>
      <c r="H314" s="67"/>
    </row>
    <row r="315" spans="1:8" x14ac:dyDescent="0.25">
      <c r="A315" s="67"/>
      <c r="B315" s="67"/>
      <c r="C315" s="67"/>
      <c r="D315" s="67"/>
      <c r="E315" s="67"/>
      <c r="F315" s="67"/>
      <c r="G315" s="67"/>
      <c r="H315" s="67"/>
    </row>
    <row r="316" spans="1:8" x14ac:dyDescent="0.25">
      <c r="A316" s="67"/>
      <c r="B316" s="67"/>
      <c r="C316" s="67"/>
      <c r="D316" s="67"/>
      <c r="E316" s="67"/>
      <c r="F316" s="67"/>
      <c r="G316" s="67"/>
      <c r="H316" s="67"/>
    </row>
    <row r="317" spans="1:8" x14ac:dyDescent="0.25">
      <c r="A317" s="67"/>
      <c r="B317" s="67"/>
      <c r="C317" s="67"/>
      <c r="D317" s="67"/>
      <c r="E317" s="67"/>
      <c r="F317" s="67"/>
      <c r="G317" s="67"/>
      <c r="H317" s="67"/>
    </row>
    <row r="318" spans="1:8" x14ac:dyDescent="0.25">
      <c r="A318" s="67"/>
      <c r="B318" s="67"/>
      <c r="C318" s="67"/>
      <c r="D318" s="67"/>
      <c r="E318" s="67"/>
      <c r="F318" s="67"/>
      <c r="G318" s="67"/>
      <c r="H318" s="67"/>
    </row>
    <row r="319" spans="1:8" x14ac:dyDescent="0.25">
      <c r="A319" s="67"/>
      <c r="B319" s="67"/>
      <c r="C319" s="67"/>
      <c r="D319" s="67"/>
      <c r="E319" s="67"/>
      <c r="F319" s="67"/>
      <c r="G319" s="67"/>
      <c r="H319" s="67"/>
    </row>
    <row r="320" spans="1:8" x14ac:dyDescent="0.25">
      <c r="A320" s="67"/>
      <c r="B320" s="67"/>
      <c r="C320" s="67"/>
      <c r="D320" s="67"/>
      <c r="E320" s="67"/>
      <c r="F320" s="67"/>
      <c r="G320" s="67"/>
      <c r="H320" s="67"/>
    </row>
    <row r="321" spans="1:8" x14ac:dyDescent="0.25">
      <c r="A321" s="67"/>
      <c r="B321" s="67"/>
      <c r="C321" s="67"/>
      <c r="D321" s="67"/>
      <c r="E321" s="67"/>
      <c r="F321" s="67"/>
      <c r="G321" s="67"/>
      <c r="H321" s="67"/>
    </row>
    <row r="322" spans="1:8" x14ac:dyDescent="0.25">
      <c r="A322" s="67"/>
      <c r="B322" s="67"/>
      <c r="C322" s="67"/>
      <c r="D322" s="67"/>
      <c r="E322" s="67"/>
      <c r="F322" s="67"/>
      <c r="G322" s="67"/>
      <c r="H322" s="67"/>
    </row>
    <row r="323" spans="1:8" x14ac:dyDescent="0.25">
      <c r="A323" s="67"/>
      <c r="B323" s="67"/>
      <c r="C323" s="67"/>
      <c r="D323" s="67"/>
      <c r="E323" s="67"/>
      <c r="F323" s="67"/>
      <c r="G323" s="67"/>
      <c r="H323" s="67"/>
    </row>
    <row r="324" spans="1:8" x14ac:dyDescent="0.25">
      <c r="A324" s="67"/>
      <c r="B324" s="67"/>
      <c r="C324" s="67"/>
      <c r="D324" s="67"/>
      <c r="E324" s="67"/>
      <c r="F324" s="67"/>
      <c r="G324" s="67"/>
      <c r="H324" s="67"/>
    </row>
    <row r="325" spans="1:8" x14ac:dyDescent="0.25">
      <c r="A325" s="67"/>
      <c r="B325" s="67"/>
      <c r="C325" s="67"/>
      <c r="D325" s="67"/>
      <c r="E325" s="67"/>
      <c r="F325" s="67"/>
      <c r="G325" s="67"/>
      <c r="H325" s="67"/>
    </row>
    <row r="326" spans="1:8" x14ac:dyDescent="0.25">
      <c r="A326" s="67"/>
      <c r="B326" s="67"/>
      <c r="C326" s="67"/>
      <c r="D326" s="67"/>
      <c r="E326" s="67"/>
      <c r="F326" s="67"/>
      <c r="G326" s="67"/>
      <c r="H326" s="67"/>
    </row>
    <row r="327" spans="1:8" x14ac:dyDescent="0.25">
      <c r="A327" s="67"/>
      <c r="B327" s="67"/>
      <c r="C327" s="67"/>
      <c r="D327" s="67"/>
      <c r="E327" s="67"/>
      <c r="F327" s="67"/>
      <c r="G327" s="67"/>
      <c r="H327" s="67"/>
    </row>
    <row r="328" spans="1:8" x14ac:dyDescent="0.25">
      <c r="A328" s="67"/>
      <c r="B328" s="67"/>
      <c r="C328" s="67"/>
      <c r="D328" s="67"/>
      <c r="E328" s="67"/>
      <c r="F328" s="67"/>
      <c r="G328" s="67"/>
      <c r="H328" s="67"/>
    </row>
    <row r="329" spans="1:8" x14ac:dyDescent="0.25">
      <c r="A329" s="67"/>
      <c r="B329" s="67"/>
      <c r="C329" s="67"/>
      <c r="D329" s="67"/>
      <c r="E329" s="67"/>
      <c r="F329" s="67"/>
      <c r="G329" s="67"/>
      <c r="H329" s="67"/>
    </row>
    <row r="330" spans="1:8" x14ac:dyDescent="0.25">
      <c r="A330" s="67"/>
      <c r="B330" s="67"/>
      <c r="C330" s="67"/>
      <c r="D330" s="67"/>
      <c r="E330" s="67"/>
      <c r="F330" s="67"/>
      <c r="G330" s="67"/>
      <c r="H330" s="67"/>
    </row>
    <row r="331" spans="1:8" x14ac:dyDescent="0.25">
      <c r="A331" s="67"/>
      <c r="B331" s="67"/>
      <c r="C331" s="67"/>
      <c r="D331" s="67"/>
      <c r="E331" s="67"/>
      <c r="F331" s="67"/>
      <c r="G331" s="67"/>
      <c r="H331" s="67"/>
    </row>
    <row r="332" spans="1:8" x14ac:dyDescent="0.25">
      <c r="A332" s="67"/>
      <c r="B332" s="67"/>
      <c r="C332" s="67"/>
      <c r="D332" s="67"/>
      <c r="E332" s="67"/>
      <c r="F332" s="67"/>
      <c r="G332" s="67"/>
      <c r="H332" s="67"/>
    </row>
    <row r="333" spans="1:8" x14ac:dyDescent="0.25">
      <c r="A333" s="67"/>
      <c r="B333" s="67"/>
      <c r="C333" s="67"/>
      <c r="D333" s="67"/>
      <c r="E333" s="67"/>
      <c r="F333" s="67"/>
      <c r="G333" s="67"/>
      <c r="H333" s="67"/>
    </row>
    <row r="334" spans="1:8" x14ac:dyDescent="0.25">
      <c r="A334" s="67"/>
      <c r="B334" s="67"/>
      <c r="C334" s="67"/>
      <c r="D334" s="67"/>
      <c r="E334" s="67"/>
      <c r="F334" s="67"/>
      <c r="G334" s="67"/>
      <c r="H334" s="67"/>
    </row>
    <row r="335" spans="1:8" x14ac:dyDescent="0.25">
      <c r="A335" s="67"/>
      <c r="B335" s="67"/>
      <c r="C335" s="67"/>
      <c r="D335" s="67"/>
      <c r="E335" s="67"/>
      <c r="F335" s="67"/>
      <c r="G335" s="67"/>
      <c r="H335" s="67"/>
    </row>
    <row r="336" spans="1:8" x14ac:dyDescent="0.25">
      <c r="A336" s="67"/>
      <c r="B336" s="67"/>
      <c r="C336" s="67"/>
      <c r="D336" s="67"/>
      <c r="E336" s="67"/>
      <c r="F336" s="67"/>
      <c r="G336" s="67"/>
      <c r="H336" s="67"/>
    </row>
    <row r="337" spans="1:8" x14ac:dyDescent="0.25">
      <c r="A337" s="67"/>
      <c r="B337" s="67"/>
      <c r="C337" s="67"/>
      <c r="D337" s="67"/>
      <c r="E337" s="67"/>
      <c r="F337" s="67"/>
      <c r="G337" s="67"/>
      <c r="H337" s="67"/>
    </row>
    <row r="338" spans="1:8" x14ac:dyDescent="0.25">
      <c r="A338" s="67"/>
      <c r="B338" s="67"/>
      <c r="C338" s="67"/>
      <c r="D338" s="67"/>
      <c r="E338" s="67"/>
      <c r="F338" s="67"/>
      <c r="G338" s="67"/>
      <c r="H338" s="67"/>
    </row>
    <row r="339" spans="1:8" x14ac:dyDescent="0.25">
      <c r="A339" s="67"/>
      <c r="B339" s="67"/>
      <c r="C339" s="67"/>
      <c r="D339" s="67"/>
      <c r="E339" s="67"/>
      <c r="F339" s="67"/>
      <c r="G339" s="67"/>
      <c r="H339" s="67"/>
    </row>
    <row r="340" spans="1:8" x14ac:dyDescent="0.25">
      <c r="A340" s="67"/>
      <c r="B340" s="67"/>
      <c r="C340" s="67"/>
      <c r="D340" s="67"/>
      <c r="E340" s="67"/>
      <c r="F340" s="67"/>
      <c r="G340" s="67"/>
      <c r="H340" s="67"/>
    </row>
    <row r="341" spans="1:8" x14ac:dyDescent="0.25">
      <c r="A341" s="67"/>
      <c r="B341" s="67"/>
      <c r="C341" s="67"/>
      <c r="D341" s="67"/>
      <c r="E341" s="67"/>
      <c r="F341" s="67"/>
      <c r="G341" s="67"/>
      <c r="H341" s="67"/>
    </row>
    <row r="342" spans="1:8" x14ac:dyDescent="0.25">
      <c r="A342" s="67"/>
      <c r="B342" s="67"/>
      <c r="C342" s="67"/>
      <c r="D342" s="67"/>
      <c r="E342" s="67"/>
      <c r="F342" s="67"/>
      <c r="G342" s="67"/>
      <c r="H342" s="67"/>
    </row>
    <row r="343" spans="1:8" x14ac:dyDescent="0.25">
      <c r="A343" s="67"/>
      <c r="B343" s="67"/>
      <c r="C343" s="67"/>
      <c r="D343" s="67"/>
      <c r="E343" s="67"/>
      <c r="F343" s="67"/>
      <c r="G343" s="67"/>
      <c r="H343" s="67"/>
    </row>
    <row r="344" spans="1:8" x14ac:dyDescent="0.25">
      <c r="A344" s="67"/>
      <c r="B344" s="67"/>
      <c r="C344" s="67"/>
      <c r="D344" s="67"/>
      <c r="E344" s="67"/>
      <c r="F344" s="67"/>
      <c r="G344" s="67"/>
      <c r="H344" s="67"/>
    </row>
    <row r="345" spans="1:8" x14ac:dyDescent="0.25">
      <c r="A345" s="67"/>
      <c r="B345" s="67"/>
      <c r="C345" s="67"/>
      <c r="D345" s="67"/>
      <c r="E345" s="67"/>
      <c r="F345" s="67"/>
      <c r="G345" s="67"/>
      <c r="H345" s="67"/>
    </row>
    <row r="346" spans="1:8" x14ac:dyDescent="0.25">
      <c r="A346" s="67"/>
      <c r="B346" s="67"/>
      <c r="C346" s="67"/>
      <c r="D346" s="67"/>
      <c r="E346" s="67"/>
      <c r="F346" s="67"/>
      <c r="G346" s="67"/>
      <c r="H346" s="67"/>
    </row>
    <row r="347" spans="1:8" x14ac:dyDescent="0.25">
      <c r="A347" s="67"/>
      <c r="B347" s="67"/>
      <c r="C347" s="67"/>
      <c r="D347" s="67"/>
      <c r="E347" s="67"/>
      <c r="F347" s="67"/>
      <c r="G347" s="67"/>
      <c r="H347" s="67"/>
    </row>
    <row r="348" spans="1:8" x14ac:dyDescent="0.25">
      <c r="A348" s="67"/>
      <c r="B348" s="67"/>
      <c r="C348" s="67"/>
      <c r="D348" s="67"/>
      <c r="E348" s="67"/>
      <c r="F348" s="67"/>
      <c r="G348" s="67"/>
      <c r="H348" s="67"/>
    </row>
    <row r="349" spans="1:8" x14ac:dyDescent="0.25">
      <c r="A349" s="67"/>
      <c r="B349" s="67"/>
      <c r="C349" s="67"/>
      <c r="D349" s="67"/>
      <c r="E349" s="67"/>
      <c r="F349" s="67"/>
      <c r="G349" s="67"/>
      <c r="H349" s="67"/>
    </row>
    <row r="350" spans="1:8" x14ac:dyDescent="0.25">
      <c r="A350" s="67"/>
      <c r="B350" s="67"/>
      <c r="C350" s="67"/>
      <c r="D350" s="67"/>
      <c r="E350" s="67"/>
      <c r="F350" s="67"/>
      <c r="G350" s="67"/>
      <c r="H350" s="67"/>
    </row>
    <row r="351" spans="1:8" x14ac:dyDescent="0.25">
      <c r="A351" s="67"/>
      <c r="B351" s="67"/>
      <c r="C351" s="67"/>
      <c r="D351" s="67"/>
      <c r="E351" s="67"/>
      <c r="F351" s="67"/>
      <c r="G351" s="67"/>
      <c r="H351" s="67"/>
    </row>
    <row r="352" spans="1:8" x14ac:dyDescent="0.25">
      <c r="A352" s="67"/>
      <c r="B352" s="67"/>
      <c r="C352" s="67"/>
      <c r="D352" s="67"/>
      <c r="E352" s="67"/>
      <c r="F352" s="67"/>
      <c r="G352" s="67"/>
      <c r="H352" s="67"/>
    </row>
    <row r="353" spans="1:8" x14ac:dyDescent="0.25">
      <c r="A353" s="67"/>
      <c r="B353" s="67"/>
      <c r="C353" s="67"/>
      <c r="D353" s="67"/>
      <c r="E353" s="67"/>
      <c r="F353" s="67"/>
      <c r="G353" s="67"/>
      <c r="H353" s="67"/>
    </row>
    <row r="354" spans="1:8" x14ac:dyDescent="0.25">
      <c r="A354" s="67"/>
      <c r="B354" s="67"/>
      <c r="C354" s="67"/>
      <c r="D354" s="67"/>
      <c r="E354" s="67"/>
      <c r="F354" s="67"/>
      <c r="G354" s="67"/>
      <c r="H354" s="67"/>
    </row>
    <row r="355" spans="1:8" x14ac:dyDescent="0.25">
      <c r="A355" s="67"/>
      <c r="B355" s="67"/>
      <c r="C355" s="67"/>
      <c r="D355" s="67"/>
      <c r="E355" s="67"/>
      <c r="F355" s="67"/>
      <c r="G355" s="67"/>
      <c r="H355" s="67"/>
    </row>
    <row r="356" spans="1:8" x14ac:dyDescent="0.25">
      <c r="A356" s="67"/>
      <c r="B356" s="67"/>
      <c r="C356" s="67"/>
      <c r="D356" s="67"/>
      <c r="E356" s="67"/>
      <c r="F356" s="67"/>
      <c r="G356" s="67"/>
      <c r="H356" s="67"/>
    </row>
    <row r="357" spans="1:8" x14ac:dyDescent="0.25">
      <c r="A357" s="67"/>
      <c r="B357" s="67"/>
      <c r="C357" s="67"/>
      <c r="D357" s="67"/>
      <c r="E357" s="67"/>
      <c r="F357" s="67"/>
      <c r="G357" s="67"/>
      <c r="H357" s="67"/>
    </row>
    <row r="358" spans="1:8" x14ac:dyDescent="0.25">
      <c r="A358" s="67"/>
      <c r="B358" s="67"/>
      <c r="C358" s="67"/>
      <c r="D358" s="67"/>
      <c r="E358" s="67"/>
      <c r="F358" s="67"/>
      <c r="G358" s="67"/>
      <c r="H358" s="67"/>
    </row>
    <row r="359" spans="1:8" x14ac:dyDescent="0.25">
      <c r="A359" s="67"/>
      <c r="B359" s="67"/>
      <c r="C359" s="67"/>
      <c r="D359" s="67"/>
      <c r="E359" s="67"/>
      <c r="F359" s="67"/>
      <c r="G359" s="67"/>
      <c r="H359" s="67"/>
    </row>
    <row r="360" spans="1:8" x14ac:dyDescent="0.25">
      <c r="A360" s="67"/>
      <c r="B360" s="67"/>
      <c r="C360" s="67"/>
      <c r="D360" s="67"/>
      <c r="E360" s="67"/>
      <c r="F360" s="67"/>
      <c r="G360" s="67"/>
      <c r="H360" s="67"/>
    </row>
    <row r="361" spans="1:8" x14ac:dyDescent="0.25">
      <c r="A361" s="67"/>
      <c r="B361" s="67"/>
      <c r="C361" s="67"/>
      <c r="D361" s="67"/>
      <c r="E361" s="67"/>
      <c r="F361" s="67"/>
      <c r="G361" s="67"/>
      <c r="H361" s="67"/>
    </row>
    <row r="362" spans="1:8" x14ac:dyDescent="0.25">
      <c r="A362" s="67"/>
      <c r="B362" s="67"/>
      <c r="C362" s="67"/>
      <c r="D362" s="67"/>
      <c r="E362" s="67"/>
      <c r="F362" s="67"/>
      <c r="G362" s="67"/>
      <c r="H362" s="67"/>
    </row>
    <row r="363" spans="1:8" x14ac:dyDescent="0.25">
      <c r="A363" s="67"/>
      <c r="B363" s="67"/>
      <c r="C363" s="67"/>
      <c r="D363" s="67"/>
      <c r="E363" s="67"/>
      <c r="F363" s="67"/>
      <c r="G363" s="67"/>
      <c r="H363" s="67"/>
    </row>
    <row r="364" spans="1:8" x14ac:dyDescent="0.25">
      <c r="A364" s="67"/>
      <c r="B364" s="67"/>
      <c r="C364" s="67"/>
      <c r="D364" s="67"/>
      <c r="E364" s="67"/>
      <c r="F364" s="67"/>
      <c r="G364" s="67"/>
      <c r="H364" s="67"/>
    </row>
    <row r="365" spans="1:8" x14ac:dyDescent="0.25">
      <c r="A365" s="67"/>
      <c r="B365" s="67"/>
      <c r="C365" s="67"/>
      <c r="D365" s="67"/>
      <c r="E365" s="67"/>
      <c r="F365" s="67"/>
      <c r="G365" s="67"/>
      <c r="H365" s="67"/>
    </row>
    <row r="366" spans="1:8" x14ac:dyDescent="0.25">
      <c r="A366" s="67"/>
      <c r="B366" s="67"/>
      <c r="C366" s="67"/>
      <c r="D366" s="67"/>
      <c r="E366" s="67"/>
      <c r="F366" s="67"/>
      <c r="G366" s="67"/>
      <c r="H366" s="67"/>
    </row>
    <row r="367" spans="1:8" x14ac:dyDescent="0.25">
      <c r="A367" s="67"/>
      <c r="B367" s="67"/>
      <c r="C367" s="67"/>
      <c r="D367" s="67"/>
      <c r="E367" s="67"/>
      <c r="F367" s="67"/>
      <c r="G367" s="67"/>
      <c r="H367" s="67"/>
    </row>
    <row r="368" spans="1:8" x14ac:dyDescent="0.25">
      <c r="A368" s="67"/>
      <c r="B368" s="67"/>
      <c r="C368" s="67"/>
      <c r="D368" s="67"/>
      <c r="E368" s="67"/>
      <c r="F368" s="67"/>
      <c r="G368" s="67"/>
      <c r="H368" s="67"/>
    </row>
    <row r="369" spans="1:8" x14ac:dyDescent="0.25">
      <c r="A369" s="67"/>
      <c r="B369" s="67"/>
      <c r="C369" s="67"/>
      <c r="D369" s="67"/>
      <c r="E369" s="67"/>
      <c r="F369" s="67"/>
      <c r="G369" s="67"/>
      <c r="H369" s="67"/>
    </row>
    <row r="370" spans="1:8" x14ac:dyDescent="0.25">
      <c r="A370" s="67"/>
      <c r="B370" s="67"/>
      <c r="C370" s="67"/>
      <c r="D370" s="67"/>
      <c r="E370" s="67"/>
      <c r="F370" s="67"/>
      <c r="G370" s="67"/>
      <c r="H370" s="67"/>
    </row>
    <row r="371" spans="1:8" x14ac:dyDescent="0.25">
      <c r="A371" s="67"/>
      <c r="B371" s="67"/>
      <c r="C371" s="67"/>
      <c r="D371" s="67"/>
      <c r="E371" s="67"/>
      <c r="F371" s="67"/>
      <c r="G371" s="67"/>
      <c r="H371" s="67"/>
    </row>
    <row r="372" spans="1:8" x14ac:dyDescent="0.25">
      <c r="A372" s="67"/>
      <c r="B372" s="67"/>
      <c r="C372" s="67"/>
      <c r="D372" s="67"/>
      <c r="E372" s="67"/>
      <c r="F372" s="67"/>
      <c r="G372" s="67"/>
      <c r="H372" s="67"/>
    </row>
    <row r="373" spans="1:8" x14ac:dyDescent="0.25">
      <c r="A373" s="67"/>
      <c r="B373" s="67"/>
      <c r="C373" s="67"/>
      <c r="D373" s="67"/>
      <c r="E373" s="67"/>
      <c r="F373" s="67"/>
      <c r="G373" s="67"/>
      <c r="H373" s="67"/>
    </row>
    <row r="374" spans="1:8" x14ac:dyDescent="0.25">
      <c r="A374" s="67"/>
      <c r="B374" s="67"/>
      <c r="C374" s="67"/>
      <c r="D374" s="67"/>
      <c r="E374" s="67"/>
      <c r="F374" s="67"/>
      <c r="G374" s="67"/>
      <c r="H374" s="67"/>
    </row>
    <row r="375" spans="1:8" x14ac:dyDescent="0.25">
      <c r="A375" s="67"/>
      <c r="B375" s="67"/>
      <c r="C375" s="67"/>
      <c r="D375" s="67"/>
      <c r="E375" s="67"/>
      <c r="F375" s="67"/>
      <c r="G375" s="67"/>
      <c r="H375" s="67"/>
    </row>
    <row r="376" spans="1:8" x14ac:dyDescent="0.25">
      <c r="A376" s="67"/>
      <c r="B376" s="67"/>
      <c r="C376" s="67"/>
      <c r="D376" s="67"/>
      <c r="E376" s="67"/>
      <c r="F376" s="67"/>
      <c r="G376" s="67"/>
      <c r="H376" s="67"/>
    </row>
    <row r="377" spans="1:8" x14ac:dyDescent="0.25">
      <c r="A377" s="67"/>
      <c r="B377" s="67"/>
      <c r="C377" s="67"/>
      <c r="D377" s="67"/>
      <c r="E377" s="67"/>
      <c r="F377" s="67"/>
      <c r="G377" s="67"/>
      <c r="H377" s="67"/>
    </row>
    <row r="378" spans="1:8" x14ac:dyDescent="0.25">
      <c r="A378" s="67"/>
      <c r="B378" s="67"/>
      <c r="C378" s="67"/>
      <c r="D378" s="67"/>
      <c r="E378" s="67"/>
      <c r="F378" s="67"/>
      <c r="G378" s="67"/>
      <c r="H378" s="67"/>
    </row>
    <row r="379" spans="1:8" x14ac:dyDescent="0.25">
      <c r="A379" s="67"/>
      <c r="B379" s="67"/>
      <c r="C379" s="67"/>
      <c r="D379" s="67"/>
      <c r="E379" s="67"/>
      <c r="F379" s="67"/>
      <c r="G379" s="67"/>
      <c r="H379" s="67"/>
    </row>
    <row r="380" spans="1:8" x14ac:dyDescent="0.25">
      <c r="A380" s="67"/>
      <c r="B380" s="67"/>
      <c r="C380" s="67"/>
      <c r="D380" s="67"/>
      <c r="E380" s="67"/>
      <c r="F380" s="67"/>
      <c r="G380" s="67"/>
      <c r="H380" s="67"/>
    </row>
    <row r="381" spans="1:8" x14ac:dyDescent="0.25">
      <c r="A381" s="67"/>
      <c r="B381" s="67"/>
      <c r="C381" s="67"/>
      <c r="D381" s="67"/>
      <c r="E381" s="67"/>
      <c r="F381" s="67"/>
      <c r="G381" s="67"/>
      <c r="H381" s="67"/>
    </row>
    <row r="382" spans="1:8" x14ac:dyDescent="0.25">
      <c r="A382" s="67"/>
      <c r="B382" s="67"/>
      <c r="C382" s="67"/>
      <c r="D382" s="67"/>
      <c r="E382" s="67"/>
      <c r="F382" s="67"/>
      <c r="G382" s="67"/>
      <c r="H382" s="67"/>
    </row>
    <row r="383" spans="1:8" x14ac:dyDescent="0.25">
      <c r="A383" s="67"/>
      <c r="B383" s="67"/>
      <c r="C383" s="67"/>
      <c r="D383" s="67"/>
      <c r="E383" s="67"/>
      <c r="F383" s="67"/>
      <c r="G383" s="67"/>
      <c r="H383" s="67"/>
    </row>
    <row r="384" spans="1:8" x14ac:dyDescent="0.25">
      <c r="A384" s="67"/>
      <c r="B384" s="67"/>
      <c r="C384" s="67"/>
      <c r="D384" s="67"/>
      <c r="E384" s="67"/>
      <c r="F384" s="67"/>
      <c r="G384" s="67"/>
      <c r="H384" s="67"/>
    </row>
    <row r="385" spans="1:8" x14ac:dyDescent="0.25">
      <c r="A385" s="67"/>
      <c r="B385" s="67"/>
      <c r="C385" s="67"/>
      <c r="D385" s="67"/>
      <c r="E385" s="67"/>
      <c r="F385" s="67"/>
      <c r="G385" s="67"/>
      <c r="H385" s="67"/>
    </row>
    <row r="386" spans="1:8" x14ac:dyDescent="0.25">
      <c r="A386" s="67"/>
      <c r="B386" s="67"/>
      <c r="C386" s="67"/>
      <c r="D386" s="67"/>
      <c r="E386" s="67"/>
      <c r="F386" s="67"/>
      <c r="G386" s="67"/>
      <c r="H386" s="67"/>
    </row>
    <row r="387" spans="1:8" x14ac:dyDescent="0.25">
      <c r="A387" s="67"/>
      <c r="B387" s="67"/>
      <c r="C387" s="67"/>
      <c r="D387" s="67"/>
      <c r="E387" s="67"/>
      <c r="F387" s="67"/>
      <c r="G387" s="67"/>
      <c r="H387" s="67"/>
    </row>
    <row r="388" spans="1:8" x14ac:dyDescent="0.25">
      <c r="A388" s="67"/>
      <c r="B388" s="67"/>
      <c r="C388" s="67"/>
      <c r="D388" s="67"/>
      <c r="E388" s="67"/>
      <c r="F388" s="67"/>
      <c r="G388" s="67"/>
      <c r="H388" s="67"/>
    </row>
    <row r="389" spans="1:8" x14ac:dyDescent="0.25">
      <c r="A389" s="67"/>
      <c r="B389" s="67"/>
      <c r="C389" s="67"/>
      <c r="D389" s="67"/>
      <c r="E389" s="67"/>
      <c r="F389" s="67"/>
      <c r="G389" s="67"/>
      <c r="H389" s="67"/>
    </row>
    <row r="390" spans="1:8" x14ac:dyDescent="0.25">
      <c r="A390" s="67"/>
      <c r="B390" s="67"/>
      <c r="C390" s="67"/>
      <c r="D390" s="67"/>
      <c r="E390" s="67"/>
      <c r="F390" s="67"/>
      <c r="G390" s="67"/>
      <c r="H390" s="67"/>
    </row>
    <row r="391" spans="1:8" x14ac:dyDescent="0.25">
      <c r="A391" s="67"/>
      <c r="B391" s="67"/>
      <c r="C391" s="67"/>
      <c r="D391" s="67"/>
      <c r="E391" s="67"/>
      <c r="F391" s="67"/>
      <c r="G391" s="67"/>
      <c r="H391" s="67"/>
    </row>
    <row r="392" spans="1:8" x14ac:dyDescent="0.25">
      <c r="A392" s="67"/>
      <c r="B392" s="67"/>
      <c r="C392" s="67"/>
      <c r="D392" s="67"/>
      <c r="E392" s="67"/>
      <c r="F392" s="67"/>
      <c r="G392" s="67"/>
      <c r="H392" s="67"/>
    </row>
    <row r="393" spans="1:8" x14ac:dyDescent="0.25">
      <c r="A393" s="67"/>
      <c r="B393" s="67"/>
      <c r="C393" s="67"/>
      <c r="D393" s="67"/>
      <c r="E393" s="67"/>
      <c r="F393" s="67"/>
      <c r="G393" s="67"/>
      <c r="H393" s="67"/>
    </row>
    <row r="394" spans="1:8" x14ac:dyDescent="0.25">
      <c r="A394" s="67"/>
      <c r="B394" s="67"/>
      <c r="C394" s="67"/>
      <c r="D394" s="67"/>
      <c r="E394" s="67"/>
      <c r="F394" s="67"/>
      <c r="G394" s="67"/>
      <c r="H394" s="67"/>
    </row>
    <row r="395" spans="1:8" x14ac:dyDescent="0.25">
      <c r="A395" s="67"/>
      <c r="B395" s="67"/>
      <c r="C395" s="67"/>
      <c r="D395" s="67"/>
      <c r="E395" s="67"/>
      <c r="F395" s="67"/>
      <c r="G395" s="67"/>
      <c r="H395" s="67"/>
    </row>
    <row r="396" spans="1:8" x14ac:dyDescent="0.25">
      <c r="A396" s="67"/>
      <c r="B396" s="67"/>
      <c r="C396" s="67"/>
      <c r="D396" s="67"/>
      <c r="E396" s="67"/>
      <c r="F396" s="67"/>
      <c r="G396" s="67"/>
      <c r="H396" s="67"/>
    </row>
    <row r="397" spans="1:8" x14ac:dyDescent="0.25">
      <c r="A397" s="67"/>
      <c r="B397" s="67"/>
      <c r="C397" s="67"/>
      <c r="D397" s="67"/>
      <c r="E397" s="67"/>
      <c r="F397" s="67"/>
      <c r="G397" s="67"/>
      <c r="H397" s="67"/>
    </row>
    <row r="398" spans="1:8" x14ac:dyDescent="0.25">
      <c r="A398" s="67"/>
      <c r="B398" s="67"/>
      <c r="C398" s="67"/>
      <c r="D398" s="67"/>
      <c r="E398" s="67"/>
      <c r="F398" s="67"/>
      <c r="G398" s="67"/>
      <c r="H398" s="67"/>
    </row>
    <row r="399" spans="1:8" x14ac:dyDescent="0.25">
      <c r="A399" s="67"/>
      <c r="B399" s="67"/>
      <c r="C399" s="67"/>
      <c r="D399" s="67"/>
      <c r="E399" s="67"/>
      <c r="F399" s="67"/>
      <c r="G399" s="67"/>
      <c r="H399" s="67"/>
    </row>
    <row r="400" spans="1:8" x14ac:dyDescent="0.25">
      <c r="A400" s="67"/>
      <c r="B400" s="67"/>
      <c r="C400" s="67"/>
      <c r="D400" s="67"/>
      <c r="E400" s="67"/>
      <c r="F400" s="67"/>
      <c r="G400" s="67"/>
      <c r="H400" s="67"/>
    </row>
    <row r="401" spans="1:8" x14ac:dyDescent="0.25">
      <c r="A401" s="67"/>
      <c r="B401" s="67"/>
      <c r="C401" s="67"/>
      <c r="D401" s="67"/>
      <c r="E401" s="67"/>
      <c r="F401" s="67"/>
      <c r="G401" s="67"/>
      <c r="H401" s="67"/>
    </row>
    <row r="402" spans="1:8" x14ac:dyDescent="0.25">
      <c r="A402" s="67"/>
      <c r="B402" s="67"/>
      <c r="C402" s="67"/>
      <c r="D402" s="67"/>
      <c r="E402" s="67"/>
      <c r="F402" s="67"/>
      <c r="G402" s="67"/>
      <c r="H402" s="67"/>
    </row>
    <row r="403" spans="1:8" x14ac:dyDescent="0.25">
      <c r="A403" s="67"/>
      <c r="B403" s="67"/>
      <c r="C403" s="67"/>
      <c r="D403" s="67"/>
      <c r="E403" s="67"/>
      <c r="F403" s="67"/>
      <c r="G403" s="67"/>
      <c r="H403" s="67"/>
    </row>
    <row r="404" spans="1:8" x14ac:dyDescent="0.25">
      <c r="A404" s="67"/>
      <c r="B404" s="67"/>
      <c r="C404" s="67"/>
      <c r="D404" s="67"/>
      <c r="E404" s="67"/>
      <c r="F404" s="67"/>
      <c r="G404" s="67"/>
      <c r="H404" s="67"/>
    </row>
    <row r="405" spans="1:8" x14ac:dyDescent="0.25">
      <c r="A405" s="67"/>
      <c r="B405" s="67"/>
      <c r="C405" s="67"/>
      <c r="D405" s="67"/>
      <c r="E405" s="67"/>
      <c r="F405" s="67"/>
      <c r="G405" s="67"/>
      <c r="H405" s="67"/>
    </row>
    <row r="406" spans="1:8" x14ac:dyDescent="0.25">
      <c r="A406" s="67"/>
      <c r="B406" s="67"/>
      <c r="C406" s="67"/>
      <c r="D406" s="67"/>
      <c r="E406" s="67"/>
      <c r="F406" s="67"/>
      <c r="G406" s="67"/>
      <c r="H406" s="67"/>
    </row>
    <row r="407" spans="1:8" x14ac:dyDescent="0.25">
      <c r="A407" s="67"/>
      <c r="B407" s="67"/>
      <c r="C407" s="67"/>
      <c r="D407" s="67"/>
      <c r="E407" s="67"/>
      <c r="F407" s="67"/>
      <c r="G407" s="67"/>
      <c r="H407" s="67"/>
    </row>
    <row r="408" spans="1:8" x14ac:dyDescent="0.25">
      <c r="A408" s="67"/>
      <c r="B408" s="67"/>
      <c r="C408" s="67"/>
      <c r="D408" s="67"/>
      <c r="E408" s="67"/>
      <c r="F408" s="67"/>
      <c r="G408" s="67"/>
      <c r="H408" s="67"/>
    </row>
    <row r="409" spans="1:8" x14ac:dyDescent="0.25">
      <c r="A409" s="67"/>
      <c r="B409" s="67"/>
      <c r="C409" s="67"/>
      <c r="D409" s="67"/>
      <c r="E409" s="67"/>
      <c r="F409" s="67"/>
      <c r="G409" s="67"/>
      <c r="H409" s="67"/>
    </row>
    <row r="410" spans="1:8" x14ac:dyDescent="0.25">
      <c r="A410" s="67"/>
      <c r="B410" s="67"/>
      <c r="C410" s="67"/>
      <c r="D410" s="67"/>
      <c r="E410" s="67"/>
      <c r="F410" s="67"/>
      <c r="G410" s="67"/>
      <c r="H410" s="67"/>
    </row>
    <row r="411" spans="1:8" x14ac:dyDescent="0.25">
      <c r="A411" s="67"/>
      <c r="B411" s="67"/>
      <c r="C411" s="67"/>
      <c r="D411" s="67"/>
      <c r="E411" s="67"/>
      <c r="F411" s="67"/>
      <c r="G411" s="67"/>
      <c r="H411" s="67"/>
    </row>
    <row r="412" spans="1:8" x14ac:dyDescent="0.25">
      <c r="A412" s="67"/>
      <c r="B412" s="67"/>
      <c r="C412" s="67"/>
      <c r="D412" s="67"/>
      <c r="E412" s="67"/>
      <c r="F412" s="67"/>
      <c r="G412" s="67"/>
      <c r="H412" s="67"/>
    </row>
    <row r="413" spans="1:8" x14ac:dyDescent="0.25">
      <c r="A413" s="67"/>
      <c r="B413" s="67"/>
      <c r="C413" s="67"/>
      <c r="D413" s="67"/>
      <c r="E413" s="67"/>
      <c r="F413" s="67"/>
      <c r="G413" s="67"/>
      <c r="H413" s="67"/>
    </row>
    <row r="414" spans="1:8" x14ac:dyDescent="0.25">
      <c r="A414" s="67"/>
      <c r="B414" s="67"/>
      <c r="C414" s="67"/>
      <c r="D414" s="67"/>
      <c r="E414" s="67"/>
      <c r="F414" s="67"/>
      <c r="G414" s="67"/>
      <c r="H414" s="67"/>
    </row>
    <row r="415" spans="1:8" x14ac:dyDescent="0.25">
      <c r="A415" s="67"/>
      <c r="B415" s="67"/>
      <c r="C415" s="67"/>
      <c r="D415" s="67"/>
      <c r="E415" s="67"/>
      <c r="F415" s="67"/>
      <c r="G415" s="67"/>
      <c r="H415" s="67"/>
    </row>
    <row r="416" spans="1:8" x14ac:dyDescent="0.25">
      <c r="A416" s="67"/>
      <c r="B416" s="67"/>
      <c r="C416" s="67"/>
      <c r="D416" s="67"/>
      <c r="E416" s="67"/>
      <c r="F416" s="67"/>
      <c r="G416" s="67"/>
      <c r="H416" s="67"/>
    </row>
    <row r="417" spans="1:8" x14ac:dyDescent="0.25">
      <c r="A417" s="67"/>
      <c r="B417" s="67"/>
      <c r="C417" s="67"/>
      <c r="D417" s="67"/>
      <c r="E417" s="67"/>
      <c r="F417" s="67"/>
      <c r="G417" s="67"/>
      <c r="H417" s="67"/>
    </row>
    <row r="418" spans="1:8" x14ac:dyDescent="0.25">
      <c r="A418" s="67"/>
      <c r="B418" s="67"/>
      <c r="C418" s="67"/>
      <c r="D418" s="67"/>
      <c r="E418" s="67"/>
      <c r="F418" s="67"/>
      <c r="G418" s="67"/>
      <c r="H418" s="67"/>
    </row>
    <row r="419" spans="1:8" x14ac:dyDescent="0.25">
      <c r="A419" s="67"/>
      <c r="B419" s="67"/>
      <c r="C419" s="67"/>
      <c r="D419" s="67"/>
      <c r="E419" s="67"/>
      <c r="F419" s="67"/>
      <c r="G419" s="67"/>
      <c r="H419" s="67"/>
    </row>
    <row r="420" spans="1:8" x14ac:dyDescent="0.25">
      <c r="A420" s="67"/>
      <c r="B420" s="67"/>
      <c r="C420" s="67"/>
      <c r="D420" s="67"/>
      <c r="E420" s="67"/>
      <c r="F420" s="67"/>
      <c r="G420" s="67"/>
      <c r="H420" s="67"/>
    </row>
    <row r="421" spans="1:8" x14ac:dyDescent="0.25">
      <c r="A421" s="67"/>
      <c r="B421" s="67"/>
      <c r="C421" s="67"/>
      <c r="D421" s="67"/>
      <c r="E421" s="67"/>
      <c r="F421" s="67"/>
      <c r="G421" s="67"/>
      <c r="H421" s="67"/>
    </row>
    <row r="422" spans="1:8" x14ac:dyDescent="0.25">
      <c r="A422" s="67"/>
      <c r="B422" s="67"/>
      <c r="C422" s="67"/>
      <c r="D422" s="67"/>
      <c r="E422" s="67"/>
      <c r="F422" s="67"/>
      <c r="G422" s="67"/>
      <c r="H422" s="67"/>
    </row>
    <row r="423" spans="1:8" x14ac:dyDescent="0.25">
      <c r="A423" s="67"/>
      <c r="B423" s="67"/>
      <c r="C423" s="67"/>
      <c r="D423" s="67"/>
      <c r="E423" s="67"/>
      <c r="F423" s="67"/>
      <c r="G423" s="67"/>
      <c r="H423" s="67"/>
    </row>
    <row r="424" spans="1:8" x14ac:dyDescent="0.25">
      <c r="A424" s="67"/>
      <c r="B424" s="67"/>
      <c r="C424" s="67"/>
      <c r="D424" s="67"/>
      <c r="E424" s="67"/>
      <c r="F424" s="67"/>
      <c r="G424" s="67"/>
      <c r="H424" s="67"/>
    </row>
    <row r="425" spans="1:8" x14ac:dyDescent="0.25">
      <c r="A425" s="67"/>
      <c r="B425" s="67"/>
      <c r="C425" s="67"/>
      <c r="D425" s="67"/>
      <c r="E425" s="67"/>
      <c r="F425" s="67"/>
      <c r="G425" s="67"/>
      <c r="H425" s="67"/>
    </row>
    <row r="426" spans="1:8" x14ac:dyDescent="0.25">
      <c r="A426" s="67"/>
      <c r="B426" s="67"/>
      <c r="C426" s="67"/>
      <c r="D426" s="67"/>
      <c r="E426" s="67"/>
      <c r="F426" s="67"/>
      <c r="G426" s="67"/>
      <c r="H426" s="67"/>
    </row>
    <row r="427" spans="1:8" x14ac:dyDescent="0.25">
      <c r="A427" s="67"/>
      <c r="B427" s="67"/>
      <c r="C427" s="67"/>
      <c r="D427" s="67"/>
      <c r="E427" s="67"/>
      <c r="F427" s="67"/>
      <c r="G427" s="67"/>
      <c r="H427" s="67"/>
    </row>
    <row r="428" spans="1:8" x14ac:dyDescent="0.25">
      <c r="A428" s="67"/>
      <c r="B428" s="67"/>
      <c r="C428" s="67"/>
      <c r="D428" s="67"/>
      <c r="E428" s="67"/>
      <c r="F428" s="67"/>
      <c r="G428" s="67"/>
      <c r="H428" s="67"/>
    </row>
    <row r="429" spans="1:8" x14ac:dyDescent="0.25">
      <c r="A429" s="67"/>
      <c r="B429" s="67"/>
      <c r="C429" s="67"/>
      <c r="D429" s="67"/>
      <c r="E429" s="67"/>
      <c r="F429" s="67"/>
      <c r="G429" s="67"/>
      <c r="H429" s="67"/>
    </row>
    <row r="430" spans="1:8" x14ac:dyDescent="0.25">
      <c r="A430" s="67"/>
      <c r="B430" s="67"/>
      <c r="C430" s="67"/>
      <c r="D430" s="67"/>
      <c r="E430" s="67"/>
      <c r="F430" s="67"/>
      <c r="G430" s="67"/>
      <c r="H430" s="67"/>
    </row>
    <row r="431" spans="1:8" x14ac:dyDescent="0.25">
      <c r="A431" s="67"/>
      <c r="B431" s="67"/>
      <c r="C431" s="67"/>
      <c r="D431" s="67"/>
      <c r="E431" s="67"/>
      <c r="F431" s="67"/>
      <c r="G431" s="67"/>
      <c r="H431" s="67"/>
    </row>
    <row r="432" spans="1:8" x14ac:dyDescent="0.25">
      <c r="A432" s="67"/>
      <c r="B432" s="67"/>
      <c r="C432" s="67"/>
      <c r="D432" s="67"/>
      <c r="E432" s="67"/>
      <c r="F432" s="67"/>
      <c r="G432" s="67"/>
      <c r="H432" s="67"/>
    </row>
    <row r="433" spans="1:8" x14ac:dyDescent="0.25">
      <c r="A433" s="67"/>
      <c r="B433" s="67"/>
      <c r="C433" s="67"/>
      <c r="D433" s="67"/>
      <c r="E433" s="67"/>
      <c r="F433" s="67"/>
      <c r="G433" s="67"/>
      <c r="H433" s="67"/>
    </row>
    <row r="434" spans="1:8" x14ac:dyDescent="0.25">
      <c r="A434" s="67"/>
      <c r="B434" s="67"/>
      <c r="C434" s="67"/>
      <c r="D434" s="67"/>
      <c r="E434" s="67"/>
      <c r="F434" s="67"/>
      <c r="G434" s="67"/>
      <c r="H434" s="67"/>
    </row>
    <row r="435" spans="1:8" x14ac:dyDescent="0.25">
      <c r="A435" s="67"/>
      <c r="B435" s="67"/>
      <c r="C435" s="67"/>
      <c r="D435" s="67"/>
      <c r="E435" s="67"/>
      <c r="F435" s="67"/>
      <c r="G435" s="67"/>
      <c r="H435" s="67"/>
    </row>
    <row r="436" spans="1:8" x14ac:dyDescent="0.25">
      <c r="A436" s="67"/>
      <c r="B436" s="67"/>
      <c r="C436" s="67"/>
      <c r="D436" s="67"/>
      <c r="E436" s="67"/>
      <c r="F436" s="67"/>
      <c r="G436" s="67"/>
      <c r="H436" s="67"/>
    </row>
    <row r="437" spans="1:8" x14ac:dyDescent="0.25">
      <c r="A437" s="67"/>
      <c r="B437" s="67"/>
      <c r="C437" s="67"/>
      <c r="D437" s="67"/>
      <c r="E437" s="67"/>
      <c r="F437" s="67"/>
      <c r="G437" s="67"/>
      <c r="H437" s="67"/>
    </row>
    <row r="438" spans="1:8" x14ac:dyDescent="0.25">
      <c r="A438" s="67"/>
      <c r="B438" s="67"/>
      <c r="C438" s="67"/>
      <c r="D438" s="67"/>
      <c r="E438" s="67"/>
      <c r="F438" s="67"/>
      <c r="G438" s="67"/>
      <c r="H438" s="67"/>
    </row>
    <row r="439" spans="1:8" x14ac:dyDescent="0.25">
      <c r="A439" s="67"/>
      <c r="B439" s="67"/>
      <c r="C439" s="67"/>
      <c r="D439" s="67"/>
      <c r="E439" s="67"/>
      <c r="F439" s="67"/>
      <c r="G439" s="67"/>
      <c r="H439" s="67"/>
    </row>
    <row r="440" spans="1:8" x14ac:dyDescent="0.25">
      <c r="A440" s="67"/>
      <c r="B440" s="67"/>
      <c r="C440" s="67"/>
      <c r="D440" s="67"/>
      <c r="E440" s="67"/>
      <c r="F440" s="67"/>
      <c r="G440" s="67"/>
      <c r="H440" s="67"/>
    </row>
    <row r="441" spans="1:8" x14ac:dyDescent="0.25">
      <c r="A441" s="67"/>
      <c r="B441" s="67"/>
      <c r="C441" s="67"/>
      <c r="D441" s="67"/>
      <c r="E441" s="67"/>
      <c r="F441" s="67"/>
      <c r="G441" s="67"/>
      <c r="H441" s="67"/>
    </row>
    <row r="442" spans="1:8" x14ac:dyDescent="0.25">
      <c r="A442" s="67"/>
      <c r="B442" s="67"/>
      <c r="C442" s="67"/>
      <c r="D442" s="67"/>
      <c r="E442" s="67"/>
      <c r="F442" s="67"/>
      <c r="G442" s="67"/>
      <c r="H442" s="67"/>
    </row>
    <row r="443" spans="1:8" x14ac:dyDescent="0.25">
      <c r="A443" s="67"/>
      <c r="B443" s="67"/>
      <c r="C443" s="67"/>
      <c r="D443" s="67"/>
      <c r="E443" s="67"/>
      <c r="F443" s="67"/>
      <c r="G443" s="67"/>
      <c r="H443" s="67"/>
    </row>
    <row r="444" spans="1:8" x14ac:dyDescent="0.25">
      <c r="A444" s="67"/>
      <c r="B444" s="67"/>
      <c r="C444" s="67"/>
      <c r="D444" s="67"/>
      <c r="E444" s="67"/>
      <c r="F444" s="67"/>
      <c r="G444" s="67"/>
      <c r="H444" s="67"/>
    </row>
    <row r="445" spans="1:8" x14ac:dyDescent="0.25">
      <c r="A445" s="67"/>
      <c r="B445" s="67"/>
      <c r="C445" s="67"/>
      <c r="D445" s="67"/>
      <c r="E445" s="67"/>
      <c r="F445" s="67"/>
      <c r="G445" s="67"/>
      <c r="H445" s="67"/>
    </row>
    <row r="446" spans="1:8" x14ac:dyDescent="0.25">
      <c r="A446" s="67"/>
      <c r="B446" s="67"/>
      <c r="C446" s="67"/>
      <c r="D446" s="67"/>
      <c r="E446" s="67"/>
      <c r="F446" s="67"/>
      <c r="G446" s="67"/>
      <c r="H446" s="67"/>
    </row>
    <row r="447" spans="1:8" x14ac:dyDescent="0.25">
      <c r="A447" s="67"/>
      <c r="B447" s="67"/>
      <c r="C447" s="67"/>
      <c r="D447" s="67"/>
      <c r="E447" s="67"/>
      <c r="F447" s="67"/>
      <c r="G447" s="67"/>
      <c r="H447" s="67"/>
    </row>
    <row r="448" spans="1:8" x14ac:dyDescent="0.25">
      <c r="A448" s="67"/>
      <c r="B448" s="67"/>
      <c r="C448" s="67"/>
      <c r="D448" s="67"/>
      <c r="E448" s="67"/>
      <c r="F448" s="67"/>
      <c r="G448" s="67"/>
      <c r="H448" s="67"/>
    </row>
    <row r="449" spans="1:8" x14ac:dyDescent="0.25">
      <c r="A449" s="67"/>
      <c r="B449" s="67"/>
      <c r="C449" s="67"/>
      <c r="D449" s="67"/>
      <c r="E449" s="67"/>
      <c r="F449" s="67"/>
      <c r="G449" s="67"/>
      <c r="H449" s="67"/>
    </row>
    <row r="450" spans="1:8" x14ac:dyDescent="0.25">
      <c r="A450" s="67"/>
      <c r="B450" s="67"/>
      <c r="C450" s="67"/>
      <c r="D450" s="67"/>
      <c r="E450" s="67"/>
      <c r="F450" s="67"/>
      <c r="G450" s="67"/>
      <c r="H450" s="67"/>
    </row>
    <row r="451" spans="1:8" x14ac:dyDescent="0.25">
      <c r="A451" s="67"/>
      <c r="B451" s="67"/>
      <c r="C451" s="67"/>
      <c r="D451" s="67"/>
      <c r="E451" s="67"/>
      <c r="F451" s="67"/>
      <c r="G451" s="67"/>
      <c r="H451" s="67"/>
    </row>
    <row r="452" spans="1:8" x14ac:dyDescent="0.25">
      <c r="A452" s="67"/>
      <c r="B452" s="67"/>
      <c r="C452" s="67"/>
      <c r="D452" s="67"/>
      <c r="E452" s="67"/>
      <c r="F452" s="67"/>
      <c r="G452" s="67"/>
      <c r="H452" s="67"/>
    </row>
    <row r="453" spans="1:8" x14ac:dyDescent="0.25">
      <c r="A453" s="67"/>
      <c r="B453" s="67"/>
      <c r="C453" s="67"/>
      <c r="D453" s="67"/>
      <c r="E453" s="67"/>
      <c r="F453" s="67"/>
      <c r="G453" s="67"/>
      <c r="H453" s="67"/>
    </row>
    <row r="454" spans="1:8" x14ac:dyDescent="0.25">
      <c r="A454" s="67"/>
      <c r="B454" s="67"/>
      <c r="C454" s="67"/>
      <c r="D454" s="67"/>
      <c r="E454" s="67"/>
      <c r="F454" s="67"/>
      <c r="G454" s="67"/>
      <c r="H454" s="67"/>
    </row>
    <row r="455" spans="1:8" x14ac:dyDescent="0.25">
      <c r="A455" s="67"/>
      <c r="B455" s="67"/>
      <c r="C455" s="67"/>
      <c r="D455" s="67"/>
      <c r="E455" s="67"/>
      <c r="F455" s="67"/>
      <c r="G455" s="67"/>
      <c r="H455" s="67"/>
    </row>
    <row r="456" spans="1:8" x14ac:dyDescent="0.25">
      <c r="A456" s="67"/>
      <c r="B456" s="67"/>
      <c r="C456" s="67"/>
      <c r="D456" s="67"/>
      <c r="E456" s="67"/>
      <c r="F456" s="67"/>
      <c r="G456" s="67"/>
      <c r="H456" s="67"/>
    </row>
    <row r="457" spans="1:8" x14ac:dyDescent="0.25">
      <c r="A457" s="67"/>
      <c r="B457" s="67"/>
      <c r="C457" s="67"/>
      <c r="D457" s="67"/>
      <c r="E457" s="67"/>
      <c r="F457" s="67"/>
      <c r="G457" s="67"/>
      <c r="H457" s="67"/>
    </row>
    <row r="458" spans="1:8" x14ac:dyDescent="0.25">
      <c r="A458" s="67"/>
      <c r="B458" s="67"/>
      <c r="C458" s="67"/>
      <c r="D458" s="67"/>
      <c r="E458" s="67"/>
      <c r="F458" s="67"/>
      <c r="G458" s="67"/>
      <c r="H458" s="67"/>
    </row>
    <row r="459" spans="1:8" x14ac:dyDescent="0.25">
      <c r="A459" s="67"/>
      <c r="B459" s="67"/>
      <c r="C459" s="67"/>
      <c r="D459" s="67"/>
      <c r="E459" s="67"/>
      <c r="F459" s="67"/>
      <c r="G459" s="67"/>
      <c r="H459" s="67"/>
    </row>
    <row r="460" spans="1:8" x14ac:dyDescent="0.25">
      <c r="A460" s="67"/>
      <c r="B460" s="67"/>
      <c r="C460" s="67"/>
      <c r="D460" s="67"/>
      <c r="E460" s="67"/>
      <c r="F460" s="67"/>
      <c r="G460" s="67"/>
      <c r="H460" s="67"/>
    </row>
    <row r="461" spans="1:8" x14ac:dyDescent="0.25">
      <c r="A461" s="67"/>
      <c r="B461" s="67"/>
      <c r="C461" s="67"/>
      <c r="D461" s="67"/>
      <c r="E461" s="67"/>
      <c r="F461" s="67"/>
      <c r="G461" s="67"/>
      <c r="H461" s="67"/>
    </row>
    <row r="462" spans="1:8" x14ac:dyDescent="0.25">
      <c r="A462" s="67"/>
      <c r="B462" s="67"/>
      <c r="C462" s="67"/>
      <c r="D462" s="67"/>
      <c r="E462" s="67"/>
      <c r="F462" s="67"/>
      <c r="G462" s="67"/>
      <c r="H462" s="67"/>
    </row>
    <row r="463" spans="1:8" x14ac:dyDescent="0.25">
      <c r="A463" s="67"/>
      <c r="B463" s="67"/>
      <c r="C463" s="67"/>
      <c r="D463" s="67"/>
      <c r="E463" s="67"/>
      <c r="F463" s="67"/>
      <c r="G463" s="67"/>
      <c r="H463" s="67"/>
    </row>
    <row r="464" spans="1:8" x14ac:dyDescent="0.25">
      <c r="A464" s="67"/>
      <c r="B464" s="67"/>
      <c r="C464" s="67"/>
      <c r="D464" s="67"/>
      <c r="E464" s="67"/>
      <c r="F464" s="67"/>
      <c r="G464" s="67"/>
      <c r="H464" s="67"/>
    </row>
    <row r="465" spans="1:8" x14ac:dyDescent="0.25">
      <c r="A465" s="67"/>
      <c r="B465" s="67"/>
      <c r="C465" s="67"/>
      <c r="D465" s="67"/>
      <c r="E465" s="67"/>
      <c r="F465" s="67"/>
      <c r="G465" s="67"/>
      <c r="H465" s="67"/>
    </row>
    <row r="466" spans="1:8" x14ac:dyDescent="0.25">
      <c r="A466" s="67"/>
      <c r="B466" s="67"/>
      <c r="C466" s="67"/>
      <c r="D466" s="67"/>
      <c r="E466" s="67"/>
      <c r="F466" s="67"/>
      <c r="G466" s="67"/>
      <c r="H466" s="67"/>
    </row>
    <row r="467" spans="1:8" x14ac:dyDescent="0.25">
      <c r="A467" s="67"/>
      <c r="B467" s="67"/>
      <c r="C467" s="67"/>
      <c r="D467" s="67"/>
      <c r="E467" s="67"/>
      <c r="F467" s="67"/>
      <c r="G467" s="67"/>
      <c r="H467" s="67"/>
    </row>
    <row r="468" spans="1:8" x14ac:dyDescent="0.25">
      <c r="A468" s="67"/>
      <c r="B468" s="67"/>
      <c r="C468" s="67"/>
      <c r="D468" s="67"/>
      <c r="E468" s="67"/>
      <c r="F468" s="67"/>
      <c r="G468" s="67"/>
      <c r="H468" s="67"/>
    </row>
    <row r="469" spans="1:8" x14ac:dyDescent="0.25">
      <c r="A469" s="67"/>
      <c r="B469" s="67"/>
      <c r="C469" s="67"/>
      <c r="D469" s="67"/>
      <c r="E469" s="67"/>
      <c r="F469" s="67"/>
      <c r="G469" s="67"/>
      <c r="H469" s="67"/>
    </row>
    <row r="470" spans="1:8" x14ac:dyDescent="0.25">
      <c r="A470" s="67"/>
      <c r="B470" s="67"/>
      <c r="C470" s="67"/>
      <c r="D470" s="67"/>
      <c r="E470" s="67"/>
      <c r="F470" s="67"/>
      <c r="G470" s="67"/>
      <c r="H470" s="67"/>
    </row>
    <row r="471" spans="1:8" x14ac:dyDescent="0.25">
      <c r="A471" s="67"/>
      <c r="B471" s="67"/>
      <c r="C471" s="67"/>
      <c r="D471" s="67"/>
      <c r="E471" s="67"/>
      <c r="F471" s="67"/>
      <c r="G471" s="67"/>
      <c r="H471" s="67"/>
    </row>
    <row r="472" spans="1:8" x14ac:dyDescent="0.25">
      <c r="A472" s="67"/>
      <c r="B472" s="67"/>
      <c r="C472" s="67"/>
      <c r="D472" s="67"/>
      <c r="E472" s="67"/>
      <c r="F472" s="67"/>
      <c r="G472" s="67"/>
      <c r="H472" s="67"/>
    </row>
    <row r="473" spans="1:8" x14ac:dyDescent="0.25">
      <c r="A473" s="67"/>
      <c r="B473" s="67"/>
      <c r="C473" s="67"/>
      <c r="D473" s="67"/>
      <c r="E473" s="67"/>
      <c r="F473" s="67"/>
      <c r="G473" s="67"/>
      <c r="H473" s="67"/>
    </row>
    <row r="474" spans="1:8" x14ac:dyDescent="0.25">
      <c r="A474" s="67"/>
      <c r="B474" s="67"/>
      <c r="C474" s="67"/>
      <c r="D474" s="67"/>
      <c r="E474" s="67"/>
      <c r="F474" s="67"/>
      <c r="G474" s="67"/>
      <c r="H474" s="67"/>
    </row>
    <row r="475" spans="1:8" x14ac:dyDescent="0.25">
      <c r="A475" s="67"/>
      <c r="B475" s="67"/>
      <c r="C475" s="67"/>
      <c r="D475" s="67"/>
      <c r="E475" s="67"/>
      <c r="F475" s="67"/>
      <c r="G475" s="67"/>
      <c r="H475" s="67"/>
    </row>
    <row r="476" spans="1:8" x14ac:dyDescent="0.25">
      <c r="A476" s="67"/>
      <c r="B476" s="67"/>
      <c r="C476" s="67"/>
      <c r="D476" s="67"/>
      <c r="E476" s="67"/>
      <c r="F476" s="67"/>
      <c r="G476" s="67"/>
      <c r="H476" s="67"/>
    </row>
    <row r="477" spans="1:8" x14ac:dyDescent="0.25">
      <c r="A477" s="67"/>
      <c r="B477" s="67"/>
      <c r="C477" s="67"/>
      <c r="D477" s="67"/>
      <c r="E477" s="67"/>
      <c r="F477" s="67"/>
      <c r="G477" s="67"/>
      <c r="H477" s="67"/>
    </row>
    <row r="478" spans="1:8" x14ac:dyDescent="0.25">
      <c r="A478" s="67"/>
      <c r="B478" s="67"/>
      <c r="C478" s="67"/>
      <c r="D478" s="67"/>
      <c r="E478" s="67"/>
      <c r="F478" s="67"/>
      <c r="G478" s="67"/>
      <c r="H478" s="67"/>
    </row>
    <row r="479" spans="1:8" x14ac:dyDescent="0.25">
      <c r="A479" s="67"/>
      <c r="B479" s="67"/>
      <c r="C479" s="67"/>
      <c r="D479" s="67"/>
      <c r="E479" s="67"/>
      <c r="F479" s="67"/>
      <c r="G479" s="67"/>
      <c r="H479" s="67"/>
    </row>
    <row r="480" spans="1:8" x14ac:dyDescent="0.25">
      <c r="A480" s="67"/>
      <c r="B480" s="67"/>
      <c r="C480" s="67"/>
      <c r="D480" s="67"/>
      <c r="E480" s="67"/>
      <c r="F480" s="67"/>
      <c r="G480" s="67"/>
      <c r="H480" s="67"/>
    </row>
    <row r="481" spans="1:8" x14ac:dyDescent="0.25">
      <c r="A481" s="67"/>
      <c r="B481" s="67"/>
      <c r="C481" s="67"/>
      <c r="D481" s="67"/>
      <c r="E481" s="67"/>
      <c r="F481" s="67"/>
      <c r="G481" s="67"/>
      <c r="H481" s="67"/>
    </row>
    <row r="482" spans="1:8" x14ac:dyDescent="0.25">
      <c r="A482" s="67"/>
      <c r="B482" s="67"/>
      <c r="C482" s="67"/>
      <c r="D482" s="67"/>
      <c r="E482" s="67"/>
      <c r="F482" s="67"/>
      <c r="G482" s="67"/>
      <c r="H482" s="67"/>
    </row>
    <row r="483" spans="1:8" x14ac:dyDescent="0.25">
      <c r="A483" s="67"/>
      <c r="B483" s="67"/>
      <c r="C483" s="67"/>
      <c r="D483" s="67"/>
      <c r="E483" s="67"/>
      <c r="F483" s="67"/>
      <c r="G483" s="67"/>
      <c r="H483" s="67"/>
    </row>
    <row r="484" spans="1:8" x14ac:dyDescent="0.25">
      <c r="A484" s="67"/>
      <c r="B484" s="67"/>
      <c r="C484" s="67"/>
      <c r="D484" s="67"/>
      <c r="E484" s="67"/>
      <c r="F484" s="67"/>
      <c r="G484" s="67"/>
      <c r="H484" s="67"/>
    </row>
    <row r="485" spans="1:8" x14ac:dyDescent="0.25">
      <c r="A485" s="67"/>
      <c r="B485" s="67"/>
      <c r="C485" s="67"/>
      <c r="D485" s="67"/>
      <c r="E485" s="67"/>
      <c r="F485" s="67"/>
      <c r="G485" s="67"/>
      <c r="H485" s="67"/>
    </row>
    <row r="486" spans="1:8" x14ac:dyDescent="0.25">
      <c r="A486" s="67"/>
      <c r="B486" s="67"/>
      <c r="C486" s="67"/>
      <c r="D486" s="67"/>
      <c r="E486" s="67"/>
      <c r="F486" s="67"/>
      <c r="G486" s="67"/>
      <c r="H486" s="67"/>
    </row>
    <row r="487" spans="1:8" x14ac:dyDescent="0.25">
      <c r="A487" s="67"/>
      <c r="B487" s="67"/>
      <c r="C487" s="67"/>
      <c r="D487" s="67"/>
      <c r="E487" s="67"/>
      <c r="F487" s="67"/>
      <c r="G487" s="67"/>
      <c r="H487" s="67"/>
    </row>
    <row r="488" spans="1:8" x14ac:dyDescent="0.25">
      <c r="A488" s="67"/>
      <c r="B488" s="67"/>
      <c r="C488" s="67"/>
      <c r="D488" s="67"/>
      <c r="E488" s="67"/>
      <c r="F488" s="67"/>
      <c r="G488" s="67"/>
      <c r="H488" s="67"/>
    </row>
    <row r="489" spans="1:8" x14ac:dyDescent="0.25">
      <c r="A489" s="67"/>
      <c r="B489" s="67"/>
      <c r="C489" s="67"/>
      <c r="D489" s="67"/>
      <c r="E489" s="67"/>
      <c r="F489" s="67"/>
      <c r="G489" s="67"/>
      <c r="H489" s="67"/>
    </row>
    <row r="490" spans="1:8" x14ac:dyDescent="0.25">
      <c r="A490" s="67"/>
      <c r="B490" s="67"/>
      <c r="C490" s="67"/>
      <c r="D490" s="67"/>
      <c r="E490" s="67"/>
      <c r="F490" s="67"/>
      <c r="G490" s="67"/>
      <c r="H490" s="67"/>
    </row>
    <row r="491" spans="1:8" x14ac:dyDescent="0.25">
      <c r="A491" s="67"/>
      <c r="B491" s="67"/>
      <c r="C491" s="67"/>
      <c r="D491" s="67"/>
      <c r="E491" s="67"/>
      <c r="F491" s="67"/>
      <c r="G491" s="67"/>
      <c r="H491" s="67"/>
    </row>
    <row r="492" spans="1:8" x14ac:dyDescent="0.25">
      <c r="A492" s="67"/>
      <c r="B492" s="67"/>
      <c r="C492" s="67"/>
      <c r="D492" s="67"/>
      <c r="E492" s="67"/>
      <c r="F492" s="67"/>
      <c r="G492" s="67"/>
      <c r="H492" s="67"/>
    </row>
    <row r="493" spans="1:8" x14ac:dyDescent="0.25">
      <c r="A493" s="67"/>
      <c r="B493" s="67"/>
      <c r="C493" s="67"/>
      <c r="D493" s="67"/>
      <c r="E493" s="67"/>
      <c r="F493" s="67"/>
      <c r="G493" s="67"/>
      <c r="H493" s="67"/>
    </row>
    <row r="494" spans="1:8" x14ac:dyDescent="0.25">
      <c r="A494" s="67"/>
      <c r="B494" s="67"/>
      <c r="C494" s="67"/>
      <c r="D494" s="67"/>
      <c r="E494" s="67"/>
      <c r="F494" s="67"/>
      <c r="G494" s="67"/>
      <c r="H494" s="67"/>
    </row>
    <row r="495" spans="1:8" x14ac:dyDescent="0.25">
      <c r="A495" s="67"/>
      <c r="B495" s="67"/>
      <c r="C495" s="67"/>
      <c r="D495" s="67"/>
      <c r="E495" s="67"/>
      <c r="F495" s="67"/>
      <c r="G495" s="67"/>
      <c r="H495" s="67"/>
    </row>
    <row r="496" spans="1:8" x14ac:dyDescent="0.25">
      <c r="A496" s="67"/>
      <c r="B496" s="67"/>
      <c r="C496" s="67"/>
      <c r="D496" s="67"/>
      <c r="E496" s="67"/>
      <c r="F496" s="67"/>
      <c r="G496" s="67"/>
      <c r="H496" s="67"/>
    </row>
    <row r="497" spans="1:8" x14ac:dyDescent="0.25">
      <c r="A497" s="67"/>
      <c r="B497" s="67"/>
      <c r="C497" s="67"/>
      <c r="D497" s="67"/>
      <c r="E497" s="67"/>
      <c r="F497" s="67"/>
      <c r="G497" s="67"/>
      <c r="H497" s="67"/>
    </row>
    <row r="498" spans="1:8" x14ac:dyDescent="0.25">
      <c r="A498" s="67"/>
      <c r="B498" s="67"/>
      <c r="C498" s="67"/>
      <c r="D498" s="67"/>
      <c r="E498" s="67"/>
      <c r="F498" s="67"/>
      <c r="G498" s="67"/>
      <c r="H498" s="67"/>
    </row>
    <row r="499" spans="1:8" x14ac:dyDescent="0.25">
      <c r="A499" s="67"/>
      <c r="B499" s="67"/>
      <c r="C499" s="67"/>
      <c r="D499" s="67"/>
      <c r="E499" s="67"/>
      <c r="F499" s="67"/>
      <c r="G499" s="67"/>
      <c r="H499" s="67"/>
    </row>
    <row r="500" spans="1:8" x14ac:dyDescent="0.25">
      <c r="A500" s="67"/>
      <c r="B500" s="67"/>
      <c r="C500" s="67"/>
      <c r="D500" s="67"/>
      <c r="E500" s="67"/>
      <c r="F500" s="67"/>
      <c r="G500" s="67"/>
      <c r="H500" s="67"/>
    </row>
    <row r="501" spans="1:8" x14ac:dyDescent="0.25">
      <c r="A501" s="67"/>
      <c r="B501" s="67"/>
      <c r="C501" s="67"/>
      <c r="D501" s="67"/>
      <c r="E501" s="67"/>
      <c r="F501" s="67"/>
      <c r="G501" s="67"/>
      <c r="H501" s="67"/>
    </row>
    <row r="502" spans="1:8" x14ac:dyDescent="0.25">
      <c r="A502" s="67"/>
      <c r="B502" s="67"/>
      <c r="C502" s="67"/>
      <c r="D502" s="67"/>
      <c r="E502" s="67"/>
      <c r="F502" s="67"/>
      <c r="G502" s="67"/>
      <c r="H502" s="67"/>
    </row>
    <row r="503" spans="1:8" x14ac:dyDescent="0.25">
      <c r="A503" s="67"/>
      <c r="B503" s="67"/>
      <c r="C503" s="67"/>
      <c r="D503" s="67"/>
      <c r="E503" s="67"/>
      <c r="F503" s="67"/>
      <c r="G503" s="67"/>
      <c r="H503" s="67"/>
    </row>
    <row r="504" spans="1:8" x14ac:dyDescent="0.25">
      <c r="A504" s="67"/>
      <c r="B504" s="67"/>
      <c r="C504" s="67"/>
      <c r="D504" s="67"/>
      <c r="E504" s="67"/>
      <c r="F504" s="67"/>
      <c r="G504" s="67"/>
      <c r="H504" s="67"/>
    </row>
    <row r="505" spans="1:8" x14ac:dyDescent="0.25">
      <c r="A505" s="67"/>
      <c r="B505" s="67"/>
      <c r="C505" s="67"/>
      <c r="D505" s="67"/>
      <c r="E505" s="67"/>
      <c r="F505" s="67"/>
      <c r="G505" s="67"/>
      <c r="H505" s="67"/>
    </row>
    <row r="506" spans="1:8" x14ac:dyDescent="0.25">
      <c r="A506" s="67"/>
      <c r="B506" s="67"/>
      <c r="C506" s="67"/>
      <c r="D506" s="67"/>
      <c r="E506" s="67"/>
      <c r="F506" s="67"/>
      <c r="G506" s="67"/>
      <c r="H506" s="67"/>
    </row>
    <row r="507" spans="1:8" x14ac:dyDescent="0.25">
      <c r="A507" s="67"/>
      <c r="B507" s="67"/>
      <c r="C507" s="67"/>
      <c r="D507" s="67"/>
      <c r="E507" s="67"/>
      <c r="F507" s="67"/>
      <c r="G507" s="67"/>
      <c r="H507" s="67"/>
    </row>
    <row r="508" spans="1:8" x14ac:dyDescent="0.25">
      <c r="A508" s="67"/>
      <c r="B508" s="67"/>
      <c r="C508" s="67"/>
      <c r="D508" s="67"/>
      <c r="E508" s="67"/>
      <c r="F508" s="67"/>
      <c r="G508" s="67"/>
      <c r="H508" s="67"/>
    </row>
    <row r="509" spans="1:8" x14ac:dyDescent="0.25">
      <c r="A509" s="67"/>
      <c r="B509" s="67"/>
      <c r="C509" s="67"/>
      <c r="D509" s="67"/>
      <c r="E509" s="67"/>
      <c r="F509" s="67"/>
      <c r="G509" s="67"/>
      <c r="H509" s="67"/>
    </row>
    <row r="510" spans="1:8" x14ac:dyDescent="0.25">
      <c r="A510" s="67"/>
      <c r="B510" s="67"/>
      <c r="C510" s="67"/>
      <c r="D510" s="67"/>
      <c r="E510" s="67"/>
      <c r="F510" s="67"/>
      <c r="G510" s="67"/>
      <c r="H510" s="67"/>
    </row>
    <row r="511" spans="1:8" x14ac:dyDescent="0.25">
      <c r="A511" s="67"/>
      <c r="B511" s="67"/>
      <c r="C511" s="67"/>
      <c r="D511" s="67"/>
      <c r="E511" s="67"/>
      <c r="F511" s="67"/>
      <c r="G511" s="67"/>
      <c r="H511" s="67"/>
    </row>
    <row r="512" spans="1:8" x14ac:dyDescent="0.25">
      <c r="A512" s="67"/>
      <c r="B512" s="67"/>
      <c r="C512" s="67"/>
      <c r="D512" s="67"/>
      <c r="E512" s="67"/>
      <c r="F512" s="67"/>
      <c r="G512" s="67"/>
      <c r="H512" s="67"/>
    </row>
    <row r="513" spans="1:8" x14ac:dyDescent="0.25">
      <c r="A513" s="67"/>
      <c r="B513" s="67"/>
      <c r="C513" s="67"/>
      <c r="D513" s="67"/>
      <c r="E513" s="67"/>
      <c r="F513" s="67"/>
      <c r="G513" s="67"/>
      <c r="H513" s="67"/>
    </row>
    <row r="514" spans="1:8" x14ac:dyDescent="0.25">
      <c r="A514" s="67"/>
      <c r="B514" s="67"/>
      <c r="C514" s="67"/>
      <c r="D514" s="67"/>
      <c r="E514" s="67"/>
      <c r="F514" s="67"/>
      <c r="G514" s="67"/>
      <c r="H514" s="67"/>
    </row>
    <row r="515" spans="1:8" x14ac:dyDescent="0.25">
      <c r="A515" s="67"/>
      <c r="B515" s="67"/>
      <c r="C515" s="67"/>
      <c r="D515" s="67"/>
      <c r="E515" s="67"/>
      <c r="F515" s="67"/>
      <c r="G515" s="67"/>
      <c r="H515" s="67"/>
    </row>
    <row r="516" spans="1:8" x14ac:dyDescent="0.25">
      <c r="A516" s="67"/>
      <c r="B516" s="67"/>
      <c r="C516" s="67"/>
      <c r="D516" s="67"/>
      <c r="E516" s="67"/>
      <c r="F516" s="67"/>
      <c r="G516" s="67"/>
      <c r="H516" s="67"/>
    </row>
    <row r="517" spans="1:8" x14ac:dyDescent="0.25">
      <c r="A517" s="67"/>
      <c r="B517" s="67"/>
      <c r="C517" s="67"/>
      <c r="D517" s="67"/>
      <c r="E517" s="67"/>
      <c r="F517" s="67"/>
      <c r="G517" s="67"/>
      <c r="H517" s="67"/>
    </row>
    <row r="518" spans="1:8" x14ac:dyDescent="0.25">
      <c r="A518" s="67"/>
      <c r="B518" s="67"/>
      <c r="C518" s="67"/>
      <c r="D518" s="67"/>
      <c r="E518" s="67"/>
      <c r="F518" s="67"/>
      <c r="G518" s="67"/>
      <c r="H518" s="67"/>
    </row>
    <row r="519" spans="1:8" x14ac:dyDescent="0.25">
      <c r="A519" s="67"/>
      <c r="B519" s="67"/>
      <c r="C519" s="67"/>
      <c r="D519" s="67"/>
      <c r="E519" s="67"/>
      <c r="F519" s="67"/>
      <c r="G519" s="67"/>
      <c r="H519" s="67"/>
    </row>
    <row r="520" spans="1:8" x14ac:dyDescent="0.25">
      <c r="A520" s="67"/>
      <c r="B520" s="67"/>
      <c r="C520" s="67"/>
      <c r="D520" s="67"/>
      <c r="E520" s="67"/>
      <c r="F520" s="67"/>
      <c r="G520" s="67"/>
      <c r="H520" s="67"/>
    </row>
    <row r="521" spans="1:8" x14ac:dyDescent="0.25">
      <c r="A521" s="67"/>
      <c r="B521" s="67"/>
      <c r="C521" s="67"/>
      <c r="D521" s="67"/>
      <c r="E521" s="67"/>
      <c r="F521" s="67"/>
      <c r="G521" s="67"/>
      <c r="H521" s="67"/>
    </row>
    <row r="522" spans="1:8" x14ac:dyDescent="0.25">
      <c r="A522" s="67"/>
      <c r="B522" s="67"/>
      <c r="C522" s="67"/>
      <c r="D522" s="67"/>
      <c r="E522" s="67"/>
      <c r="F522" s="67"/>
      <c r="G522" s="67"/>
      <c r="H522" s="67"/>
    </row>
    <row r="523" spans="1:8" x14ac:dyDescent="0.25">
      <c r="A523" s="67"/>
      <c r="B523" s="67"/>
      <c r="C523" s="67"/>
      <c r="D523" s="67"/>
      <c r="E523" s="67"/>
      <c r="F523" s="67"/>
      <c r="G523" s="67"/>
      <c r="H523" s="67"/>
    </row>
    <row r="524" spans="1:8" x14ac:dyDescent="0.25">
      <c r="A524" s="67"/>
      <c r="B524" s="67"/>
      <c r="C524" s="67"/>
      <c r="D524" s="67"/>
      <c r="E524" s="67"/>
      <c r="F524" s="67"/>
      <c r="G524" s="67"/>
      <c r="H524" s="67"/>
    </row>
    <row r="525" spans="1:8" x14ac:dyDescent="0.25">
      <c r="A525" s="67"/>
      <c r="B525" s="67"/>
      <c r="C525" s="67"/>
      <c r="D525" s="67"/>
      <c r="E525" s="67"/>
      <c r="F525" s="67"/>
      <c r="G525" s="67"/>
      <c r="H525" s="67"/>
    </row>
    <row r="526" spans="1:8" x14ac:dyDescent="0.25">
      <c r="A526" s="67"/>
      <c r="B526" s="67"/>
      <c r="C526" s="67"/>
      <c r="D526" s="67"/>
      <c r="E526" s="67"/>
      <c r="F526" s="67"/>
      <c r="G526" s="67"/>
      <c r="H526" s="67"/>
    </row>
    <row r="527" spans="1:8" x14ac:dyDescent="0.25">
      <c r="A527" s="67"/>
      <c r="B527" s="67"/>
      <c r="C527" s="67"/>
      <c r="D527" s="67"/>
      <c r="E527" s="67"/>
      <c r="F527" s="67"/>
      <c r="G527" s="67"/>
      <c r="H527" s="67"/>
    </row>
    <row r="528" spans="1:8" x14ac:dyDescent="0.25">
      <c r="A528" s="67"/>
      <c r="B528" s="67"/>
      <c r="C528" s="67"/>
      <c r="D528" s="67"/>
      <c r="E528" s="67"/>
      <c r="F528" s="67"/>
      <c r="G528" s="67"/>
      <c r="H528" s="67"/>
    </row>
    <row r="529" spans="1:8" x14ac:dyDescent="0.25">
      <c r="A529" s="67"/>
      <c r="B529" s="67"/>
      <c r="C529" s="67"/>
      <c r="D529" s="67"/>
      <c r="E529" s="67"/>
      <c r="F529" s="67"/>
      <c r="G529" s="67"/>
      <c r="H529" s="67"/>
    </row>
    <row r="530" spans="1:8" x14ac:dyDescent="0.25">
      <c r="A530" s="67"/>
      <c r="B530" s="67"/>
      <c r="C530" s="67"/>
      <c r="D530" s="67"/>
      <c r="E530" s="67"/>
      <c r="F530" s="67"/>
      <c r="G530" s="67"/>
      <c r="H530" s="67"/>
    </row>
    <row r="531" spans="1:8" x14ac:dyDescent="0.25">
      <c r="A531" s="67"/>
      <c r="B531" s="67"/>
      <c r="C531" s="67"/>
      <c r="D531" s="67"/>
      <c r="E531" s="67"/>
      <c r="F531" s="67"/>
      <c r="G531" s="67"/>
      <c r="H531" s="67"/>
    </row>
    <row r="532" spans="1:8" x14ac:dyDescent="0.25">
      <c r="A532" s="67"/>
      <c r="B532" s="67"/>
      <c r="C532" s="67"/>
      <c r="D532" s="67"/>
      <c r="E532" s="67"/>
      <c r="F532" s="67"/>
      <c r="G532" s="67"/>
      <c r="H532" s="67"/>
    </row>
    <row r="533" spans="1:8" x14ac:dyDescent="0.25">
      <c r="A533" s="67"/>
      <c r="B533" s="67"/>
      <c r="C533" s="67"/>
      <c r="D533" s="67"/>
      <c r="E533" s="67"/>
      <c r="F533" s="67"/>
      <c r="G533" s="67"/>
      <c r="H533" s="67"/>
    </row>
    <row r="534" spans="1:8" x14ac:dyDescent="0.25">
      <c r="A534" s="67"/>
      <c r="B534" s="67"/>
      <c r="C534" s="67"/>
      <c r="D534" s="67"/>
      <c r="E534" s="67"/>
      <c r="F534" s="67"/>
      <c r="G534" s="67"/>
      <c r="H534" s="67"/>
    </row>
    <row r="535" spans="1:8" x14ac:dyDescent="0.25">
      <c r="A535" s="67"/>
      <c r="B535" s="67"/>
      <c r="C535" s="67"/>
      <c r="D535" s="67"/>
      <c r="E535" s="67"/>
      <c r="F535" s="67"/>
      <c r="G535" s="67"/>
      <c r="H535" s="67"/>
    </row>
    <row r="536" spans="1:8" x14ac:dyDescent="0.25">
      <c r="A536" s="67"/>
      <c r="B536" s="67"/>
      <c r="C536" s="67"/>
      <c r="D536" s="67"/>
      <c r="E536" s="67"/>
      <c r="F536" s="67"/>
      <c r="G536" s="67"/>
      <c r="H536" s="67"/>
    </row>
    <row r="537" spans="1:8" x14ac:dyDescent="0.25">
      <c r="A537" s="67"/>
      <c r="B537" s="67"/>
      <c r="C537" s="67"/>
      <c r="D537" s="67"/>
      <c r="E537" s="67"/>
      <c r="F537" s="67"/>
      <c r="G537" s="67"/>
      <c r="H537" s="67"/>
    </row>
    <row r="538" spans="1:8" x14ac:dyDescent="0.25">
      <c r="A538" s="67"/>
      <c r="B538" s="67"/>
      <c r="C538" s="67"/>
      <c r="D538" s="67"/>
      <c r="E538" s="67"/>
      <c r="F538" s="67"/>
      <c r="G538" s="67"/>
      <c r="H538" s="67"/>
    </row>
    <row r="539" spans="1:8" x14ac:dyDescent="0.25">
      <c r="A539" s="67"/>
      <c r="B539" s="67"/>
      <c r="C539" s="67"/>
      <c r="D539" s="67"/>
      <c r="E539" s="67"/>
      <c r="F539" s="67"/>
      <c r="G539" s="67"/>
      <c r="H539" s="67"/>
    </row>
    <row r="540" spans="1:8" x14ac:dyDescent="0.25">
      <c r="A540" s="67"/>
      <c r="B540" s="67"/>
      <c r="C540" s="67"/>
      <c r="D540" s="67"/>
      <c r="E540" s="67"/>
      <c r="F540" s="67"/>
      <c r="G540" s="67"/>
      <c r="H540" s="67"/>
    </row>
    <row r="541" spans="1:8" x14ac:dyDescent="0.25">
      <c r="A541" s="67"/>
      <c r="B541" s="67"/>
      <c r="C541" s="67"/>
      <c r="D541" s="67"/>
      <c r="E541" s="67"/>
      <c r="F541" s="67"/>
      <c r="G541" s="67"/>
      <c r="H541" s="67"/>
    </row>
    <row r="542" spans="1:8" x14ac:dyDescent="0.25">
      <c r="A542" s="67"/>
      <c r="B542" s="67"/>
      <c r="C542" s="67"/>
      <c r="D542" s="67"/>
      <c r="E542" s="67"/>
      <c r="F542" s="67"/>
      <c r="G542" s="67"/>
      <c r="H542" s="67"/>
    </row>
    <row r="543" spans="1:8" x14ac:dyDescent="0.25">
      <c r="A543" s="67"/>
      <c r="B543" s="67"/>
      <c r="C543" s="67"/>
      <c r="D543" s="67"/>
      <c r="E543" s="67"/>
      <c r="F543" s="67"/>
      <c r="G543" s="67"/>
      <c r="H543" s="67"/>
    </row>
    <row r="544" spans="1:8" x14ac:dyDescent="0.25">
      <c r="A544" s="67"/>
      <c r="B544" s="67"/>
      <c r="C544" s="67"/>
      <c r="D544" s="67"/>
      <c r="E544" s="67"/>
      <c r="F544" s="67"/>
      <c r="G544" s="67"/>
      <c r="H544" s="67"/>
    </row>
    <row r="545" spans="1:8" x14ac:dyDescent="0.25">
      <c r="A545" s="67"/>
      <c r="B545" s="67"/>
      <c r="C545" s="67"/>
      <c r="D545" s="67"/>
      <c r="E545" s="67"/>
      <c r="F545" s="67"/>
      <c r="G545" s="67"/>
      <c r="H545" s="67"/>
    </row>
    <row r="546" spans="1:8" x14ac:dyDescent="0.25">
      <c r="A546" s="67"/>
      <c r="B546" s="67"/>
      <c r="C546" s="67"/>
      <c r="D546" s="67"/>
      <c r="E546" s="67"/>
      <c r="F546" s="67"/>
      <c r="G546" s="67"/>
      <c r="H546" s="67"/>
    </row>
    <row r="547" spans="1:8" x14ac:dyDescent="0.25">
      <c r="A547" s="67"/>
      <c r="B547" s="67"/>
      <c r="C547" s="67"/>
      <c r="D547" s="67"/>
      <c r="E547" s="67"/>
      <c r="F547" s="67"/>
      <c r="G547" s="67"/>
      <c r="H547" s="67"/>
    </row>
    <row r="548" spans="1:8" x14ac:dyDescent="0.25">
      <c r="A548" s="67"/>
      <c r="B548" s="67"/>
      <c r="C548" s="67"/>
      <c r="D548" s="67"/>
      <c r="E548" s="67"/>
      <c r="F548" s="67"/>
      <c r="G548" s="67"/>
      <c r="H548" s="67"/>
    </row>
    <row r="549" spans="1:8" x14ac:dyDescent="0.25">
      <c r="A549" s="67"/>
      <c r="B549" s="67"/>
      <c r="C549" s="67"/>
      <c r="D549" s="67"/>
      <c r="E549" s="67"/>
      <c r="F549" s="67"/>
      <c r="G549" s="67"/>
      <c r="H549" s="67"/>
    </row>
    <row r="550" spans="1:8" x14ac:dyDescent="0.25">
      <c r="A550" s="67"/>
      <c r="B550" s="67"/>
      <c r="C550" s="67"/>
      <c r="D550" s="67"/>
      <c r="E550" s="67"/>
      <c r="F550" s="67"/>
      <c r="G550" s="67"/>
      <c r="H550" s="67"/>
    </row>
    <row r="551" spans="1:8" x14ac:dyDescent="0.25">
      <c r="A551" s="67"/>
      <c r="B551" s="67"/>
      <c r="C551" s="67"/>
      <c r="D551" s="67"/>
      <c r="E551" s="67"/>
      <c r="F551" s="67"/>
      <c r="G551" s="67"/>
      <c r="H551" s="67"/>
    </row>
    <row r="552" spans="1:8" x14ac:dyDescent="0.25">
      <c r="A552" s="67"/>
      <c r="B552" s="67"/>
      <c r="C552" s="67"/>
      <c r="D552" s="67"/>
      <c r="E552" s="67"/>
      <c r="F552" s="67"/>
      <c r="G552" s="67"/>
      <c r="H552" s="67"/>
    </row>
    <row r="553" spans="1:8" x14ac:dyDescent="0.25">
      <c r="A553" s="67"/>
      <c r="B553" s="67"/>
      <c r="C553" s="67"/>
      <c r="D553" s="67"/>
      <c r="E553" s="67"/>
      <c r="F553" s="67"/>
      <c r="G553" s="67"/>
      <c r="H553" s="67"/>
    </row>
    <row r="554" spans="1:8" x14ac:dyDescent="0.25">
      <c r="A554" s="67"/>
      <c r="B554" s="67"/>
      <c r="C554" s="67"/>
      <c r="D554" s="67"/>
      <c r="E554" s="67"/>
      <c r="F554" s="67"/>
      <c r="G554" s="67"/>
      <c r="H554" s="67"/>
    </row>
    <row r="555" spans="1:8" x14ac:dyDescent="0.25">
      <c r="A555" s="67"/>
      <c r="B555" s="67"/>
      <c r="C555" s="67"/>
      <c r="D555" s="67"/>
      <c r="E555" s="67"/>
      <c r="F555" s="67"/>
      <c r="G555" s="67"/>
      <c r="H555" s="67"/>
    </row>
    <row r="556" spans="1:8" x14ac:dyDescent="0.25">
      <c r="A556" s="67"/>
      <c r="B556" s="67"/>
      <c r="C556" s="67"/>
      <c r="D556" s="67"/>
      <c r="E556" s="67"/>
      <c r="F556" s="67"/>
      <c r="G556" s="67"/>
      <c r="H556" s="67"/>
    </row>
    <row r="557" spans="1:8" x14ac:dyDescent="0.25">
      <c r="A557" s="67"/>
      <c r="B557" s="67"/>
      <c r="C557" s="67"/>
      <c r="D557" s="67"/>
      <c r="E557" s="67"/>
      <c r="F557" s="67"/>
      <c r="G557" s="67"/>
      <c r="H557" s="67"/>
    </row>
    <row r="558" spans="1:8" x14ac:dyDescent="0.25">
      <c r="A558" s="67"/>
      <c r="B558" s="67"/>
      <c r="C558" s="67"/>
      <c r="D558" s="67"/>
      <c r="E558" s="67"/>
      <c r="F558" s="67"/>
      <c r="G558" s="67"/>
      <c r="H558" s="67"/>
    </row>
    <row r="559" spans="1:8" x14ac:dyDescent="0.25">
      <c r="A559" s="67"/>
      <c r="B559" s="67"/>
      <c r="C559" s="67"/>
      <c r="D559" s="67"/>
      <c r="E559" s="67"/>
      <c r="F559" s="67"/>
      <c r="G559" s="67"/>
      <c r="H559" s="67"/>
    </row>
    <row r="560" spans="1:8" x14ac:dyDescent="0.25">
      <c r="A560" s="67"/>
      <c r="B560" s="67"/>
      <c r="C560" s="67"/>
      <c r="D560" s="67"/>
      <c r="E560" s="67"/>
      <c r="F560" s="67"/>
      <c r="G560" s="67"/>
      <c r="H560" s="67"/>
    </row>
    <row r="561" spans="1:8" x14ac:dyDescent="0.25">
      <c r="A561" s="67"/>
      <c r="B561" s="67"/>
      <c r="C561" s="67"/>
      <c r="D561" s="67"/>
      <c r="E561" s="67"/>
      <c r="F561" s="67"/>
      <c r="G561" s="67"/>
      <c r="H561" s="67"/>
    </row>
    <row r="562" spans="1:8" x14ac:dyDescent="0.25">
      <c r="A562" s="67"/>
      <c r="B562" s="67"/>
      <c r="C562" s="67"/>
      <c r="D562" s="67"/>
      <c r="E562" s="67"/>
      <c r="F562" s="67"/>
      <c r="G562" s="67"/>
      <c r="H562" s="67"/>
    </row>
    <row r="563" spans="1:8" x14ac:dyDescent="0.25">
      <c r="A563" s="67"/>
      <c r="B563" s="67"/>
      <c r="C563" s="67"/>
      <c r="D563" s="67"/>
      <c r="E563" s="67"/>
      <c r="F563" s="67"/>
      <c r="G563" s="67"/>
      <c r="H563" s="67"/>
    </row>
    <row r="564" spans="1:8" x14ac:dyDescent="0.25">
      <c r="A564" s="67"/>
      <c r="B564" s="67"/>
      <c r="C564" s="67"/>
      <c r="D564" s="67"/>
      <c r="E564" s="67"/>
      <c r="F564" s="67"/>
      <c r="G564" s="67"/>
      <c r="H564" s="67"/>
    </row>
    <row r="565" spans="1:8" x14ac:dyDescent="0.25">
      <c r="A565" s="67"/>
      <c r="B565" s="67"/>
      <c r="C565" s="67"/>
      <c r="D565" s="67"/>
      <c r="E565" s="67"/>
      <c r="F565" s="67"/>
      <c r="G565" s="67"/>
      <c r="H565" s="67"/>
    </row>
    <row r="566" spans="1:8" x14ac:dyDescent="0.25">
      <c r="A566" s="67"/>
      <c r="B566" s="67"/>
      <c r="C566" s="67"/>
      <c r="D566" s="67"/>
      <c r="E566" s="67"/>
      <c r="F566" s="67"/>
      <c r="G566" s="67"/>
      <c r="H566" s="67"/>
    </row>
    <row r="567" spans="1:8" x14ac:dyDescent="0.25">
      <c r="A567" s="67"/>
      <c r="B567" s="67"/>
      <c r="C567" s="67"/>
      <c r="D567" s="67"/>
      <c r="E567" s="67"/>
      <c r="F567" s="67"/>
      <c r="G567" s="67"/>
      <c r="H567" s="67"/>
    </row>
    <row r="568" spans="1:8" x14ac:dyDescent="0.25">
      <c r="A568" s="67"/>
      <c r="B568" s="67"/>
      <c r="C568" s="67"/>
      <c r="D568" s="67"/>
      <c r="E568" s="67"/>
      <c r="F568" s="67"/>
      <c r="G568" s="67"/>
      <c r="H568" s="67"/>
    </row>
    <row r="569" spans="1:8" x14ac:dyDescent="0.25">
      <c r="A569" s="67"/>
      <c r="B569" s="67"/>
      <c r="C569" s="67"/>
      <c r="D569" s="67"/>
      <c r="E569" s="67"/>
      <c r="F569" s="67"/>
      <c r="G569" s="67"/>
      <c r="H569" s="67"/>
    </row>
    <row r="570" spans="1:8" x14ac:dyDescent="0.25">
      <c r="A570" s="67"/>
      <c r="B570" s="67"/>
      <c r="C570" s="67"/>
      <c r="D570" s="67"/>
      <c r="E570" s="67"/>
      <c r="F570" s="67"/>
      <c r="G570" s="67"/>
      <c r="H570" s="67"/>
    </row>
    <row r="571" spans="1:8" x14ac:dyDescent="0.25">
      <c r="A571" s="67"/>
      <c r="B571" s="67"/>
      <c r="C571" s="67"/>
      <c r="D571" s="67"/>
      <c r="E571" s="67"/>
      <c r="F571" s="67"/>
      <c r="G571" s="67"/>
      <c r="H571" s="67"/>
    </row>
    <row r="572" spans="1:8" x14ac:dyDescent="0.25">
      <c r="A572" s="67"/>
      <c r="B572" s="67"/>
      <c r="C572" s="67"/>
      <c r="D572" s="67"/>
      <c r="E572" s="67"/>
      <c r="F572" s="67"/>
      <c r="G572" s="67"/>
      <c r="H572" s="67"/>
    </row>
    <row r="573" spans="1:8" x14ac:dyDescent="0.25">
      <c r="A573" s="67"/>
      <c r="B573" s="67"/>
      <c r="C573" s="67"/>
      <c r="D573" s="67"/>
      <c r="E573" s="67"/>
      <c r="F573" s="67"/>
      <c r="G573" s="67"/>
      <c r="H573" s="67"/>
    </row>
    <row r="574" spans="1:8" x14ac:dyDescent="0.25">
      <c r="A574" s="67"/>
      <c r="B574" s="67"/>
      <c r="C574" s="67"/>
      <c r="D574" s="67"/>
      <c r="E574" s="67"/>
      <c r="F574" s="67"/>
      <c r="G574" s="67"/>
      <c r="H574" s="67"/>
    </row>
    <row r="575" spans="1:8" x14ac:dyDescent="0.25">
      <c r="A575" s="67"/>
      <c r="B575" s="67"/>
      <c r="C575" s="67"/>
      <c r="D575" s="67"/>
      <c r="E575" s="67"/>
      <c r="F575" s="67"/>
      <c r="G575" s="67"/>
      <c r="H575" s="67"/>
    </row>
    <row r="576" spans="1:8" x14ac:dyDescent="0.25">
      <c r="A576" s="67"/>
      <c r="B576" s="67"/>
      <c r="C576" s="67"/>
      <c r="D576" s="67"/>
      <c r="E576" s="67"/>
      <c r="F576" s="67"/>
      <c r="G576" s="67"/>
      <c r="H576" s="67"/>
    </row>
    <row r="577" spans="1:8" x14ac:dyDescent="0.25">
      <c r="A577" s="67"/>
      <c r="B577" s="67"/>
      <c r="C577" s="67"/>
      <c r="D577" s="67"/>
      <c r="E577" s="67"/>
      <c r="F577" s="67"/>
      <c r="G577" s="67"/>
      <c r="H577" s="67"/>
    </row>
    <row r="578" spans="1:8" x14ac:dyDescent="0.25">
      <c r="A578" s="67"/>
      <c r="B578" s="67"/>
      <c r="C578" s="67"/>
      <c r="D578" s="67"/>
      <c r="E578" s="67"/>
      <c r="F578" s="67"/>
      <c r="G578" s="67"/>
      <c r="H578" s="67"/>
    </row>
    <row r="579" spans="1:8" x14ac:dyDescent="0.25">
      <c r="A579" s="67"/>
      <c r="B579" s="67"/>
      <c r="C579" s="67"/>
      <c r="D579" s="67"/>
      <c r="E579" s="67"/>
      <c r="F579" s="67"/>
      <c r="G579" s="67"/>
      <c r="H579" s="67"/>
    </row>
    <row r="580" spans="1:8" x14ac:dyDescent="0.25">
      <c r="A580" s="67"/>
      <c r="B580" s="67"/>
      <c r="C580" s="67"/>
      <c r="D580" s="67"/>
      <c r="E580" s="67"/>
      <c r="F580" s="67"/>
      <c r="G580" s="67"/>
      <c r="H580" s="67"/>
    </row>
    <row r="581" spans="1:8" x14ac:dyDescent="0.25">
      <c r="A581" s="67"/>
      <c r="B581" s="67"/>
      <c r="C581" s="67"/>
      <c r="D581" s="67"/>
      <c r="E581" s="67"/>
      <c r="F581" s="67"/>
      <c r="G581" s="67"/>
      <c r="H581" s="67"/>
    </row>
    <row r="582" spans="1:8" x14ac:dyDescent="0.25">
      <c r="A582" s="67"/>
      <c r="B582" s="67"/>
      <c r="C582" s="67"/>
      <c r="D582" s="67"/>
      <c r="E582" s="67"/>
      <c r="F582" s="67"/>
      <c r="G582" s="67"/>
      <c r="H582" s="67"/>
    </row>
    <row r="583" spans="1:8" x14ac:dyDescent="0.25">
      <c r="A583" s="67"/>
      <c r="B583" s="67"/>
      <c r="C583" s="67"/>
      <c r="D583" s="67"/>
      <c r="E583" s="67"/>
      <c r="F583" s="67"/>
      <c r="G583" s="67"/>
      <c r="H583" s="67"/>
    </row>
    <row r="584" spans="1:8" x14ac:dyDescent="0.25">
      <c r="A584" s="67"/>
      <c r="B584" s="67"/>
      <c r="C584" s="67"/>
      <c r="D584" s="67"/>
      <c r="E584" s="67"/>
      <c r="F584" s="67"/>
      <c r="G584" s="67"/>
      <c r="H584" s="67"/>
    </row>
    <row r="585" spans="1:8" x14ac:dyDescent="0.25">
      <c r="A585" s="67"/>
      <c r="B585" s="67"/>
      <c r="C585" s="67"/>
      <c r="D585" s="67"/>
      <c r="E585" s="67"/>
      <c r="F585" s="67"/>
      <c r="G585" s="67"/>
      <c r="H585" s="67"/>
    </row>
    <row r="586" spans="1:8" x14ac:dyDescent="0.25">
      <c r="A586" s="67"/>
      <c r="B586" s="67"/>
      <c r="C586" s="67"/>
      <c r="D586" s="67"/>
      <c r="E586" s="67"/>
      <c r="F586" s="67"/>
      <c r="G586" s="67"/>
      <c r="H586" s="67"/>
    </row>
    <row r="587" spans="1:8" x14ac:dyDescent="0.25">
      <c r="A587" s="67"/>
      <c r="B587" s="67"/>
      <c r="C587" s="67"/>
      <c r="D587" s="67"/>
      <c r="E587" s="67"/>
      <c r="F587" s="67"/>
      <c r="G587" s="67"/>
      <c r="H587" s="67"/>
    </row>
    <row r="588" spans="1:8" x14ac:dyDescent="0.25">
      <c r="A588" s="67"/>
      <c r="B588" s="67"/>
      <c r="C588" s="67"/>
      <c r="D588" s="67"/>
      <c r="E588" s="67"/>
      <c r="F588" s="67"/>
      <c r="G588" s="67"/>
      <c r="H588" s="67"/>
    </row>
    <row r="589" spans="1:8" x14ac:dyDescent="0.25">
      <c r="A589" s="67"/>
      <c r="B589" s="67"/>
      <c r="C589" s="67"/>
      <c r="D589" s="67"/>
      <c r="E589" s="67"/>
      <c r="F589" s="67"/>
      <c r="G589" s="67"/>
      <c r="H589" s="67"/>
    </row>
    <row r="590" spans="1:8" x14ac:dyDescent="0.25">
      <c r="A590" s="67"/>
      <c r="B590" s="67"/>
      <c r="C590" s="67"/>
      <c r="D590" s="67"/>
      <c r="E590" s="67"/>
      <c r="F590" s="67"/>
      <c r="G590" s="67"/>
      <c r="H590" s="67"/>
    </row>
    <row r="591" spans="1:8" x14ac:dyDescent="0.25">
      <c r="A591" s="67"/>
      <c r="B591" s="67"/>
      <c r="C591" s="67"/>
      <c r="D591" s="67"/>
      <c r="E591" s="67"/>
      <c r="F591" s="67"/>
      <c r="G591" s="67"/>
      <c r="H591" s="67"/>
    </row>
    <row r="592" spans="1:8" x14ac:dyDescent="0.25">
      <c r="A592" s="67"/>
      <c r="B592" s="67"/>
      <c r="C592" s="67"/>
      <c r="D592" s="67"/>
      <c r="E592" s="67"/>
      <c r="F592" s="67"/>
      <c r="G592" s="67"/>
      <c r="H592" s="67"/>
    </row>
    <row r="593" spans="1:8" x14ac:dyDescent="0.25">
      <c r="A593" s="67"/>
      <c r="B593" s="67"/>
      <c r="C593" s="67"/>
      <c r="D593" s="67"/>
      <c r="E593" s="67"/>
      <c r="F593" s="67"/>
      <c r="G593" s="67"/>
      <c r="H593" s="67"/>
    </row>
    <row r="594" spans="1:8" x14ac:dyDescent="0.25">
      <c r="A594" s="67"/>
      <c r="B594" s="67"/>
      <c r="C594" s="67"/>
      <c r="D594" s="67"/>
      <c r="E594" s="67"/>
      <c r="F594" s="67"/>
      <c r="G594" s="67"/>
      <c r="H594" s="67"/>
    </row>
    <row r="595" spans="1:8" x14ac:dyDescent="0.25">
      <c r="A595" s="67"/>
      <c r="B595" s="67"/>
      <c r="C595" s="67"/>
      <c r="D595" s="67"/>
      <c r="E595" s="67"/>
      <c r="F595" s="67"/>
      <c r="G595" s="67"/>
      <c r="H595" s="67"/>
    </row>
    <row r="596" spans="1:8" x14ac:dyDescent="0.25">
      <c r="A596" s="67"/>
      <c r="B596" s="67"/>
      <c r="C596" s="67"/>
      <c r="D596" s="67"/>
      <c r="E596" s="67"/>
      <c r="F596" s="67"/>
      <c r="G596" s="67"/>
      <c r="H596" s="67"/>
    </row>
    <row r="597" spans="1:8" x14ac:dyDescent="0.25">
      <c r="A597" s="67"/>
      <c r="B597" s="67"/>
      <c r="C597" s="67"/>
      <c r="D597" s="67"/>
      <c r="E597" s="67"/>
      <c r="F597" s="67"/>
      <c r="G597" s="67"/>
      <c r="H597" s="67"/>
    </row>
    <row r="598" spans="1:8" x14ac:dyDescent="0.25">
      <c r="A598" s="67"/>
      <c r="B598" s="67"/>
      <c r="C598" s="67"/>
      <c r="D598" s="67"/>
      <c r="E598" s="67"/>
      <c r="F598" s="67"/>
      <c r="G598" s="67"/>
      <c r="H598" s="67"/>
    </row>
    <row r="599" spans="1:8" x14ac:dyDescent="0.25">
      <c r="A599" s="67"/>
      <c r="B599" s="67"/>
      <c r="C599" s="67"/>
      <c r="D599" s="67"/>
      <c r="E599" s="67"/>
      <c r="F599" s="67"/>
      <c r="G599" s="67"/>
      <c r="H599" s="67"/>
    </row>
    <row r="600" spans="1:8" x14ac:dyDescent="0.25">
      <c r="A600" s="67"/>
      <c r="B600" s="67"/>
      <c r="C600" s="67"/>
      <c r="D600" s="67"/>
      <c r="E600" s="67"/>
      <c r="F600" s="67"/>
      <c r="G600" s="67"/>
      <c r="H600" s="67"/>
    </row>
    <row r="601" spans="1:8" x14ac:dyDescent="0.25">
      <c r="A601" s="67"/>
      <c r="B601" s="67"/>
      <c r="C601" s="67"/>
      <c r="D601" s="67"/>
      <c r="E601" s="67"/>
      <c r="F601" s="67"/>
      <c r="G601" s="67"/>
      <c r="H601" s="67"/>
    </row>
    <row r="602" spans="1:8" x14ac:dyDescent="0.25">
      <c r="A602" s="67"/>
      <c r="B602" s="67"/>
      <c r="C602" s="67"/>
      <c r="D602" s="67"/>
      <c r="E602" s="67"/>
      <c r="F602" s="67"/>
      <c r="G602" s="67"/>
      <c r="H602" s="67"/>
    </row>
    <row r="603" spans="1:8" x14ac:dyDescent="0.25">
      <c r="A603" s="67"/>
      <c r="B603" s="67"/>
      <c r="C603" s="67"/>
      <c r="D603" s="67"/>
      <c r="E603" s="67"/>
      <c r="F603" s="67"/>
      <c r="G603" s="67"/>
      <c r="H603" s="67"/>
    </row>
    <row r="604" spans="1:8" x14ac:dyDescent="0.25">
      <c r="A604" s="67"/>
      <c r="B604" s="67"/>
      <c r="C604" s="67"/>
      <c r="D604" s="67"/>
      <c r="E604" s="67"/>
      <c r="F604" s="67"/>
      <c r="G604" s="67"/>
      <c r="H604" s="67"/>
    </row>
    <row r="605" spans="1:8" x14ac:dyDescent="0.25">
      <c r="A605" s="67"/>
      <c r="B605" s="67"/>
      <c r="C605" s="67"/>
      <c r="D605" s="67"/>
      <c r="E605" s="67"/>
      <c r="F605" s="67"/>
      <c r="G605" s="67"/>
      <c r="H605" s="67"/>
    </row>
    <row r="606" spans="1:8" x14ac:dyDescent="0.25">
      <c r="A606" s="67"/>
      <c r="B606" s="67"/>
      <c r="C606" s="67"/>
      <c r="D606" s="67"/>
      <c r="E606" s="67"/>
      <c r="F606" s="67"/>
      <c r="G606" s="67"/>
      <c r="H606" s="67"/>
    </row>
    <row r="607" spans="1:8" x14ac:dyDescent="0.25">
      <c r="A607" s="67"/>
      <c r="B607" s="67"/>
      <c r="C607" s="67"/>
      <c r="D607" s="67"/>
      <c r="E607" s="67"/>
      <c r="F607" s="67"/>
      <c r="G607" s="67"/>
      <c r="H607" s="67"/>
    </row>
    <row r="608" spans="1:8" x14ac:dyDescent="0.25">
      <c r="A608" s="67"/>
      <c r="B608" s="67"/>
      <c r="C608" s="67"/>
      <c r="D608" s="67"/>
      <c r="E608" s="67"/>
      <c r="F608" s="67"/>
      <c r="G608" s="67"/>
      <c r="H608" s="67"/>
    </row>
    <row r="609" spans="1:8" x14ac:dyDescent="0.25">
      <c r="A609" s="67"/>
      <c r="B609" s="67"/>
      <c r="C609" s="67"/>
      <c r="D609" s="67"/>
      <c r="E609" s="67"/>
      <c r="F609" s="67"/>
      <c r="G609" s="67"/>
      <c r="H609" s="67"/>
    </row>
    <row r="610" spans="1:8" x14ac:dyDescent="0.25">
      <c r="A610" s="67"/>
      <c r="B610" s="67"/>
      <c r="C610" s="67"/>
      <c r="D610" s="67"/>
      <c r="E610" s="67"/>
      <c r="F610" s="67"/>
      <c r="G610" s="67"/>
      <c r="H610" s="67"/>
    </row>
    <row r="611" spans="1:8" x14ac:dyDescent="0.25">
      <c r="A611" s="67"/>
      <c r="B611" s="67"/>
      <c r="C611" s="67"/>
      <c r="D611" s="67"/>
      <c r="E611" s="67"/>
      <c r="F611" s="67"/>
      <c r="G611" s="67"/>
      <c r="H611" s="67"/>
    </row>
    <row r="612" spans="1:8" x14ac:dyDescent="0.25">
      <c r="A612" s="67"/>
      <c r="B612" s="67"/>
      <c r="C612" s="67"/>
      <c r="D612" s="67"/>
      <c r="E612" s="67"/>
      <c r="F612" s="67"/>
      <c r="G612" s="67"/>
      <c r="H612" s="67"/>
    </row>
    <row r="613" spans="1:8" x14ac:dyDescent="0.25">
      <c r="A613" s="67"/>
      <c r="B613" s="67"/>
      <c r="C613" s="67"/>
      <c r="D613" s="67"/>
      <c r="E613" s="67"/>
      <c r="F613" s="67"/>
      <c r="G613" s="67"/>
      <c r="H613" s="67"/>
    </row>
    <row r="614" spans="1:8" x14ac:dyDescent="0.25">
      <c r="A614" s="67"/>
      <c r="B614" s="67"/>
      <c r="C614" s="67"/>
      <c r="D614" s="67"/>
      <c r="E614" s="67"/>
      <c r="F614" s="67"/>
      <c r="G614" s="67"/>
      <c r="H614" s="67"/>
    </row>
    <row r="615" spans="1:8" x14ac:dyDescent="0.25">
      <c r="A615" s="67"/>
      <c r="B615" s="67"/>
      <c r="C615" s="67"/>
      <c r="D615" s="67"/>
      <c r="E615" s="67"/>
      <c r="F615" s="67"/>
      <c r="G615" s="67"/>
      <c r="H615" s="67"/>
    </row>
    <row r="616" spans="1:8" x14ac:dyDescent="0.25">
      <c r="A616" s="67"/>
      <c r="B616" s="67"/>
      <c r="C616" s="67"/>
      <c r="D616" s="67"/>
      <c r="E616" s="67"/>
      <c r="F616" s="67"/>
      <c r="G616" s="67"/>
      <c r="H616" s="67"/>
    </row>
    <row r="617" spans="1:8" x14ac:dyDescent="0.25">
      <c r="A617" s="67"/>
      <c r="B617" s="67"/>
      <c r="C617" s="67"/>
      <c r="D617" s="67"/>
      <c r="E617" s="67"/>
      <c r="F617" s="67"/>
      <c r="G617" s="67"/>
      <c r="H617" s="67"/>
    </row>
    <row r="618" spans="1:8" x14ac:dyDescent="0.25">
      <c r="A618" s="67"/>
      <c r="B618" s="67"/>
      <c r="C618" s="67"/>
      <c r="D618" s="67"/>
      <c r="E618" s="67"/>
      <c r="F618" s="67"/>
      <c r="G618" s="67"/>
      <c r="H618" s="67"/>
    </row>
    <row r="619" spans="1:8" x14ac:dyDescent="0.25">
      <c r="A619" s="67"/>
      <c r="B619" s="67"/>
      <c r="C619" s="67"/>
      <c r="D619" s="67"/>
      <c r="E619" s="67"/>
      <c r="F619" s="67"/>
      <c r="G619" s="67"/>
      <c r="H619" s="67"/>
    </row>
    <row r="620" spans="1:8" x14ac:dyDescent="0.25">
      <c r="A620" s="67"/>
      <c r="B620" s="67"/>
      <c r="C620" s="67"/>
      <c r="D620" s="67"/>
      <c r="E620" s="67"/>
      <c r="F620" s="67"/>
      <c r="G620" s="67"/>
      <c r="H620" s="67"/>
    </row>
    <row r="621" spans="1:8" x14ac:dyDescent="0.25">
      <c r="A621" s="67"/>
      <c r="B621" s="67"/>
      <c r="C621" s="67"/>
      <c r="D621" s="67"/>
      <c r="E621" s="67"/>
      <c r="F621" s="67"/>
      <c r="G621" s="67"/>
      <c r="H621" s="67"/>
    </row>
    <row r="622" spans="1:8" x14ac:dyDescent="0.25">
      <c r="A622" s="67"/>
      <c r="B622" s="67"/>
      <c r="C622" s="67"/>
      <c r="D622" s="67"/>
      <c r="E622" s="67"/>
      <c r="F622" s="67"/>
      <c r="G622" s="67"/>
      <c r="H622" s="67"/>
    </row>
    <row r="623" spans="1:8" x14ac:dyDescent="0.25">
      <c r="A623" s="67"/>
      <c r="B623" s="67"/>
      <c r="C623" s="67"/>
      <c r="D623" s="67"/>
      <c r="E623" s="67"/>
      <c r="F623" s="67"/>
      <c r="G623" s="67"/>
      <c r="H623" s="67"/>
    </row>
    <row r="624" spans="1:8" x14ac:dyDescent="0.25">
      <c r="A624" s="67"/>
      <c r="B624" s="67"/>
      <c r="C624" s="67"/>
      <c r="D624" s="67"/>
      <c r="E624" s="67"/>
      <c r="F624" s="67"/>
      <c r="G624" s="67"/>
      <c r="H624" s="67"/>
    </row>
    <row r="625" spans="1:8" x14ac:dyDescent="0.25">
      <c r="A625" s="67"/>
      <c r="B625" s="67"/>
      <c r="C625" s="67"/>
      <c r="D625" s="67"/>
      <c r="E625" s="67"/>
      <c r="F625" s="67"/>
      <c r="G625" s="67"/>
      <c r="H625" s="67"/>
    </row>
    <row r="626" spans="1:8" x14ac:dyDescent="0.25">
      <c r="A626" s="67"/>
      <c r="B626" s="67"/>
      <c r="C626" s="67"/>
      <c r="D626" s="67"/>
      <c r="E626" s="67"/>
      <c r="F626" s="67"/>
      <c r="G626" s="67"/>
      <c r="H626" s="67"/>
    </row>
    <row r="627" spans="1:8" x14ac:dyDescent="0.25">
      <c r="A627" s="67"/>
      <c r="B627" s="67"/>
      <c r="C627" s="67"/>
      <c r="D627" s="67"/>
      <c r="E627" s="67"/>
      <c r="F627" s="67"/>
      <c r="G627" s="67"/>
      <c r="H627" s="67"/>
    </row>
    <row r="628" spans="1:8" x14ac:dyDescent="0.25">
      <c r="A628" s="67"/>
      <c r="B628" s="67"/>
      <c r="C628" s="67"/>
      <c r="D628" s="67"/>
      <c r="E628" s="67"/>
      <c r="F628" s="67"/>
      <c r="G628" s="67"/>
      <c r="H628" s="67"/>
    </row>
    <row r="629" spans="1:8" x14ac:dyDescent="0.25">
      <c r="A629" s="67"/>
      <c r="B629" s="67"/>
      <c r="C629" s="67"/>
      <c r="D629" s="67"/>
      <c r="E629" s="67"/>
      <c r="F629" s="67"/>
      <c r="G629" s="67"/>
      <c r="H629" s="67"/>
    </row>
    <row r="630" spans="1:8" x14ac:dyDescent="0.25">
      <c r="A630" s="67"/>
      <c r="B630" s="67"/>
      <c r="C630" s="67"/>
      <c r="D630" s="67"/>
      <c r="E630" s="67"/>
      <c r="F630" s="67"/>
      <c r="G630" s="67"/>
      <c r="H630" s="67"/>
    </row>
    <row r="631" spans="1:8" x14ac:dyDescent="0.25">
      <c r="A631" s="67"/>
      <c r="B631" s="67"/>
      <c r="C631" s="67"/>
      <c r="D631" s="67"/>
      <c r="E631" s="67"/>
      <c r="F631" s="67"/>
      <c r="G631" s="67"/>
      <c r="H631" s="67"/>
    </row>
    <row r="632" spans="1:8" x14ac:dyDescent="0.25">
      <c r="A632" s="67"/>
      <c r="B632" s="67"/>
      <c r="C632" s="67"/>
      <c r="D632" s="67"/>
      <c r="E632" s="67"/>
      <c r="F632" s="67"/>
      <c r="G632" s="67"/>
      <c r="H632" s="67"/>
    </row>
    <row r="633" spans="1:8" x14ac:dyDescent="0.25">
      <c r="A633" s="67"/>
      <c r="B633" s="67"/>
      <c r="C633" s="67"/>
      <c r="D633" s="67"/>
      <c r="E633" s="67"/>
      <c r="F633" s="67"/>
      <c r="G633" s="67"/>
      <c r="H633" s="67"/>
    </row>
    <row r="634" spans="1:8" x14ac:dyDescent="0.25">
      <c r="A634" s="67"/>
      <c r="B634" s="67"/>
      <c r="C634" s="67"/>
      <c r="D634" s="67"/>
      <c r="E634" s="67"/>
      <c r="F634" s="67"/>
      <c r="G634" s="67"/>
      <c r="H634" s="67"/>
    </row>
    <row r="635" spans="1:8" x14ac:dyDescent="0.25">
      <c r="A635" s="67"/>
      <c r="B635" s="67"/>
      <c r="C635" s="67"/>
      <c r="D635" s="67"/>
      <c r="E635" s="67"/>
      <c r="F635" s="67"/>
      <c r="G635" s="67"/>
      <c r="H635" s="67"/>
    </row>
    <row r="636" spans="1:8" x14ac:dyDescent="0.25">
      <c r="A636" s="67"/>
      <c r="B636" s="67"/>
      <c r="C636" s="67"/>
      <c r="D636" s="67"/>
      <c r="E636" s="67"/>
      <c r="F636" s="67"/>
      <c r="G636" s="67"/>
      <c r="H636" s="67"/>
    </row>
    <row r="637" spans="1:8" x14ac:dyDescent="0.25">
      <c r="A637" s="67"/>
      <c r="B637" s="67"/>
      <c r="C637" s="67"/>
      <c r="D637" s="67"/>
      <c r="E637" s="67"/>
      <c r="F637" s="67"/>
      <c r="G637" s="67"/>
      <c r="H637" s="67"/>
    </row>
    <row r="638" spans="1:8" x14ac:dyDescent="0.25">
      <c r="A638" s="67"/>
      <c r="B638" s="67"/>
      <c r="C638" s="67"/>
      <c r="D638" s="67"/>
      <c r="E638" s="67"/>
      <c r="F638" s="67"/>
      <c r="G638" s="67"/>
      <c r="H638" s="67"/>
    </row>
    <row r="639" spans="1:8" x14ac:dyDescent="0.25">
      <c r="A639" s="67"/>
      <c r="B639" s="67"/>
      <c r="C639" s="67"/>
      <c r="D639" s="67"/>
      <c r="E639" s="67"/>
      <c r="F639" s="67"/>
      <c r="G639" s="67"/>
      <c r="H639" s="67"/>
    </row>
    <row r="640" spans="1:8" x14ac:dyDescent="0.25">
      <c r="A640" s="67"/>
      <c r="B640" s="67"/>
      <c r="C640" s="67"/>
      <c r="D640" s="67"/>
      <c r="E640" s="67"/>
      <c r="F640" s="67"/>
      <c r="G640" s="67"/>
      <c r="H640" s="67"/>
    </row>
    <row r="641" spans="1:8" x14ac:dyDescent="0.25">
      <c r="A641" s="67"/>
      <c r="B641" s="67"/>
      <c r="C641" s="67"/>
      <c r="D641" s="67"/>
      <c r="E641" s="67"/>
      <c r="F641" s="67"/>
      <c r="G641" s="67"/>
      <c r="H641" s="67"/>
    </row>
    <row r="642" spans="1:8" x14ac:dyDescent="0.25">
      <c r="A642" s="67"/>
      <c r="B642" s="67"/>
      <c r="C642" s="67"/>
      <c r="D642" s="67"/>
      <c r="E642" s="67"/>
      <c r="F642" s="67"/>
      <c r="G642" s="67"/>
      <c r="H642" s="67"/>
    </row>
    <row r="643" spans="1:8" x14ac:dyDescent="0.25">
      <c r="A643" s="67"/>
      <c r="B643" s="67"/>
      <c r="C643" s="67"/>
      <c r="D643" s="67"/>
      <c r="E643" s="67"/>
      <c r="F643" s="67"/>
      <c r="G643" s="67"/>
      <c r="H643" s="67"/>
    </row>
    <row r="644" spans="1:8" x14ac:dyDescent="0.25">
      <c r="A644" s="67"/>
      <c r="B644" s="67"/>
      <c r="C644" s="67"/>
      <c r="D644" s="67"/>
      <c r="E644" s="67"/>
      <c r="F644" s="67"/>
      <c r="G644" s="67"/>
      <c r="H644" s="67"/>
    </row>
    <row r="645" spans="1:8" x14ac:dyDescent="0.25">
      <c r="A645" s="67"/>
      <c r="B645" s="67"/>
      <c r="C645" s="67"/>
      <c r="D645" s="67"/>
      <c r="E645" s="67"/>
      <c r="F645" s="67"/>
      <c r="G645" s="67"/>
      <c r="H645" s="67"/>
    </row>
    <row r="646" spans="1:8" x14ac:dyDescent="0.25">
      <c r="A646" s="67"/>
      <c r="B646" s="67"/>
      <c r="C646" s="67"/>
      <c r="D646" s="67"/>
      <c r="E646" s="67"/>
      <c r="F646" s="67"/>
      <c r="G646" s="67"/>
      <c r="H646" s="67"/>
    </row>
    <row r="647" spans="1:8" x14ac:dyDescent="0.25">
      <c r="A647" s="67"/>
      <c r="B647" s="67"/>
      <c r="C647" s="67"/>
      <c r="D647" s="67"/>
      <c r="E647" s="67"/>
      <c r="F647" s="67"/>
      <c r="G647" s="67"/>
      <c r="H647" s="67"/>
    </row>
    <row r="648" spans="1:8" x14ac:dyDescent="0.25">
      <c r="A648" s="67"/>
      <c r="B648" s="67"/>
      <c r="C648" s="67"/>
      <c r="D648" s="67"/>
      <c r="E648" s="67"/>
      <c r="F648" s="67"/>
      <c r="G648" s="67"/>
      <c r="H648" s="67"/>
    </row>
    <row r="649" spans="1:8" x14ac:dyDescent="0.25">
      <c r="A649" s="67"/>
      <c r="B649" s="67"/>
      <c r="C649" s="67"/>
      <c r="D649" s="67"/>
      <c r="E649" s="67"/>
      <c r="F649" s="67"/>
      <c r="G649" s="67"/>
      <c r="H649" s="67"/>
    </row>
    <row r="650" spans="1:8" x14ac:dyDescent="0.25">
      <c r="A650" s="67"/>
      <c r="B650" s="67"/>
      <c r="C650" s="67"/>
      <c r="D650" s="67"/>
      <c r="E650" s="67"/>
      <c r="F650" s="67"/>
      <c r="G650" s="67"/>
      <c r="H650" s="67"/>
    </row>
    <row r="651" spans="1:8" x14ac:dyDescent="0.25">
      <c r="A651" s="67"/>
      <c r="B651" s="67"/>
      <c r="C651" s="67"/>
      <c r="D651" s="67"/>
      <c r="E651" s="67"/>
      <c r="F651" s="67"/>
      <c r="G651" s="67"/>
      <c r="H651" s="67"/>
    </row>
    <row r="652" spans="1:8" x14ac:dyDescent="0.25">
      <c r="A652" s="67"/>
      <c r="B652" s="67"/>
      <c r="C652" s="67"/>
      <c r="D652" s="67"/>
      <c r="E652" s="67"/>
      <c r="F652" s="67"/>
      <c r="G652" s="67"/>
      <c r="H652" s="67"/>
    </row>
    <row r="653" spans="1:8" x14ac:dyDescent="0.25">
      <c r="A653" s="67"/>
      <c r="B653" s="67"/>
      <c r="C653" s="67"/>
      <c r="D653" s="67"/>
      <c r="E653" s="67"/>
      <c r="F653" s="67"/>
      <c r="G653" s="67"/>
      <c r="H653" s="67"/>
    </row>
    <row r="654" spans="1:8" x14ac:dyDescent="0.25">
      <c r="A654" s="67"/>
      <c r="B654" s="67"/>
      <c r="C654" s="67"/>
      <c r="D654" s="67"/>
      <c r="E654" s="67"/>
      <c r="F654" s="67"/>
      <c r="G654" s="67"/>
      <c r="H654" s="67"/>
    </row>
    <row r="655" spans="1:8" x14ac:dyDescent="0.25">
      <c r="A655" s="67"/>
      <c r="B655" s="67"/>
      <c r="C655" s="67"/>
      <c r="D655" s="67"/>
      <c r="E655" s="67"/>
      <c r="F655" s="67"/>
      <c r="G655" s="67"/>
      <c r="H655" s="67"/>
    </row>
    <row r="656" spans="1:8" x14ac:dyDescent="0.25">
      <c r="A656" s="67"/>
      <c r="B656" s="67"/>
      <c r="C656" s="67"/>
      <c r="D656" s="67"/>
      <c r="E656" s="67"/>
      <c r="F656" s="67"/>
      <c r="G656" s="67"/>
      <c r="H656" s="67"/>
    </row>
    <row r="657" spans="1:8" x14ac:dyDescent="0.25">
      <c r="A657" s="67"/>
      <c r="B657" s="67"/>
      <c r="C657" s="67"/>
      <c r="D657" s="67"/>
      <c r="E657" s="67"/>
      <c r="F657" s="67"/>
      <c r="G657" s="67"/>
      <c r="H657" s="67"/>
    </row>
    <row r="658" spans="1:8" x14ac:dyDescent="0.25">
      <c r="A658" s="67"/>
      <c r="B658" s="67"/>
      <c r="C658" s="67"/>
      <c r="D658" s="67"/>
      <c r="E658" s="67"/>
      <c r="F658" s="67"/>
      <c r="G658" s="67"/>
      <c r="H658" s="67"/>
    </row>
    <row r="659" spans="1:8" x14ac:dyDescent="0.25">
      <c r="A659" s="67"/>
      <c r="B659" s="67"/>
      <c r="C659" s="67"/>
      <c r="D659" s="67"/>
      <c r="E659" s="67"/>
      <c r="F659" s="67"/>
      <c r="G659" s="67"/>
      <c r="H659" s="67"/>
    </row>
    <row r="660" spans="1:8" x14ac:dyDescent="0.25">
      <c r="A660" s="67"/>
      <c r="B660" s="67"/>
      <c r="C660" s="67"/>
      <c r="D660" s="67"/>
      <c r="E660" s="67"/>
      <c r="F660" s="67"/>
      <c r="G660" s="67"/>
      <c r="H660" s="67"/>
    </row>
    <row r="661" spans="1:8" x14ac:dyDescent="0.25">
      <c r="A661" s="67"/>
      <c r="B661" s="67"/>
      <c r="C661" s="67"/>
      <c r="D661" s="67"/>
      <c r="E661" s="67"/>
      <c r="F661" s="67"/>
      <c r="G661" s="67"/>
      <c r="H661" s="67"/>
    </row>
    <row r="662" spans="1:8" x14ac:dyDescent="0.25">
      <c r="A662" s="67"/>
      <c r="B662" s="67"/>
      <c r="C662" s="67"/>
      <c r="D662" s="67"/>
      <c r="E662" s="67"/>
      <c r="F662" s="67"/>
      <c r="G662" s="67"/>
      <c r="H662" s="67"/>
    </row>
    <row r="663" spans="1:8" x14ac:dyDescent="0.25">
      <c r="A663" s="67"/>
      <c r="B663" s="67"/>
      <c r="C663" s="67"/>
      <c r="D663" s="67"/>
      <c r="E663" s="67"/>
      <c r="F663" s="67"/>
      <c r="G663" s="67"/>
      <c r="H663" s="67"/>
    </row>
    <row r="664" spans="1:8" x14ac:dyDescent="0.25">
      <c r="A664" s="67"/>
      <c r="B664" s="67"/>
      <c r="C664" s="67"/>
      <c r="D664" s="67"/>
      <c r="E664" s="67"/>
      <c r="F664" s="67"/>
      <c r="G664" s="67"/>
      <c r="H664" s="67"/>
    </row>
    <row r="665" spans="1:8" x14ac:dyDescent="0.25">
      <c r="A665" s="67"/>
      <c r="B665" s="67"/>
      <c r="C665" s="67"/>
      <c r="D665" s="67"/>
      <c r="E665" s="67"/>
      <c r="F665" s="67"/>
      <c r="G665" s="67"/>
      <c r="H665" s="67"/>
    </row>
    <row r="666" spans="1:8" x14ac:dyDescent="0.25">
      <c r="A666" s="67"/>
      <c r="B666" s="67"/>
      <c r="C666" s="67"/>
      <c r="D666" s="67"/>
      <c r="E666" s="67"/>
      <c r="F666" s="67"/>
      <c r="G666" s="67"/>
      <c r="H666" s="67"/>
    </row>
    <row r="667" spans="1:8" x14ac:dyDescent="0.25">
      <c r="A667" s="67"/>
      <c r="B667" s="67"/>
      <c r="C667" s="67"/>
      <c r="D667" s="67"/>
      <c r="E667" s="67"/>
      <c r="F667" s="67"/>
      <c r="G667" s="67"/>
      <c r="H667" s="67"/>
    </row>
    <row r="668" spans="1:8" x14ac:dyDescent="0.25">
      <c r="A668" s="67"/>
      <c r="B668" s="67"/>
      <c r="C668" s="67"/>
      <c r="D668" s="67"/>
      <c r="E668" s="67"/>
      <c r="F668" s="67"/>
      <c r="G668" s="67"/>
      <c r="H668" s="67"/>
    </row>
    <row r="669" spans="1:8" x14ac:dyDescent="0.25">
      <c r="A669" s="67"/>
      <c r="B669" s="67"/>
      <c r="C669" s="67"/>
      <c r="D669" s="67"/>
      <c r="E669" s="67"/>
      <c r="F669" s="67"/>
      <c r="G669" s="67"/>
      <c r="H669" s="67"/>
    </row>
    <row r="670" spans="1:8" x14ac:dyDescent="0.25">
      <c r="A670" s="67"/>
      <c r="B670" s="67"/>
      <c r="C670" s="67"/>
      <c r="D670" s="67"/>
      <c r="E670" s="67"/>
      <c r="F670" s="67"/>
      <c r="G670" s="67"/>
      <c r="H670" s="67"/>
    </row>
    <row r="671" spans="1:8" x14ac:dyDescent="0.25">
      <c r="A671" s="67"/>
      <c r="B671" s="67"/>
      <c r="C671" s="67"/>
      <c r="D671" s="67"/>
      <c r="E671" s="67"/>
      <c r="F671" s="67"/>
      <c r="G671" s="67"/>
      <c r="H671" s="67"/>
    </row>
    <row r="672" spans="1:8" x14ac:dyDescent="0.25">
      <c r="A672" s="67"/>
      <c r="B672" s="67"/>
      <c r="C672" s="67"/>
      <c r="D672" s="67"/>
      <c r="E672" s="67"/>
      <c r="F672" s="67"/>
      <c r="G672" s="67"/>
      <c r="H672" s="67"/>
    </row>
    <row r="673" spans="1:8" x14ac:dyDescent="0.25">
      <c r="A673" s="67"/>
      <c r="B673" s="67"/>
      <c r="C673" s="67"/>
      <c r="D673" s="67"/>
      <c r="E673" s="67"/>
      <c r="F673" s="67"/>
      <c r="G673" s="67"/>
      <c r="H673" s="67"/>
    </row>
    <row r="674" spans="1:8" x14ac:dyDescent="0.25">
      <c r="A674" s="67"/>
      <c r="B674" s="67"/>
      <c r="C674" s="67"/>
      <c r="D674" s="67"/>
      <c r="E674" s="67"/>
      <c r="F674" s="67"/>
      <c r="G674" s="67"/>
      <c r="H674" s="67"/>
    </row>
    <row r="675" spans="1:8" x14ac:dyDescent="0.25">
      <c r="A675" s="67"/>
      <c r="B675" s="67"/>
      <c r="C675" s="67"/>
      <c r="D675" s="67"/>
      <c r="E675" s="67"/>
      <c r="F675" s="67"/>
      <c r="G675" s="67"/>
      <c r="H675" s="67"/>
    </row>
    <row r="676" spans="1:8" x14ac:dyDescent="0.25">
      <c r="A676" s="67"/>
      <c r="B676" s="67"/>
      <c r="C676" s="67"/>
      <c r="D676" s="67"/>
      <c r="E676" s="67"/>
      <c r="F676" s="67"/>
      <c r="G676" s="67"/>
      <c r="H676" s="67"/>
    </row>
    <row r="677" spans="1:8" x14ac:dyDescent="0.25">
      <c r="A677" s="67"/>
      <c r="B677" s="67"/>
      <c r="C677" s="67"/>
      <c r="D677" s="67"/>
      <c r="E677" s="67"/>
      <c r="F677" s="67"/>
      <c r="G677" s="67"/>
      <c r="H677" s="67"/>
    </row>
    <row r="678" spans="1:8" x14ac:dyDescent="0.25">
      <c r="A678" s="67"/>
      <c r="B678" s="67"/>
      <c r="C678" s="67"/>
      <c r="D678" s="67"/>
      <c r="E678" s="67"/>
      <c r="F678" s="67"/>
      <c r="G678" s="67"/>
      <c r="H678" s="67"/>
    </row>
    <row r="679" spans="1:8" x14ac:dyDescent="0.25">
      <c r="A679" s="67"/>
      <c r="B679" s="67"/>
      <c r="C679" s="67"/>
      <c r="D679" s="67"/>
      <c r="E679" s="67"/>
      <c r="F679" s="67"/>
      <c r="G679" s="67"/>
      <c r="H679" s="67"/>
    </row>
    <row r="680" spans="1:8" x14ac:dyDescent="0.25">
      <c r="A680" s="67"/>
      <c r="B680" s="67"/>
      <c r="C680" s="67"/>
      <c r="D680" s="67"/>
      <c r="E680" s="67"/>
      <c r="F680" s="67"/>
      <c r="G680" s="67"/>
      <c r="H680" s="67"/>
    </row>
    <row r="681" spans="1:8" x14ac:dyDescent="0.25">
      <c r="A681" s="67"/>
      <c r="B681" s="67"/>
      <c r="C681" s="67"/>
      <c r="D681" s="67"/>
      <c r="E681" s="67"/>
      <c r="F681" s="67"/>
      <c r="G681" s="67"/>
      <c r="H681" s="67"/>
    </row>
    <row r="682" spans="1:8" x14ac:dyDescent="0.25">
      <c r="A682" s="67"/>
      <c r="B682" s="67"/>
      <c r="C682" s="67"/>
      <c r="D682" s="67"/>
      <c r="E682" s="67"/>
      <c r="F682" s="67"/>
      <c r="G682" s="67"/>
      <c r="H682" s="67"/>
    </row>
    <row r="683" spans="1:8" x14ac:dyDescent="0.25">
      <c r="A683" s="67"/>
      <c r="B683" s="67"/>
      <c r="C683" s="67"/>
      <c r="D683" s="67"/>
      <c r="E683" s="67"/>
      <c r="F683" s="67"/>
      <c r="G683" s="67"/>
      <c r="H683" s="67"/>
    </row>
    <row r="684" spans="1:8" x14ac:dyDescent="0.25">
      <c r="A684" s="67"/>
      <c r="B684" s="67"/>
      <c r="C684" s="67"/>
      <c r="D684" s="67"/>
      <c r="E684" s="67"/>
      <c r="F684" s="67"/>
      <c r="G684" s="67"/>
      <c r="H684" s="67"/>
    </row>
    <row r="685" spans="1:8" x14ac:dyDescent="0.25">
      <c r="A685" s="67"/>
      <c r="B685" s="67"/>
      <c r="C685" s="67"/>
      <c r="D685" s="67"/>
      <c r="E685" s="67"/>
      <c r="F685" s="67"/>
      <c r="G685" s="67"/>
      <c r="H685" s="67"/>
    </row>
    <row r="686" spans="1:8" x14ac:dyDescent="0.25">
      <c r="A686" s="67"/>
      <c r="B686" s="67"/>
      <c r="C686" s="67"/>
      <c r="D686" s="67"/>
      <c r="E686" s="67"/>
      <c r="F686" s="67"/>
      <c r="G686" s="67"/>
      <c r="H686" s="67"/>
    </row>
    <row r="687" spans="1:8" x14ac:dyDescent="0.25">
      <c r="A687" s="67"/>
      <c r="B687" s="67"/>
      <c r="C687" s="67"/>
      <c r="D687" s="67"/>
      <c r="E687" s="67"/>
      <c r="F687" s="67"/>
      <c r="G687" s="67"/>
      <c r="H687" s="67"/>
    </row>
    <row r="688" spans="1:8" x14ac:dyDescent="0.25">
      <c r="A688" s="67"/>
      <c r="B688" s="67"/>
      <c r="C688" s="67"/>
      <c r="D688" s="67"/>
      <c r="E688" s="67"/>
      <c r="F688" s="67"/>
      <c r="G688" s="67"/>
      <c r="H688" s="67"/>
    </row>
    <row r="689" spans="1:8" x14ac:dyDescent="0.25">
      <c r="A689" s="67"/>
      <c r="B689" s="67"/>
      <c r="C689" s="67"/>
      <c r="D689" s="67"/>
      <c r="E689" s="67"/>
      <c r="F689" s="67"/>
      <c r="G689" s="67"/>
      <c r="H689" s="67"/>
    </row>
    <row r="690" spans="1:8" x14ac:dyDescent="0.25">
      <c r="A690" s="67"/>
      <c r="B690" s="67"/>
      <c r="C690" s="67"/>
      <c r="D690" s="67"/>
      <c r="E690" s="67"/>
      <c r="F690" s="67"/>
      <c r="G690" s="67"/>
      <c r="H690" s="67"/>
    </row>
    <row r="691" spans="1:8" x14ac:dyDescent="0.25">
      <c r="A691" s="67"/>
      <c r="B691" s="67"/>
      <c r="C691" s="67"/>
      <c r="D691" s="67"/>
      <c r="E691" s="67"/>
      <c r="F691" s="67"/>
      <c r="G691" s="67"/>
      <c r="H691" s="67"/>
    </row>
    <row r="692" spans="1:8" x14ac:dyDescent="0.25">
      <c r="A692" s="67"/>
      <c r="B692" s="67"/>
      <c r="C692" s="67"/>
      <c r="D692" s="67"/>
      <c r="E692" s="67"/>
      <c r="F692" s="67"/>
      <c r="G692" s="67"/>
      <c r="H692" s="67"/>
    </row>
    <row r="693" spans="1:8" x14ac:dyDescent="0.25">
      <c r="A693" s="67"/>
      <c r="B693" s="67"/>
      <c r="C693" s="67"/>
      <c r="D693" s="67"/>
      <c r="E693" s="67"/>
      <c r="F693" s="67"/>
      <c r="G693" s="67"/>
      <c r="H693" s="67"/>
    </row>
    <row r="694" spans="1:8" x14ac:dyDescent="0.25">
      <c r="A694" s="67"/>
      <c r="B694" s="67"/>
      <c r="C694" s="67"/>
      <c r="D694" s="67"/>
      <c r="E694" s="67"/>
      <c r="F694" s="67"/>
      <c r="G694" s="67"/>
      <c r="H694" s="67"/>
    </row>
    <row r="695" spans="1:8" x14ac:dyDescent="0.25">
      <c r="A695" s="67"/>
      <c r="B695" s="67"/>
      <c r="C695" s="67"/>
      <c r="D695" s="67"/>
      <c r="E695" s="67"/>
      <c r="F695" s="67"/>
      <c r="G695" s="67"/>
      <c r="H695" s="67"/>
    </row>
    <row r="696" spans="1:8" x14ac:dyDescent="0.25">
      <c r="A696" s="67"/>
      <c r="B696" s="67"/>
      <c r="C696" s="67"/>
      <c r="D696" s="67"/>
      <c r="E696" s="67"/>
      <c r="F696" s="67"/>
      <c r="G696" s="67"/>
      <c r="H696" s="67"/>
    </row>
    <row r="697" spans="1:8" x14ac:dyDescent="0.25">
      <c r="A697" s="67"/>
      <c r="B697" s="67"/>
      <c r="C697" s="67"/>
      <c r="D697" s="67"/>
      <c r="E697" s="67"/>
      <c r="F697" s="67"/>
      <c r="G697" s="67"/>
      <c r="H697" s="67"/>
    </row>
    <row r="698" spans="1:8" x14ac:dyDescent="0.25">
      <c r="A698" s="67"/>
      <c r="B698" s="67"/>
      <c r="C698" s="67"/>
      <c r="D698" s="67"/>
      <c r="E698" s="67"/>
      <c r="F698" s="67"/>
      <c r="G698" s="67"/>
      <c r="H698" s="67"/>
    </row>
    <row r="699" spans="1:8" x14ac:dyDescent="0.25">
      <c r="A699" s="67"/>
      <c r="B699" s="67"/>
      <c r="C699" s="67"/>
      <c r="D699" s="67"/>
      <c r="E699" s="67"/>
      <c r="F699" s="67"/>
      <c r="G699" s="67"/>
      <c r="H699" s="67"/>
    </row>
    <row r="700" spans="1:8" x14ac:dyDescent="0.25">
      <c r="A700" s="67"/>
      <c r="B700" s="67"/>
      <c r="C700" s="67"/>
      <c r="D700" s="67"/>
      <c r="E700" s="67"/>
      <c r="F700" s="67"/>
      <c r="G700" s="67"/>
      <c r="H700" s="67"/>
    </row>
    <row r="701" spans="1:8" x14ac:dyDescent="0.25">
      <c r="A701" s="67"/>
      <c r="B701" s="67"/>
      <c r="C701" s="67"/>
      <c r="D701" s="67"/>
      <c r="E701" s="67"/>
      <c r="F701" s="67"/>
      <c r="G701" s="67"/>
      <c r="H701" s="67"/>
    </row>
    <row r="702" spans="1:8" x14ac:dyDescent="0.25">
      <c r="A702" s="67"/>
      <c r="B702" s="67"/>
      <c r="C702" s="67"/>
      <c r="D702" s="67"/>
      <c r="E702" s="67"/>
      <c r="F702" s="67"/>
      <c r="G702" s="67"/>
      <c r="H702" s="67"/>
    </row>
    <row r="703" spans="1:8" x14ac:dyDescent="0.25">
      <c r="A703" s="67"/>
      <c r="B703" s="67"/>
      <c r="C703" s="67"/>
      <c r="D703" s="67"/>
      <c r="E703" s="67"/>
      <c r="F703" s="67"/>
      <c r="G703" s="67"/>
      <c r="H703" s="67"/>
    </row>
    <row r="704" spans="1:8" x14ac:dyDescent="0.25">
      <c r="A704" s="67"/>
      <c r="B704" s="67"/>
      <c r="C704" s="67"/>
      <c r="D704" s="67"/>
      <c r="E704" s="67"/>
      <c r="F704" s="67"/>
      <c r="G704" s="67"/>
      <c r="H704" s="67"/>
    </row>
    <row r="705" spans="1:8" x14ac:dyDescent="0.25">
      <c r="A705" s="67"/>
      <c r="B705" s="67"/>
      <c r="C705" s="67"/>
      <c r="D705" s="67"/>
      <c r="E705" s="67"/>
      <c r="F705" s="67"/>
      <c r="G705" s="67"/>
      <c r="H705" s="67"/>
    </row>
    <row r="706" spans="1:8" x14ac:dyDescent="0.25">
      <c r="A706" s="67"/>
      <c r="B706" s="67"/>
      <c r="C706" s="67"/>
      <c r="D706" s="67"/>
      <c r="E706" s="67"/>
      <c r="F706" s="67"/>
      <c r="G706" s="67"/>
      <c r="H706" s="67"/>
    </row>
    <row r="707" spans="1:8" x14ac:dyDescent="0.25">
      <c r="A707" s="67"/>
      <c r="B707" s="67"/>
      <c r="C707" s="67"/>
      <c r="D707" s="67"/>
      <c r="E707" s="67"/>
      <c r="F707" s="67"/>
      <c r="G707" s="67"/>
      <c r="H707" s="67"/>
    </row>
    <row r="708" spans="1:8" x14ac:dyDescent="0.25">
      <c r="A708" s="67"/>
      <c r="B708" s="67"/>
      <c r="C708" s="67"/>
      <c r="D708" s="67"/>
      <c r="E708" s="67"/>
      <c r="F708" s="67"/>
      <c r="G708" s="67"/>
      <c r="H708" s="67"/>
    </row>
    <row r="709" spans="1:8" x14ac:dyDescent="0.25">
      <c r="A709" s="67"/>
      <c r="B709" s="67"/>
      <c r="C709" s="67"/>
      <c r="D709" s="67"/>
      <c r="E709" s="67"/>
      <c r="F709" s="67"/>
      <c r="G709" s="67"/>
      <c r="H709" s="67"/>
    </row>
    <row r="710" spans="1:8" x14ac:dyDescent="0.25">
      <c r="A710" s="67"/>
      <c r="B710" s="67"/>
      <c r="C710" s="67"/>
      <c r="D710" s="67"/>
      <c r="E710" s="67"/>
      <c r="F710" s="67"/>
      <c r="G710" s="67"/>
      <c r="H710" s="67"/>
    </row>
    <row r="711" spans="1:8" x14ac:dyDescent="0.25">
      <c r="A711" s="67"/>
      <c r="B711" s="67"/>
      <c r="C711" s="67"/>
      <c r="D711" s="67"/>
      <c r="E711" s="67"/>
      <c r="F711" s="67"/>
      <c r="G711" s="67"/>
      <c r="H711" s="67"/>
    </row>
    <row r="712" spans="1:8" x14ac:dyDescent="0.25">
      <c r="A712" s="67"/>
      <c r="B712" s="67"/>
      <c r="C712" s="67"/>
      <c r="D712" s="67"/>
      <c r="E712" s="67"/>
      <c r="F712" s="67"/>
      <c r="G712" s="67"/>
      <c r="H712" s="67"/>
    </row>
    <row r="713" spans="1:8" x14ac:dyDescent="0.25">
      <c r="A713" s="67"/>
      <c r="B713" s="67"/>
      <c r="C713" s="67"/>
      <c r="D713" s="67"/>
      <c r="E713" s="67"/>
      <c r="F713" s="67"/>
      <c r="G713" s="67"/>
      <c r="H713" s="67"/>
    </row>
    <row r="714" spans="1:8" x14ac:dyDescent="0.25">
      <c r="A714" s="67"/>
      <c r="B714" s="67"/>
      <c r="C714" s="67"/>
      <c r="D714" s="67"/>
      <c r="E714" s="67"/>
      <c r="F714" s="67"/>
      <c r="G714" s="67"/>
      <c r="H714" s="67"/>
    </row>
    <row r="715" spans="1:8" x14ac:dyDescent="0.25">
      <c r="A715" s="67"/>
      <c r="B715" s="67"/>
      <c r="C715" s="67"/>
      <c r="D715" s="67"/>
      <c r="E715" s="67"/>
      <c r="F715" s="67"/>
      <c r="G715" s="67"/>
      <c r="H715" s="67"/>
    </row>
    <row r="716" spans="1:8" x14ac:dyDescent="0.25">
      <c r="A716" s="67"/>
      <c r="B716" s="67"/>
      <c r="C716" s="67"/>
      <c r="D716" s="67"/>
      <c r="E716" s="67"/>
      <c r="F716" s="67"/>
      <c r="G716" s="67"/>
      <c r="H716" s="67"/>
    </row>
    <row r="717" spans="1:8" x14ac:dyDescent="0.25">
      <c r="A717" s="67"/>
      <c r="B717" s="67"/>
      <c r="C717" s="67"/>
      <c r="D717" s="67"/>
      <c r="E717" s="67"/>
      <c r="F717" s="67"/>
      <c r="G717" s="67"/>
      <c r="H717" s="67"/>
    </row>
    <row r="718" spans="1:8" x14ac:dyDescent="0.25">
      <c r="A718" s="67"/>
      <c r="B718" s="67"/>
      <c r="C718" s="67"/>
      <c r="D718" s="67"/>
      <c r="E718" s="67"/>
      <c r="F718" s="67"/>
      <c r="G718" s="67"/>
      <c r="H718" s="67"/>
    </row>
    <row r="719" spans="1:8" x14ac:dyDescent="0.25">
      <c r="A719" s="67"/>
      <c r="B719" s="67"/>
      <c r="C719" s="67"/>
      <c r="D719" s="67"/>
      <c r="E719" s="67"/>
      <c r="F719" s="67"/>
      <c r="G719" s="67"/>
      <c r="H719" s="67"/>
    </row>
    <row r="720" spans="1:8" x14ac:dyDescent="0.25">
      <c r="A720" s="67"/>
      <c r="B720" s="67"/>
      <c r="C720" s="67"/>
      <c r="D720" s="67"/>
      <c r="E720" s="67"/>
      <c r="F720" s="67"/>
      <c r="G720" s="67"/>
      <c r="H720" s="67"/>
    </row>
    <row r="721" spans="1:8" x14ac:dyDescent="0.25">
      <c r="A721" s="67"/>
      <c r="B721" s="67"/>
      <c r="C721" s="67"/>
      <c r="D721" s="67"/>
      <c r="E721" s="67"/>
      <c r="F721" s="67"/>
      <c r="G721" s="67"/>
      <c r="H721" s="67"/>
    </row>
    <row r="722" spans="1:8" x14ac:dyDescent="0.25">
      <c r="A722" s="67"/>
      <c r="B722" s="67"/>
      <c r="C722" s="67"/>
      <c r="D722" s="67"/>
      <c r="E722" s="67"/>
      <c r="F722" s="67"/>
      <c r="G722" s="67"/>
      <c r="H722" s="67"/>
    </row>
    <row r="723" spans="1:8" x14ac:dyDescent="0.25">
      <c r="A723" s="67"/>
      <c r="B723" s="67"/>
      <c r="C723" s="67"/>
      <c r="D723" s="67"/>
      <c r="E723" s="67"/>
      <c r="F723" s="67"/>
      <c r="G723" s="67"/>
      <c r="H723" s="67"/>
    </row>
    <row r="724" spans="1:8" x14ac:dyDescent="0.25">
      <c r="A724" s="67"/>
      <c r="B724" s="67"/>
      <c r="C724" s="67"/>
      <c r="D724" s="67"/>
      <c r="E724" s="67"/>
      <c r="F724" s="67"/>
      <c r="G724" s="67"/>
      <c r="H724" s="67"/>
    </row>
    <row r="725" spans="1:8" x14ac:dyDescent="0.25">
      <c r="A725" s="67"/>
      <c r="B725" s="67"/>
      <c r="C725" s="67"/>
      <c r="D725" s="67"/>
      <c r="E725" s="67"/>
      <c r="F725" s="67"/>
      <c r="G725" s="67"/>
      <c r="H725" s="67"/>
    </row>
    <row r="726" spans="1:8" x14ac:dyDescent="0.25">
      <c r="A726" s="67"/>
      <c r="B726" s="67"/>
      <c r="C726" s="67"/>
      <c r="D726" s="67"/>
      <c r="E726" s="67"/>
      <c r="F726" s="67"/>
      <c r="G726" s="67"/>
      <c r="H726" s="67"/>
    </row>
    <row r="727" spans="1:8" x14ac:dyDescent="0.25">
      <c r="A727" s="67"/>
      <c r="B727" s="67"/>
      <c r="C727" s="67"/>
      <c r="D727" s="67"/>
      <c r="E727" s="67"/>
      <c r="F727" s="67"/>
      <c r="G727" s="67"/>
      <c r="H727" s="67"/>
    </row>
    <row r="728" spans="1:8" x14ac:dyDescent="0.25">
      <c r="A728" s="67"/>
      <c r="B728" s="67"/>
      <c r="C728" s="67"/>
      <c r="D728" s="67"/>
      <c r="E728" s="67"/>
      <c r="F728" s="67"/>
      <c r="G728" s="67"/>
      <c r="H728" s="67"/>
    </row>
    <row r="729" spans="1:8" x14ac:dyDescent="0.25">
      <c r="A729" s="67"/>
      <c r="B729" s="67"/>
      <c r="C729" s="67"/>
      <c r="D729" s="67"/>
      <c r="E729" s="67"/>
      <c r="F729" s="67"/>
      <c r="G729" s="67"/>
      <c r="H729" s="67"/>
    </row>
    <row r="730" spans="1:8" x14ac:dyDescent="0.25">
      <c r="A730" s="67"/>
      <c r="B730" s="67"/>
      <c r="C730" s="67"/>
      <c r="D730" s="67"/>
      <c r="E730" s="67"/>
      <c r="F730" s="67"/>
      <c r="G730" s="67"/>
      <c r="H730" s="67"/>
    </row>
    <row r="731" spans="1:8" x14ac:dyDescent="0.25">
      <c r="A731" s="67"/>
      <c r="B731" s="67"/>
      <c r="C731" s="67"/>
      <c r="D731" s="67"/>
      <c r="E731" s="67"/>
      <c r="F731" s="67"/>
      <c r="G731" s="67"/>
      <c r="H731" s="67"/>
    </row>
    <row r="732" spans="1:8" x14ac:dyDescent="0.25">
      <c r="A732" s="67"/>
      <c r="B732" s="67"/>
      <c r="C732" s="67"/>
      <c r="D732" s="67"/>
      <c r="E732" s="67"/>
      <c r="F732" s="67"/>
      <c r="G732" s="67"/>
      <c r="H732" s="67"/>
    </row>
    <row r="733" spans="1:8" x14ac:dyDescent="0.25">
      <c r="A733" s="67"/>
      <c r="B733" s="67"/>
      <c r="C733" s="67"/>
      <c r="D733" s="67"/>
      <c r="E733" s="67"/>
      <c r="F733" s="67"/>
      <c r="G733" s="67"/>
      <c r="H733" s="67"/>
    </row>
    <row r="734" spans="1:8" x14ac:dyDescent="0.25">
      <c r="A734" s="67"/>
      <c r="B734" s="67"/>
      <c r="C734" s="67"/>
      <c r="D734" s="67"/>
      <c r="E734" s="67"/>
      <c r="F734" s="67"/>
      <c r="G734" s="67"/>
      <c r="H734" s="67"/>
    </row>
    <row r="735" spans="1:8" x14ac:dyDescent="0.25">
      <c r="A735" s="67"/>
      <c r="B735" s="67"/>
      <c r="C735" s="67"/>
      <c r="D735" s="67"/>
      <c r="E735" s="67"/>
      <c r="F735" s="67"/>
      <c r="G735" s="67"/>
      <c r="H735" s="67"/>
    </row>
    <row r="736" spans="1:8" x14ac:dyDescent="0.25">
      <c r="A736" s="67"/>
      <c r="B736" s="67"/>
      <c r="C736" s="67"/>
      <c r="D736" s="67"/>
      <c r="E736" s="67"/>
      <c r="F736" s="67"/>
      <c r="G736" s="67"/>
      <c r="H736" s="67"/>
    </row>
    <row r="737" spans="1:8" x14ac:dyDescent="0.25">
      <c r="A737" s="67"/>
      <c r="B737" s="67"/>
      <c r="C737" s="67"/>
      <c r="D737" s="67"/>
      <c r="E737" s="67"/>
      <c r="F737" s="67"/>
      <c r="G737" s="67"/>
      <c r="H737" s="67"/>
    </row>
    <row r="738" spans="1:8" x14ac:dyDescent="0.25">
      <c r="A738" s="67"/>
      <c r="B738" s="67"/>
      <c r="C738" s="67"/>
      <c r="D738" s="67"/>
      <c r="E738" s="67"/>
      <c r="F738" s="67"/>
      <c r="G738" s="67"/>
      <c r="H738" s="67"/>
    </row>
    <row r="739" spans="1:8" x14ac:dyDescent="0.25">
      <c r="A739" s="67"/>
      <c r="B739" s="67"/>
      <c r="C739" s="67"/>
      <c r="D739" s="67"/>
      <c r="E739" s="67"/>
      <c r="F739" s="67"/>
      <c r="G739" s="67"/>
      <c r="H739" s="67"/>
    </row>
    <row r="740" spans="1:8" x14ac:dyDescent="0.25">
      <c r="A740" s="67"/>
      <c r="B740" s="67"/>
      <c r="C740" s="67"/>
      <c r="D740" s="67"/>
      <c r="E740" s="67"/>
      <c r="F740" s="67"/>
      <c r="G740" s="67"/>
      <c r="H740" s="67"/>
    </row>
    <row r="741" spans="1:8" x14ac:dyDescent="0.25">
      <c r="A741" s="67"/>
      <c r="B741" s="67"/>
      <c r="C741" s="67"/>
      <c r="D741" s="67"/>
      <c r="E741" s="67"/>
      <c r="F741" s="67"/>
      <c r="G741" s="67"/>
      <c r="H741" s="67"/>
    </row>
    <row r="742" spans="1:8" x14ac:dyDescent="0.25">
      <c r="A742" s="67"/>
      <c r="B742" s="67"/>
      <c r="C742" s="67"/>
      <c r="D742" s="67"/>
      <c r="E742" s="67"/>
      <c r="F742" s="67"/>
      <c r="G742" s="67"/>
      <c r="H742" s="67"/>
    </row>
    <row r="743" spans="1:8" x14ac:dyDescent="0.25">
      <c r="A743" s="67"/>
      <c r="B743" s="67"/>
      <c r="C743" s="67"/>
      <c r="D743" s="67"/>
      <c r="E743" s="67"/>
      <c r="F743" s="67"/>
      <c r="G743" s="67"/>
      <c r="H743" s="67"/>
    </row>
    <row r="744" spans="1:8" x14ac:dyDescent="0.25">
      <c r="A744" s="67"/>
      <c r="B744" s="67"/>
      <c r="C744" s="67"/>
      <c r="D744" s="67"/>
      <c r="E744" s="67"/>
      <c r="F744" s="67"/>
      <c r="G744" s="67"/>
      <c r="H744" s="67"/>
    </row>
    <row r="745" spans="1:8" x14ac:dyDescent="0.25">
      <c r="A745" s="67"/>
      <c r="B745" s="67"/>
      <c r="C745" s="67"/>
      <c r="D745" s="67"/>
      <c r="E745" s="67"/>
      <c r="F745" s="67"/>
      <c r="G745" s="67"/>
      <c r="H745" s="67"/>
    </row>
    <row r="746" spans="1:8" x14ac:dyDescent="0.25">
      <c r="A746" s="67"/>
      <c r="B746" s="67"/>
      <c r="C746" s="67"/>
      <c r="D746" s="67"/>
      <c r="E746" s="67"/>
      <c r="F746" s="67"/>
      <c r="G746" s="67"/>
      <c r="H746" s="67"/>
    </row>
    <row r="747" spans="1:8" x14ac:dyDescent="0.25">
      <c r="A747" s="67"/>
      <c r="B747" s="67"/>
      <c r="C747" s="67"/>
      <c r="D747" s="67"/>
      <c r="E747" s="67"/>
      <c r="F747" s="67"/>
      <c r="G747" s="67"/>
      <c r="H747" s="67"/>
    </row>
    <row r="748" spans="1:8" x14ac:dyDescent="0.25">
      <c r="A748" s="67"/>
      <c r="B748" s="67"/>
      <c r="C748" s="67"/>
      <c r="D748" s="67"/>
      <c r="E748" s="67"/>
      <c r="F748" s="67"/>
      <c r="G748" s="67"/>
      <c r="H748" s="67"/>
    </row>
    <row r="749" spans="1:8" x14ac:dyDescent="0.25">
      <c r="A749" s="67"/>
      <c r="B749" s="67"/>
      <c r="C749" s="67"/>
      <c r="D749" s="67"/>
      <c r="E749" s="67"/>
      <c r="F749" s="67"/>
      <c r="G749" s="67"/>
      <c r="H749" s="67"/>
    </row>
    <row r="750" spans="1:8" x14ac:dyDescent="0.25">
      <c r="A750" s="67"/>
      <c r="B750" s="67"/>
      <c r="C750" s="67"/>
      <c r="D750" s="67"/>
      <c r="E750" s="67"/>
      <c r="F750" s="67"/>
      <c r="G750" s="67"/>
      <c r="H750" s="67"/>
    </row>
    <row r="751" spans="1:8" x14ac:dyDescent="0.25">
      <c r="A751" s="67"/>
      <c r="B751" s="67"/>
      <c r="C751" s="67"/>
      <c r="D751" s="67"/>
      <c r="E751" s="67"/>
      <c r="F751" s="67"/>
      <c r="G751" s="67"/>
      <c r="H751" s="67"/>
    </row>
    <row r="752" spans="1:8" x14ac:dyDescent="0.25">
      <c r="A752" s="67"/>
      <c r="B752" s="67"/>
      <c r="C752" s="67"/>
      <c r="D752" s="67"/>
      <c r="E752" s="67"/>
      <c r="F752" s="67"/>
      <c r="G752" s="67"/>
      <c r="H752" s="67"/>
    </row>
    <row r="753" spans="1:8" x14ac:dyDescent="0.25">
      <c r="A753" s="67"/>
      <c r="B753" s="67"/>
      <c r="C753" s="67"/>
      <c r="D753" s="67"/>
      <c r="E753" s="67"/>
      <c r="F753" s="67"/>
      <c r="G753" s="67"/>
      <c r="H753" s="67"/>
    </row>
    <row r="754" spans="1:8" x14ac:dyDescent="0.25">
      <c r="A754" s="67"/>
      <c r="B754" s="67"/>
      <c r="C754" s="67"/>
      <c r="D754" s="67"/>
      <c r="E754" s="67"/>
      <c r="F754" s="67"/>
      <c r="G754" s="67"/>
      <c r="H754" s="67"/>
    </row>
    <row r="755" spans="1:8" x14ac:dyDescent="0.25">
      <c r="A755" s="67"/>
      <c r="B755" s="67"/>
      <c r="C755" s="67"/>
      <c r="D755" s="67"/>
      <c r="E755" s="67"/>
      <c r="F755" s="67"/>
      <c r="G755" s="67"/>
      <c r="H755" s="67"/>
    </row>
    <row r="756" spans="1:8" x14ac:dyDescent="0.25">
      <c r="A756" s="67"/>
      <c r="B756" s="67"/>
      <c r="C756" s="67"/>
      <c r="D756" s="67"/>
      <c r="E756" s="67"/>
      <c r="F756" s="67"/>
      <c r="G756" s="67"/>
      <c r="H756" s="67"/>
    </row>
    <row r="757" spans="1:8" x14ac:dyDescent="0.25">
      <c r="A757" s="67"/>
      <c r="B757" s="67"/>
      <c r="C757" s="67"/>
      <c r="D757" s="67"/>
      <c r="E757" s="67"/>
      <c r="F757" s="67"/>
      <c r="G757" s="67"/>
      <c r="H757" s="67"/>
    </row>
    <row r="758" spans="1:8" x14ac:dyDescent="0.25">
      <c r="A758" s="67"/>
      <c r="B758" s="67"/>
      <c r="C758" s="67"/>
      <c r="D758" s="67"/>
      <c r="E758" s="67"/>
      <c r="F758" s="67"/>
      <c r="G758" s="67"/>
      <c r="H758" s="67"/>
    </row>
    <row r="759" spans="1:8" x14ac:dyDescent="0.25">
      <c r="A759" s="67"/>
      <c r="B759" s="67"/>
      <c r="C759" s="67"/>
      <c r="D759" s="67"/>
      <c r="E759" s="67"/>
      <c r="F759" s="67"/>
      <c r="G759" s="67"/>
      <c r="H759" s="67"/>
    </row>
    <row r="760" spans="1:8" x14ac:dyDescent="0.25">
      <c r="A760" s="67"/>
      <c r="B760" s="67"/>
      <c r="C760" s="67"/>
      <c r="D760" s="67"/>
      <c r="E760" s="67"/>
      <c r="F760" s="67"/>
      <c r="G760" s="67"/>
      <c r="H760" s="67"/>
    </row>
    <row r="761" spans="1:8" x14ac:dyDescent="0.25">
      <c r="A761" s="67"/>
      <c r="B761" s="67"/>
      <c r="C761" s="67"/>
      <c r="D761" s="67"/>
      <c r="E761" s="67"/>
      <c r="F761" s="67"/>
      <c r="G761" s="67"/>
      <c r="H761" s="67"/>
    </row>
    <row r="762" spans="1:8" x14ac:dyDescent="0.25">
      <c r="A762" s="67"/>
      <c r="B762" s="67"/>
      <c r="C762" s="67"/>
      <c r="D762" s="67"/>
      <c r="E762" s="67"/>
      <c r="F762" s="67"/>
      <c r="G762" s="67"/>
      <c r="H762" s="67"/>
    </row>
    <row r="763" spans="1:8" x14ac:dyDescent="0.25">
      <c r="A763" s="67"/>
      <c r="B763" s="67"/>
      <c r="C763" s="67"/>
      <c r="D763" s="67"/>
      <c r="E763" s="67"/>
      <c r="F763" s="67"/>
      <c r="G763" s="67"/>
      <c r="H763" s="67"/>
    </row>
    <row r="764" spans="1:8" x14ac:dyDescent="0.25">
      <c r="A764" s="67"/>
      <c r="B764" s="67"/>
      <c r="C764" s="67"/>
      <c r="D764" s="67"/>
      <c r="E764" s="67"/>
      <c r="F764" s="67"/>
      <c r="G764" s="67"/>
      <c r="H764" s="67"/>
    </row>
    <row r="765" spans="1:8" x14ac:dyDescent="0.25">
      <c r="A765" s="67"/>
      <c r="B765" s="67"/>
      <c r="C765" s="67"/>
      <c r="D765" s="67"/>
      <c r="E765" s="67"/>
      <c r="F765" s="67"/>
      <c r="G765" s="67"/>
      <c r="H765" s="67"/>
    </row>
    <row r="766" spans="1:8" x14ac:dyDescent="0.25">
      <c r="A766" s="67"/>
      <c r="B766" s="67"/>
      <c r="C766" s="67"/>
      <c r="D766" s="67"/>
      <c r="E766" s="67"/>
      <c r="F766" s="67"/>
      <c r="G766" s="67"/>
      <c r="H766" s="67"/>
    </row>
    <row r="767" spans="1:8" x14ac:dyDescent="0.25">
      <c r="A767" s="67"/>
      <c r="B767" s="67"/>
      <c r="C767" s="67"/>
      <c r="D767" s="67"/>
      <c r="E767" s="67"/>
      <c r="F767" s="67"/>
      <c r="G767" s="67"/>
      <c r="H767" s="67"/>
    </row>
    <row r="768" spans="1:8" x14ac:dyDescent="0.25">
      <c r="A768" s="67"/>
      <c r="B768" s="67"/>
      <c r="C768" s="67"/>
      <c r="D768" s="67"/>
      <c r="E768" s="67"/>
      <c r="F768" s="67"/>
      <c r="G768" s="67"/>
      <c r="H768" s="67"/>
    </row>
    <row r="769" spans="1:8" x14ac:dyDescent="0.25">
      <c r="A769" s="67"/>
      <c r="B769" s="67"/>
      <c r="C769" s="67"/>
      <c r="D769" s="67"/>
      <c r="E769" s="67"/>
      <c r="F769" s="67"/>
      <c r="G769" s="67"/>
      <c r="H769" s="67"/>
    </row>
    <row r="770" spans="1:8" x14ac:dyDescent="0.25">
      <c r="A770" s="67"/>
      <c r="B770" s="67"/>
      <c r="C770" s="67"/>
      <c r="D770" s="67"/>
      <c r="E770" s="67"/>
      <c r="F770" s="67"/>
      <c r="G770" s="67"/>
      <c r="H770" s="67"/>
    </row>
    <row r="771" spans="1:8" x14ac:dyDescent="0.25">
      <c r="A771" s="67"/>
      <c r="B771" s="67"/>
      <c r="C771" s="67"/>
      <c r="D771" s="67"/>
      <c r="E771" s="67"/>
      <c r="F771" s="67"/>
      <c r="G771" s="67"/>
      <c r="H771" s="67"/>
    </row>
    <row r="772" spans="1:8" x14ac:dyDescent="0.25">
      <c r="A772" s="67"/>
      <c r="B772" s="67"/>
      <c r="C772" s="67"/>
      <c r="D772" s="67"/>
      <c r="E772" s="67"/>
      <c r="F772" s="67"/>
      <c r="G772" s="67"/>
      <c r="H772" s="67"/>
    </row>
    <row r="773" spans="1:8" x14ac:dyDescent="0.25">
      <c r="A773" s="67"/>
      <c r="B773" s="67"/>
      <c r="C773" s="67"/>
      <c r="D773" s="67"/>
      <c r="E773" s="67"/>
      <c r="F773" s="67"/>
      <c r="G773" s="67"/>
      <c r="H773" s="67"/>
    </row>
    <row r="774" spans="1:8" x14ac:dyDescent="0.25">
      <c r="A774" s="67"/>
      <c r="B774" s="67"/>
      <c r="C774" s="67"/>
      <c r="D774" s="67"/>
      <c r="E774" s="67"/>
      <c r="F774" s="67"/>
      <c r="G774" s="67"/>
      <c r="H774" s="67"/>
    </row>
    <row r="775" spans="1:8" x14ac:dyDescent="0.25">
      <c r="A775" s="67"/>
      <c r="B775" s="67"/>
      <c r="C775" s="67"/>
      <c r="D775" s="67"/>
      <c r="E775" s="67"/>
      <c r="F775" s="67"/>
      <c r="G775" s="67"/>
      <c r="H775" s="67"/>
    </row>
    <row r="776" spans="1:8" x14ac:dyDescent="0.25">
      <c r="A776" s="67"/>
      <c r="B776" s="67"/>
      <c r="C776" s="67"/>
      <c r="D776" s="67"/>
      <c r="E776" s="67"/>
      <c r="F776" s="67"/>
      <c r="G776" s="67"/>
      <c r="H776" s="67"/>
    </row>
    <row r="777" spans="1:8" x14ac:dyDescent="0.25">
      <c r="A777" s="67"/>
      <c r="B777" s="67"/>
      <c r="C777" s="67"/>
      <c r="D777" s="67"/>
      <c r="E777" s="67"/>
      <c r="F777" s="67"/>
      <c r="G777" s="67"/>
      <c r="H777" s="67"/>
    </row>
    <row r="778" spans="1:8" x14ac:dyDescent="0.25">
      <c r="A778" s="67"/>
      <c r="B778" s="67"/>
      <c r="C778" s="67"/>
      <c r="D778" s="67"/>
      <c r="E778" s="67"/>
      <c r="F778" s="67"/>
      <c r="G778" s="67"/>
      <c r="H778" s="67"/>
    </row>
    <row r="779" spans="1:8" x14ac:dyDescent="0.25">
      <c r="A779" s="67"/>
      <c r="B779" s="67"/>
      <c r="C779" s="67"/>
      <c r="D779" s="67"/>
      <c r="E779" s="67"/>
      <c r="F779" s="67"/>
      <c r="G779" s="67"/>
      <c r="H779" s="67"/>
    </row>
    <row r="780" spans="1:8" x14ac:dyDescent="0.25">
      <c r="A780" s="67"/>
      <c r="B780" s="67"/>
      <c r="C780" s="67"/>
      <c r="D780" s="67"/>
      <c r="E780" s="67"/>
      <c r="F780" s="67"/>
      <c r="G780" s="67"/>
      <c r="H780" s="67"/>
    </row>
    <row r="781" spans="1:8" x14ac:dyDescent="0.25">
      <c r="A781" s="67"/>
      <c r="B781" s="67"/>
      <c r="C781" s="67"/>
      <c r="D781" s="67"/>
      <c r="E781" s="67"/>
      <c r="F781" s="67"/>
      <c r="G781" s="67"/>
      <c r="H781" s="67"/>
    </row>
    <row r="782" spans="1:8" x14ac:dyDescent="0.25">
      <c r="A782" s="67"/>
      <c r="B782" s="67"/>
      <c r="C782" s="67"/>
      <c r="D782" s="67"/>
      <c r="E782" s="67"/>
      <c r="F782" s="67"/>
      <c r="G782" s="67"/>
      <c r="H782" s="67"/>
    </row>
    <row r="783" spans="1:8" x14ac:dyDescent="0.25">
      <c r="A783" s="67"/>
      <c r="B783" s="67"/>
      <c r="C783" s="67"/>
      <c r="D783" s="67"/>
      <c r="E783" s="67"/>
      <c r="F783" s="67"/>
      <c r="G783" s="67"/>
      <c r="H783" s="67"/>
    </row>
    <row r="784" spans="1:8" x14ac:dyDescent="0.25">
      <c r="A784" s="67"/>
      <c r="B784" s="67"/>
      <c r="C784" s="67"/>
      <c r="D784" s="67"/>
      <c r="E784" s="67"/>
      <c r="F784" s="67"/>
      <c r="G784" s="67"/>
      <c r="H784" s="67"/>
    </row>
    <row r="785" spans="1:8" x14ac:dyDescent="0.25">
      <c r="A785" s="67"/>
      <c r="B785" s="67"/>
      <c r="C785" s="67"/>
      <c r="D785" s="67"/>
      <c r="E785" s="67"/>
      <c r="F785" s="67"/>
      <c r="G785" s="67"/>
      <c r="H785" s="67"/>
    </row>
    <row r="786" spans="1:8" x14ac:dyDescent="0.25">
      <c r="A786" s="67"/>
      <c r="B786" s="67"/>
      <c r="C786" s="67"/>
      <c r="D786" s="67"/>
      <c r="E786" s="67"/>
      <c r="F786" s="67"/>
      <c r="G786" s="67"/>
      <c r="H786" s="67"/>
    </row>
    <row r="787" spans="1:8" x14ac:dyDescent="0.25">
      <c r="A787" s="67"/>
      <c r="B787" s="67"/>
      <c r="C787" s="67"/>
      <c r="D787" s="67"/>
      <c r="E787" s="67"/>
      <c r="F787" s="67"/>
      <c r="G787" s="67"/>
      <c r="H787" s="67"/>
    </row>
    <row r="788" spans="1:8" x14ac:dyDescent="0.25">
      <c r="A788" s="67"/>
      <c r="B788" s="67"/>
      <c r="C788" s="67"/>
      <c r="D788" s="67"/>
      <c r="E788" s="67"/>
      <c r="F788" s="67"/>
      <c r="G788" s="67"/>
      <c r="H788" s="67"/>
    </row>
    <row r="789" spans="1:8" x14ac:dyDescent="0.25">
      <c r="A789" s="67"/>
      <c r="B789" s="67"/>
      <c r="C789" s="67"/>
      <c r="D789" s="67"/>
      <c r="E789" s="67"/>
      <c r="F789" s="67"/>
      <c r="G789" s="67"/>
      <c r="H789" s="67"/>
    </row>
    <row r="790" spans="1:8" x14ac:dyDescent="0.25">
      <c r="A790" s="67"/>
      <c r="B790" s="67"/>
      <c r="C790" s="67"/>
      <c r="D790" s="67"/>
      <c r="E790" s="67"/>
      <c r="F790" s="67"/>
      <c r="G790" s="67"/>
      <c r="H790" s="67"/>
    </row>
    <row r="791" spans="1:8" x14ac:dyDescent="0.25">
      <c r="A791" s="67"/>
      <c r="B791" s="67"/>
      <c r="C791" s="67"/>
      <c r="D791" s="67"/>
      <c r="E791" s="67"/>
      <c r="F791" s="67"/>
      <c r="G791" s="67"/>
      <c r="H791" s="67"/>
    </row>
    <row r="792" spans="1:8" x14ac:dyDescent="0.25">
      <c r="A792" s="67"/>
      <c r="B792" s="67"/>
      <c r="C792" s="67"/>
      <c r="D792" s="67"/>
      <c r="E792" s="67"/>
      <c r="F792" s="67"/>
      <c r="G792" s="67"/>
      <c r="H792" s="67"/>
    </row>
    <row r="793" spans="1:8" x14ac:dyDescent="0.25">
      <c r="A793" s="67"/>
      <c r="B793" s="67"/>
      <c r="C793" s="67"/>
      <c r="D793" s="67"/>
      <c r="E793" s="67"/>
      <c r="F793" s="67"/>
      <c r="G793" s="67"/>
      <c r="H793" s="67"/>
    </row>
    <row r="794" spans="1:8" x14ac:dyDescent="0.25">
      <c r="A794" s="67"/>
      <c r="B794" s="67"/>
      <c r="C794" s="67"/>
      <c r="D794" s="67"/>
      <c r="E794" s="67"/>
      <c r="F794" s="67"/>
      <c r="G794" s="67"/>
      <c r="H794" s="67"/>
    </row>
    <row r="795" spans="1:8" x14ac:dyDescent="0.25">
      <c r="A795" s="67"/>
      <c r="B795" s="67"/>
      <c r="C795" s="67"/>
      <c r="D795" s="67"/>
      <c r="E795" s="67"/>
      <c r="F795" s="67"/>
      <c r="G795" s="67"/>
      <c r="H795" s="67"/>
    </row>
    <row r="796" spans="1:8" x14ac:dyDescent="0.25">
      <c r="A796" s="67"/>
      <c r="B796" s="67"/>
      <c r="C796" s="67"/>
      <c r="D796" s="67"/>
      <c r="E796" s="67"/>
      <c r="F796" s="67"/>
      <c r="G796" s="67"/>
      <c r="H796" s="67"/>
    </row>
    <row r="797" spans="1:8" x14ac:dyDescent="0.25">
      <c r="A797" s="67"/>
      <c r="B797" s="67"/>
      <c r="C797" s="67"/>
      <c r="D797" s="67"/>
      <c r="E797" s="67"/>
      <c r="F797" s="67"/>
      <c r="G797" s="67"/>
      <c r="H797" s="67"/>
    </row>
    <row r="798" spans="1:8" x14ac:dyDescent="0.25">
      <c r="A798" s="67"/>
      <c r="B798" s="67"/>
      <c r="C798" s="67"/>
      <c r="D798" s="67"/>
      <c r="E798" s="67"/>
      <c r="F798" s="67"/>
      <c r="G798" s="67"/>
      <c r="H798" s="67"/>
    </row>
    <row r="799" spans="1:8" x14ac:dyDescent="0.25">
      <c r="A799" s="67"/>
      <c r="B799" s="67"/>
      <c r="C799" s="67"/>
      <c r="D799" s="67"/>
      <c r="E799" s="67"/>
      <c r="F799" s="67"/>
      <c r="G799" s="67"/>
      <c r="H799" s="67"/>
    </row>
    <row r="800" spans="1:8" x14ac:dyDescent="0.25">
      <c r="A800" s="67"/>
      <c r="B800" s="67"/>
      <c r="C800" s="67"/>
      <c r="D800" s="67"/>
      <c r="E800" s="67"/>
      <c r="F800" s="67"/>
      <c r="G800" s="67"/>
      <c r="H800" s="67"/>
    </row>
    <row r="801" spans="1:8" x14ac:dyDescent="0.25">
      <c r="A801" s="67"/>
      <c r="B801" s="67"/>
      <c r="C801" s="67"/>
      <c r="D801" s="67"/>
      <c r="E801" s="67"/>
      <c r="F801" s="67"/>
      <c r="G801" s="67"/>
      <c r="H801" s="67"/>
    </row>
    <row r="802" spans="1:8" x14ac:dyDescent="0.25">
      <c r="A802" s="67"/>
      <c r="B802" s="67"/>
      <c r="C802" s="67"/>
      <c r="D802" s="67"/>
      <c r="E802" s="67"/>
      <c r="F802" s="67"/>
      <c r="G802" s="67"/>
      <c r="H802" s="67"/>
    </row>
    <row r="803" spans="1:8" x14ac:dyDescent="0.25">
      <c r="A803" s="67"/>
      <c r="B803" s="67"/>
      <c r="C803" s="67"/>
      <c r="D803" s="67"/>
      <c r="E803" s="67"/>
      <c r="F803" s="67"/>
      <c r="G803" s="67"/>
      <c r="H803" s="67"/>
    </row>
    <row r="804" spans="1:8" x14ac:dyDescent="0.25">
      <c r="A804" s="67"/>
      <c r="B804" s="67"/>
      <c r="C804" s="67"/>
      <c r="D804" s="67"/>
      <c r="E804" s="67"/>
      <c r="F804" s="67"/>
      <c r="G804" s="67"/>
      <c r="H804" s="67"/>
    </row>
    <row r="805" spans="1:8" x14ac:dyDescent="0.25">
      <c r="A805" s="67"/>
      <c r="B805" s="67"/>
      <c r="C805" s="67"/>
      <c r="D805" s="67"/>
      <c r="E805" s="67"/>
      <c r="F805" s="67"/>
      <c r="G805" s="67"/>
      <c r="H805" s="67"/>
    </row>
    <row r="806" spans="1:8" x14ac:dyDescent="0.25">
      <c r="A806" s="67"/>
      <c r="B806" s="67"/>
      <c r="C806" s="67"/>
      <c r="D806" s="67"/>
      <c r="E806" s="67"/>
      <c r="F806" s="67"/>
      <c r="G806" s="67"/>
      <c r="H806" s="67"/>
    </row>
    <row r="807" spans="1:8" x14ac:dyDescent="0.25">
      <c r="A807" s="67"/>
      <c r="B807" s="67"/>
      <c r="C807" s="67"/>
      <c r="D807" s="67"/>
      <c r="E807" s="67"/>
      <c r="F807" s="67"/>
      <c r="G807" s="67"/>
      <c r="H807" s="67"/>
    </row>
    <row r="808" spans="1:8" x14ac:dyDescent="0.25">
      <c r="A808" s="67"/>
      <c r="B808" s="67"/>
      <c r="C808" s="67"/>
      <c r="D808" s="67"/>
      <c r="E808" s="67"/>
      <c r="F808" s="67"/>
      <c r="G808" s="67"/>
      <c r="H808" s="67"/>
    </row>
    <row r="809" spans="1:8" x14ac:dyDescent="0.25">
      <c r="A809" s="67"/>
      <c r="B809" s="67"/>
      <c r="C809" s="67"/>
      <c r="D809" s="67"/>
      <c r="E809" s="67"/>
      <c r="F809" s="67"/>
      <c r="G809" s="67"/>
      <c r="H809" s="67"/>
    </row>
    <row r="810" spans="1:8" x14ac:dyDescent="0.25">
      <c r="A810" s="67"/>
      <c r="B810" s="67"/>
      <c r="C810" s="67"/>
      <c r="D810" s="67"/>
      <c r="E810" s="67"/>
      <c r="F810" s="67"/>
      <c r="G810" s="67"/>
      <c r="H810" s="67"/>
    </row>
    <row r="811" spans="1:8" x14ac:dyDescent="0.25">
      <c r="A811" s="67"/>
      <c r="B811" s="67"/>
      <c r="C811" s="67"/>
      <c r="D811" s="67"/>
      <c r="E811" s="67"/>
      <c r="F811" s="67"/>
      <c r="G811" s="67"/>
      <c r="H811" s="67"/>
    </row>
    <row r="812" spans="1:8" x14ac:dyDescent="0.25">
      <c r="A812" s="67"/>
      <c r="B812" s="67"/>
      <c r="C812" s="67"/>
      <c r="D812" s="67"/>
      <c r="E812" s="67"/>
      <c r="F812" s="67"/>
      <c r="G812" s="67"/>
      <c r="H812" s="67"/>
    </row>
    <row r="813" spans="1:8" x14ac:dyDescent="0.25">
      <c r="A813" s="67"/>
      <c r="B813" s="67"/>
      <c r="C813" s="67"/>
      <c r="D813" s="67"/>
      <c r="E813" s="67"/>
      <c r="F813" s="67"/>
      <c r="G813" s="67"/>
      <c r="H813" s="67"/>
    </row>
    <row r="814" spans="1:8" x14ac:dyDescent="0.25">
      <c r="A814" s="67"/>
      <c r="B814" s="67"/>
      <c r="C814" s="67"/>
      <c r="D814" s="67"/>
      <c r="E814" s="67"/>
      <c r="F814" s="67"/>
      <c r="G814" s="67"/>
      <c r="H814" s="67"/>
    </row>
    <row r="815" spans="1:8" x14ac:dyDescent="0.25">
      <c r="A815" s="67"/>
      <c r="B815" s="67"/>
      <c r="C815" s="67"/>
      <c r="D815" s="67"/>
      <c r="E815" s="67"/>
      <c r="F815" s="67"/>
      <c r="G815" s="67"/>
      <c r="H815" s="67"/>
    </row>
    <row r="816" spans="1:8" x14ac:dyDescent="0.25">
      <c r="A816" s="67"/>
      <c r="B816" s="67"/>
      <c r="C816" s="67"/>
      <c r="D816" s="67"/>
      <c r="E816" s="67"/>
      <c r="F816" s="67"/>
      <c r="G816" s="67"/>
      <c r="H816" s="67"/>
    </row>
    <row r="817" spans="1:8" x14ac:dyDescent="0.25">
      <c r="A817" s="67"/>
      <c r="B817" s="67"/>
      <c r="C817" s="67"/>
      <c r="D817" s="67"/>
      <c r="E817" s="67"/>
      <c r="F817" s="67"/>
      <c r="G817" s="67"/>
      <c r="H817" s="67"/>
    </row>
    <row r="818" spans="1:8" x14ac:dyDescent="0.25">
      <c r="A818" s="67"/>
      <c r="B818" s="67"/>
      <c r="C818" s="67"/>
      <c r="D818" s="67"/>
      <c r="E818" s="67"/>
      <c r="F818" s="67"/>
      <c r="G818" s="67"/>
      <c r="H818" s="67"/>
    </row>
    <row r="819" spans="1:8" x14ac:dyDescent="0.25">
      <c r="A819" s="67"/>
      <c r="B819" s="67"/>
      <c r="C819" s="67"/>
      <c r="D819" s="67"/>
      <c r="E819" s="67"/>
      <c r="F819" s="67"/>
      <c r="G819" s="67"/>
      <c r="H819" s="67"/>
    </row>
    <row r="820" spans="1:8" x14ac:dyDescent="0.25">
      <c r="A820" s="67"/>
      <c r="B820" s="67"/>
      <c r="C820" s="67"/>
      <c r="D820" s="67"/>
      <c r="E820" s="67"/>
      <c r="F820" s="67"/>
      <c r="G820" s="67"/>
      <c r="H820" s="67"/>
    </row>
    <row r="821" spans="1:8" x14ac:dyDescent="0.25">
      <c r="A821" s="67"/>
      <c r="B821" s="67"/>
      <c r="C821" s="67"/>
      <c r="D821" s="67"/>
      <c r="E821" s="67"/>
      <c r="F821" s="67"/>
      <c r="G821" s="67"/>
      <c r="H821" s="67"/>
    </row>
    <row r="822" spans="1:8" x14ac:dyDescent="0.25">
      <c r="A822" s="67"/>
      <c r="B822" s="67"/>
      <c r="C822" s="67"/>
      <c r="D822" s="67"/>
      <c r="E822" s="67"/>
      <c r="F822" s="67"/>
      <c r="G822" s="67"/>
      <c r="H822" s="67"/>
    </row>
    <row r="823" spans="1:8" x14ac:dyDescent="0.25">
      <c r="A823" s="67"/>
      <c r="B823" s="67"/>
      <c r="C823" s="67"/>
      <c r="D823" s="67"/>
      <c r="E823" s="67"/>
      <c r="F823" s="67"/>
      <c r="G823" s="67"/>
      <c r="H823" s="67"/>
    </row>
    <row r="824" spans="1:8" x14ac:dyDescent="0.25">
      <c r="A824" s="67"/>
      <c r="B824" s="67"/>
      <c r="C824" s="67"/>
      <c r="D824" s="67"/>
      <c r="E824" s="67"/>
      <c r="F824" s="67"/>
      <c r="G824" s="67"/>
      <c r="H824" s="67"/>
    </row>
    <row r="825" spans="1:8" x14ac:dyDescent="0.25">
      <c r="A825" s="67"/>
      <c r="B825" s="67"/>
      <c r="C825" s="67"/>
      <c r="D825" s="67"/>
      <c r="E825" s="67"/>
      <c r="F825" s="67"/>
      <c r="G825" s="67"/>
      <c r="H825" s="67"/>
    </row>
    <row r="826" spans="1:8" x14ac:dyDescent="0.25">
      <c r="A826" s="67"/>
      <c r="B826" s="67"/>
      <c r="C826" s="67"/>
      <c r="D826" s="67"/>
      <c r="E826" s="67"/>
      <c r="F826" s="67"/>
      <c r="G826" s="67"/>
      <c r="H826" s="67"/>
    </row>
    <row r="827" spans="1:8" x14ac:dyDescent="0.25">
      <c r="A827" s="67"/>
      <c r="B827" s="67"/>
      <c r="C827" s="67"/>
      <c r="D827" s="67"/>
      <c r="E827" s="67"/>
      <c r="F827" s="67"/>
      <c r="G827" s="67"/>
      <c r="H827" s="67"/>
    </row>
    <row r="828" spans="1:8" x14ac:dyDescent="0.25">
      <c r="A828" s="67"/>
      <c r="B828" s="67"/>
      <c r="C828" s="67"/>
      <c r="D828" s="67"/>
      <c r="E828" s="67"/>
      <c r="F828" s="67"/>
      <c r="G828" s="67"/>
      <c r="H828" s="67"/>
    </row>
    <row r="829" spans="1:8" x14ac:dyDescent="0.25">
      <c r="A829" s="67"/>
      <c r="B829" s="67"/>
      <c r="C829" s="67"/>
      <c r="D829" s="67"/>
      <c r="E829" s="67"/>
      <c r="F829" s="67"/>
      <c r="G829" s="67"/>
      <c r="H829" s="67"/>
    </row>
    <row r="830" spans="1:8" x14ac:dyDescent="0.25">
      <c r="A830" s="67"/>
      <c r="B830" s="67"/>
      <c r="C830" s="67"/>
      <c r="D830" s="67"/>
      <c r="E830" s="67"/>
      <c r="F830" s="67"/>
      <c r="G830" s="67"/>
      <c r="H830" s="67"/>
    </row>
    <row r="831" spans="1:8" x14ac:dyDescent="0.25">
      <c r="A831" s="67"/>
      <c r="B831" s="67"/>
      <c r="C831" s="67"/>
      <c r="D831" s="67"/>
      <c r="E831" s="67"/>
      <c r="F831" s="67"/>
      <c r="G831" s="67"/>
      <c r="H831" s="67"/>
    </row>
    <row r="832" spans="1:8" x14ac:dyDescent="0.25">
      <c r="A832" s="67"/>
      <c r="B832" s="67"/>
      <c r="C832" s="67"/>
      <c r="D832" s="67"/>
      <c r="E832" s="67"/>
      <c r="F832" s="67"/>
      <c r="G832" s="67"/>
      <c r="H832" s="67"/>
    </row>
    <row r="833" spans="1:8" x14ac:dyDescent="0.25">
      <c r="A833" s="67"/>
      <c r="B833" s="67"/>
      <c r="C833" s="67"/>
      <c r="D833" s="67"/>
      <c r="E833" s="67"/>
      <c r="F833" s="67"/>
      <c r="G833" s="67"/>
      <c r="H833" s="67"/>
    </row>
    <row r="834" spans="1:8" x14ac:dyDescent="0.25">
      <c r="A834" s="67"/>
      <c r="B834" s="67"/>
      <c r="C834" s="67"/>
      <c r="D834" s="67"/>
      <c r="E834" s="67"/>
      <c r="F834" s="67"/>
      <c r="G834" s="67"/>
      <c r="H834" s="67"/>
    </row>
    <row r="835" spans="1:8" x14ac:dyDescent="0.25">
      <c r="A835" s="67"/>
      <c r="B835" s="67"/>
      <c r="C835" s="67"/>
      <c r="D835" s="67"/>
      <c r="E835" s="67"/>
      <c r="F835" s="67"/>
      <c r="G835" s="67"/>
      <c r="H835" s="67"/>
    </row>
    <row r="836" spans="1:8" x14ac:dyDescent="0.25">
      <c r="A836" s="67"/>
      <c r="B836" s="67"/>
      <c r="C836" s="67"/>
      <c r="D836" s="67"/>
      <c r="E836" s="67"/>
      <c r="F836" s="67"/>
      <c r="G836" s="67"/>
      <c r="H836" s="67"/>
    </row>
    <row r="837" spans="1:8" x14ac:dyDescent="0.25">
      <c r="A837" s="67"/>
      <c r="B837" s="67"/>
      <c r="C837" s="67"/>
      <c r="D837" s="67"/>
      <c r="E837" s="67"/>
      <c r="F837" s="67"/>
      <c r="G837" s="67"/>
      <c r="H837" s="67"/>
    </row>
    <row r="838" spans="1:8" x14ac:dyDescent="0.25">
      <c r="A838" s="67"/>
      <c r="B838" s="67"/>
      <c r="C838" s="67"/>
      <c r="D838" s="67"/>
      <c r="E838" s="67"/>
      <c r="F838" s="67"/>
      <c r="G838" s="67"/>
      <c r="H838" s="67"/>
    </row>
    <row r="839" spans="1:8" x14ac:dyDescent="0.25">
      <c r="A839" s="67"/>
      <c r="B839" s="67"/>
      <c r="C839" s="67"/>
      <c r="D839" s="67"/>
      <c r="E839" s="67"/>
      <c r="F839" s="67"/>
      <c r="G839" s="67"/>
      <c r="H839" s="67"/>
    </row>
    <row r="840" spans="1:8" x14ac:dyDescent="0.25">
      <c r="A840" s="67"/>
      <c r="B840" s="67"/>
      <c r="C840" s="67"/>
      <c r="D840" s="67"/>
      <c r="E840" s="67"/>
      <c r="F840" s="67"/>
      <c r="G840" s="67"/>
      <c r="H840" s="67"/>
    </row>
    <row r="841" spans="1:8" x14ac:dyDescent="0.25">
      <c r="A841" s="67"/>
      <c r="B841" s="67"/>
      <c r="C841" s="67"/>
      <c r="D841" s="67"/>
      <c r="E841" s="67"/>
      <c r="F841" s="67"/>
      <c r="G841" s="67"/>
      <c r="H841" s="67"/>
    </row>
    <row r="842" spans="1:8" x14ac:dyDescent="0.25">
      <c r="A842" s="67"/>
      <c r="B842" s="67"/>
      <c r="C842" s="67"/>
      <c r="D842" s="67"/>
      <c r="E842" s="67"/>
      <c r="F842" s="67"/>
      <c r="G842" s="67"/>
      <c r="H842" s="67"/>
    </row>
    <row r="843" spans="1:8" x14ac:dyDescent="0.25">
      <c r="A843" s="67"/>
      <c r="B843" s="67"/>
      <c r="C843" s="67"/>
      <c r="D843" s="67"/>
      <c r="E843" s="67"/>
      <c r="F843" s="67"/>
      <c r="G843" s="67"/>
      <c r="H843" s="67"/>
    </row>
    <row r="844" spans="1:8" x14ac:dyDescent="0.25">
      <c r="A844" s="67"/>
      <c r="B844" s="67"/>
      <c r="C844" s="67"/>
      <c r="D844" s="67"/>
      <c r="E844" s="67"/>
      <c r="F844" s="67"/>
      <c r="G844" s="67"/>
      <c r="H844" s="67"/>
    </row>
    <row r="845" spans="1:8" x14ac:dyDescent="0.25">
      <c r="A845" s="67"/>
      <c r="B845" s="67"/>
      <c r="C845" s="67"/>
      <c r="D845" s="67"/>
      <c r="E845" s="67"/>
      <c r="F845" s="67"/>
      <c r="G845" s="67"/>
      <c r="H845" s="67"/>
    </row>
    <row r="846" spans="1:8" x14ac:dyDescent="0.25">
      <c r="A846" s="67"/>
      <c r="B846" s="67"/>
      <c r="C846" s="67"/>
      <c r="D846" s="67"/>
      <c r="E846" s="67"/>
      <c r="F846" s="67"/>
      <c r="G846" s="67"/>
      <c r="H846" s="67"/>
    </row>
    <row r="847" spans="1:8" x14ac:dyDescent="0.25">
      <c r="A847" s="67"/>
      <c r="B847" s="67"/>
      <c r="C847" s="67"/>
      <c r="D847" s="67"/>
      <c r="E847" s="67"/>
      <c r="F847" s="67"/>
      <c r="G847" s="67"/>
      <c r="H847" s="67"/>
    </row>
    <row r="848" spans="1:8" x14ac:dyDescent="0.25">
      <c r="A848" s="67"/>
      <c r="B848" s="67"/>
      <c r="C848" s="67"/>
      <c r="D848" s="67"/>
      <c r="E848" s="67"/>
      <c r="F848" s="67"/>
      <c r="G848" s="67"/>
      <c r="H848" s="67"/>
    </row>
    <row r="849" spans="1:8" x14ac:dyDescent="0.25">
      <c r="A849" s="67"/>
      <c r="B849" s="67"/>
      <c r="C849" s="67"/>
      <c r="D849" s="67"/>
      <c r="E849" s="67"/>
      <c r="F849" s="67"/>
      <c r="G849" s="67"/>
      <c r="H849" s="67"/>
    </row>
    <row r="850" spans="1:8" x14ac:dyDescent="0.25">
      <c r="A850" s="67"/>
      <c r="B850" s="67"/>
      <c r="C850" s="67"/>
      <c r="D850" s="67"/>
      <c r="E850" s="67"/>
      <c r="F850" s="67"/>
      <c r="G850" s="67"/>
      <c r="H850" s="67"/>
    </row>
    <row r="851" spans="1:8" x14ac:dyDescent="0.25">
      <c r="A851" s="67"/>
      <c r="B851" s="67"/>
      <c r="C851" s="67"/>
      <c r="D851" s="67"/>
      <c r="E851" s="67"/>
      <c r="F851" s="67"/>
      <c r="G851" s="67"/>
      <c r="H851" s="67"/>
    </row>
    <row r="852" spans="1:8" x14ac:dyDescent="0.25">
      <c r="A852" s="67"/>
      <c r="B852" s="67"/>
      <c r="C852" s="67"/>
      <c r="D852" s="67"/>
      <c r="E852" s="67"/>
      <c r="F852" s="67"/>
      <c r="G852" s="67"/>
      <c r="H852" s="67"/>
    </row>
    <row r="853" spans="1:8" x14ac:dyDescent="0.25">
      <c r="A853" s="67"/>
      <c r="B853" s="67"/>
      <c r="C853" s="67"/>
      <c r="D853" s="67"/>
      <c r="E853" s="67"/>
      <c r="F853" s="67"/>
      <c r="G853" s="67"/>
      <c r="H853" s="67"/>
    </row>
    <row r="854" spans="1:8" x14ac:dyDescent="0.25">
      <c r="A854" s="67"/>
      <c r="B854" s="67"/>
      <c r="C854" s="67"/>
      <c r="D854" s="67"/>
      <c r="E854" s="67"/>
      <c r="F854" s="67"/>
      <c r="G854" s="67"/>
      <c r="H854" s="67"/>
    </row>
    <row r="855" spans="1:8" x14ac:dyDescent="0.25">
      <c r="A855" s="67"/>
      <c r="B855" s="67"/>
      <c r="F855" s="67"/>
      <c r="G855" s="67"/>
      <c r="H855" s="67"/>
    </row>
    <row r="856" spans="1:8" x14ac:dyDescent="0.25">
      <c r="A856" s="67"/>
      <c r="B856" s="67"/>
      <c r="C856" s="67"/>
      <c r="D856" s="67"/>
      <c r="E856" s="67"/>
      <c r="F856" s="67"/>
      <c r="G856" s="67"/>
      <c r="H856" s="67"/>
    </row>
    <row r="857" spans="1:8" x14ac:dyDescent="0.25">
      <c r="A857" s="67"/>
      <c r="B857" s="67"/>
      <c r="C857" s="67"/>
      <c r="D857" s="67"/>
      <c r="E857" s="67"/>
      <c r="F857" s="67"/>
      <c r="G857" s="67"/>
      <c r="H857" s="67"/>
    </row>
    <row r="858" spans="1:8" x14ac:dyDescent="0.25">
      <c r="A858" s="67"/>
      <c r="B858" s="67"/>
      <c r="C858" s="67"/>
      <c r="D858" s="67"/>
      <c r="E858" s="67"/>
      <c r="F858" s="67"/>
      <c r="G858" s="67"/>
      <c r="H858" s="67"/>
    </row>
    <row r="859" spans="1:8" x14ac:dyDescent="0.25">
      <c r="A859" s="67"/>
      <c r="B859" s="67"/>
      <c r="C859" s="67"/>
      <c r="D859" s="67"/>
      <c r="E859" s="67"/>
      <c r="F859" s="67"/>
      <c r="G859" s="67"/>
      <c r="H859" s="67"/>
    </row>
    <row r="860" spans="1:8" x14ac:dyDescent="0.25">
      <c r="A860" s="67"/>
      <c r="B860" s="67"/>
      <c r="C860" s="67"/>
      <c r="D860" s="67"/>
      <c r="E860" s="67"/>
      <c r="F860" s="67"/>
      <c r="G860" s="67"/>
      <c r="H860" s="67"/>
    </row>
    <row r="861" spans="1:8" x14ac:dyDescent="0.25">
      <c r="A861" s="67"/>
      <c r="B861" s="67"/>
      <c r="C861" s="67"/>
      <c r="D861" s="67"/>
      <c r="E861" s="67"/>
      <c r="F861" s="67"/>
      <c r="G861" s="67"/>
      <c r="H861" s="67"/>
    </row>
    <row r="862" spans="1:8" x14ac:dyDescent="0.25">
      <c r="A862" s="67"/>
      <c r="B862" s="67"/>
      <c r="C862" s="67"/>
      <c r="D862" s="67"/>
      <c r="E862" s="67"/>
      <c r="F862" s="67"/>
      <c r="G862" s="67"/>
      <c r="H862" s="67"/>
    </row>
    <row r="863" spans="1:8" x14ac:dyDescent="0.25">
      <c r="A863" s="67"/>
      <c r="B863" s="67"/>
      <c r="C863" s="67"/>
      <c r="D863" s="67"/>
      <c r="E863" s="67"/>
      <c r="F863" s="67"/>
      <c r="G863" s="67"/>
      <c r="H863" s="67"/>
    </row>
    <row r="864" spans="1:8" x14ac:dyDescent="0.25">
      <c r="A864" s="67"/>
      <c r="B864" s="67"/>
      <c r="C864" s="67"/>
      <c r="D864" s="67"/>
      <c r="E864" s="67"/>
      <c r="F864" s="67"/>
      <c r="G864" s="67"/>
      <c r="H864" s="67"/>
    </row>
    <row r="865" spans="1:8" x14ac:dyDescent="0.25">
      <c r="A865" s="67"/>
      <c r="B865" s="67"/>
      <c r="C865" s="67"/>
      <c r="D865" s="67"/>
      <c r="E865" s="67"/>
      <c r="F865" s="67"/>
      <c r="G865" s="67"/>
      <c r="H865" s="67"/>
    </row>
    <row r="866" spans="1:8" x14ac:dyDescent="0.25">
      <c r="A866" s="67"/>
      <c r="B866" s="67"/>
      <c r="C866" s="67"/>
      <c r="D866" s="67"/>
      <c r="E866" s="67"/>
      <c r="F866" s="67"/>
      <c r="G866" s="67"/>
      <c r="H866" s="67"/>
    </row>
    <row r="867" spans="1:8" x14ac:dyDescent="0.25">
      <c r="A867" s="67"/>
      <c r="B867" s="67"/>
      <c r="C867" s="67"/>
      <c r="D867" s="67"/>
      <c r="E867" s="67"/>
      <c r="F867" s="67"/>
      <c r="G867" s="67"/>
      <c r="H867" s="67"/>
    </row>
    <row r="868" spans="1:8" x14ac:dyDescent="0.25">
      <c r="A868" s="67"/>
      <c r="B868" s="67"/>
      <c r="C868" s="67"/>
      <c r="D868" s="67"/>
      <c r="E868" s="67"/>
      <c r="F868" s="67"/>
      <c r="G868" s="67"/>
      <c r="H868" s="67"/>
    </row>
    <row r="869" spans="1:8" x14ac:dyDescent="0.25">
      <c r="A869" s="67"/>
      <c r="B869" s="67"/>
      <c r="C869" s="67"/>
      <c r="D869" s="67"/>
      <c r="E869" s="67"/>
      <c r="F869" s="67"/>
      <c r="G869" s="67"/>
      <c r="H869" s="67"/>
    </row>
    <row r="870" spans="1:8" x14ac:dyDescent="0.25">
      <c r="A870" s="67"/>
      <c r="B870" s="67"/>
      <c r="C870" s="67"/>
      <c r="D870" s="67"/>
      <c r="E870" s="67"/>
      <c r="F870" s="67"/>
      <c r="G870" s="67"/>
      <c r="H870" s="67"/>
    </row>
    <row r="871" spans="1:8" x14ac:dyDescent="0.25">
      <c r="A871" s="67"/>
      <c r="B871" s="67"/>
      <c r="C871" s="67"/>
      <c r="D871" s="67"/>
      <c r="E871" s="67"/>
      <c r="F871" s="67"/>
      <c r="G871" s="67"/>
      <c r="H871" s="67"/>
    </row>
    <row r="872" spans="1:8" x14ac:dyDescent="0.25">
      <c r="A872" s="67"/>
      <c r="B872" s="67"/>
      <c r="C872" s="67"/>
      <c r="D872" s="67"/>
      <c r="E872" s="67"/>
      <c r="F872" s="67"/>
      <c r="G872" s="67"/>
      <c r="H872" s="67"/>
    </row>
    <row r="873" spans="1:8" x14ac:dyDescent="0.25">
      <c r="A873" s="67"/>
      <c r="B873" s="67"/>
      <c r="C873" s="67"/>
      <c r="D873" s="67"/>
      <c r="E873" s="67"/>
      <c r="F873" s="67"/>
      <c r="G873" s="67"/>
      <c r="H873" s="67"/>
    </row>
    <row r="874" spans="1:8" x14ac:dyDescent="0.25">
      <c r="A874" s="67"/>
      <c r="B874" s="67"/>
      <c r="C874" s="67"/>
      <c r="D874" s="67"/>
      <c r="E874" s="67"/>
      <c r="F874" s="67"/>
      <c r="G874" s="67"/>
      <c r="H874" s="67"/>
    </row>
    <row r="875" spans="1:8" x14ac:dyDescent="0.25">
      <c r="A875" s="67"/>
      <c r="B875" s="67"/>
      <c r="C875" s="67"/>
      <c r="D875" s="67"/>
      <c r="E875" s="67"/>
      <c r="F875" s="67"/>
      <c r="G875" s="67"/>
      <c r="H875" s="67"/>
    </row>
    <row r="876" spans="1:8" x14ac:dyDescent="0.25">
      <c r="A876" s="67"/>
      <c r="B876" s="67"/>
      <c r="C876" s="67"/>
      <c r="D876" s="67"/>
      <c r="E876" s="67"/>
      <c r="F876" s="67"/>
      <c r="G876" s="67"/>
      <c r="H876" s="67"/>
    </row>
    <row r="877" spans="1:8" x14ac:dyDescent="0.25">
      <c r="A877" s="67"/>
      <c r="B877" s="67"/>
      <c r="C877" s="67"/>
      <c r="D877" s="67"/>
      <c r="E877" s="67"/>
      <c r="F877" s="67"/>
      <c r="G877" s="67"/>
      <c r="H877" s="67"/>
    </row>
    <row r="878" spans="1:8" x14ac:dyDescent="0.25">
      <c r="A878" s="67"/>
      <c r="B878" s="67"/>
      <c r="C878" s="67"/>
      <c r="D878" s="67"/>
      <c r="E878" s="67"/>
      <c r="F878" s="67"/>
      <c r="G878" s="67"/>
      <c r="H878" s="67"/>
    </row>
    <row r="879" spans="1:8" x14ac:dyDescent="0.25">
      <c r="A879" s="67"/>
      <c r="B879" s="67"/>
      <c r="C879" s="67"/>
      <c r="D879" s="67"/>
      <c r="E879" s="67"/>
      <c r="F879" s="67"/>
      <c r="G879" s="67"/>
      <c r="H879" s="67"/>
    </row>
    <row r="880" spans="1:8" x14ac:dyDescent="0.25">
      <c r="A880" s="67"/>
      <c r="B880" s="67"/>
      <c r="C880" s="67"/>
      <c r="D880" s="67"/>
      <c r="E880" s="67"/>
      <c r="F880" s="67"/>
      <c r="G880" s="67"/>
      <c r="H880" s="67"/>
    </row>
    <row r="881" spans="1:8" x14ac:dyDescent="0.25">
      <c r="A881" s="67"/>
      <c r="B881" s="67"/>
      <c r="C881" s="67"/>
      <c r="D881" s="67"/>
      <c r="E881" s="67"/>
      <c r="F881" s="67"/>
      <c r="G881" s="67"/>
      <c r="H881" s="67"/>
    </row>
    <row r="882" spans="1:8" x14ac:dyDescent="0.25">
      <c r="A882" s="67"/>
      <c r="B882" s="67"/>
      <c r="C882" s="67"/>
      <c r="D882" s="67"/>
      <c r="E882" s="67"/>
      <c r="F882" s="67"/>
      <c r="G882" s="67"/>
      <c r="H882" s="67"/>
    </row>
    <row r="883" spans="1:8" x14ac:dyDescent="0.25">
      <c r="A883" s="67"/>
      <c r="B883" s="67"/>
      <c r="C883" s="67"/>
      <c r="D883" s="67"/>
      <c r="E883" s="67"/>
      <c r="F883" s="67"/>
      <c r="G883" s="67"/>
      <c r="H883" s="67"/>
    </row>
    <row r="884" spans="1:8" x14ac:dyDescent="0.25">
      <c r="A884" s="67"/>
      <c r="B884" s="67"/>
      <c r="C884" s="67"/>
      <c r="D884" s="67"/>
      <c r="E884" s="67"/>
      <c r="F884" s="67"/>
      <c r="G884" s="67"/>
      <c r="H884" s="67"/>
    </row>
    <row r="885" spans="1:8" x14ac:dyDescent="0.25">
      <c r="A885" s="67"/>
      <c r="B885" s="67"/>
      <c r="C885" s="67"/>
      <c r="D885" s="67"/>
      <c r="E885" s="67"/>
      <c r="F885" s="67"/>
      <c r="G885" s="67"/>
      <c r="H885" s="67"/>
    </row>
    <row r="886" spans="1:8" x14ac:dyDescent="0.25">
      <c r="A886" s="67"/>
      <c r="B886" s="67"/>
      <c r="C886" s="67"/>
      <c r="D886" s="67"/>
      <c r="E886" s="67"/>
      <c r="F886" s="67"/>
      <c r="G886" s="67"/>
      <c r="H886" s="67"/>
    </row>
    <row r="887" spans="1:8" x14ac:dyDescent="0.25">
      <c r="A887" s="67"/>
      <c r="B887" s="67"/>
      <c r="C887" s="67"/>
      <c r="D887" s="67"/>
      <c r="E887" s="67"/>
      <c r="F887" s="67"/>
      <c r="G887" s="67"/>
      <c r="H887" s="67"/>
    </row>
    <row r="888" spans="1:8" x14ac:dyDescent="0.25">
      <c r="A888" s="67"/>
      <c r="B888" s="67"/>
      <c r="C888" s="67"/>
      <c r="D888" s="67"/>
      <c r="E888" s="67"/>
      <c r="F888" s="67"/>
      <c r="G888" s="67"/>
      <c r="H888" s="67"/>
    </row>
    <row r="889" spans="1:8" x14ac:dyDescent="0.25">
      <c r="A889" s="67"/>
      <c r="B889" s="67"/>
      <c r="C889" s="67"/>
      <c r="D889" s="67"/>
      <c r="E889" s="67"/>
      <c r="F889" s="67"/>
      <c r="G889" s="67"/>
      <c r="H889" s="67"/>
    </row>
    <row r="890" spans="1:8" x14ac:dyDescent="0.25">
      <c r="A890" s="67"/>
      <c r="B890" s="67"/>
      <c r="C890" s="67"/>
      <c r="D890" s="67"/>
      <c r="E890" s="67"/>
      <c r="F890" s="67"/>
      <c r="G890" s="67"/>
      <c r="H890" s="67"/>
    </row>
    <row r="891" spans="1:8" x14ac:dyDescent="0.25">
      <c r="A891" s="67"/>
      <c r="B891" s="67"/>
      <c r="C891" s="67"/>
      <c r="D891" s="67"/>
      <c r="E891" s="67"/>
      <c r="F891" s="67"/>
      <c r="G891" s="67"/>
      <c r="H891" s="67"/>
    </row>
    <row r="892" spans="1:8" x14ac:dyDescent="0.25">
      <c r="A892" s="67"/>
      <c r="B892" s="67"/>
      <c r="C892" s="67"/>
      <c r="D892" s="67"/>
      <c r="E892" s="67"/>
      <c r="F892" s="67"/>
      <c r="G892" s="67"/>
      <c r="H892" s="67"/>
    </row>
    <row r="893" spans="1:8" x14ac:dyDescent="0.25">
      <c r="A893" s="67"/>
      <c r="B893" s="67"/>
      <c r="C893" s="67"/>
      <c r="D893" s="67"/>
      <c r="E893" s="67"/>
      <c r="F893" s="67"/>
      <c r="G893" s="67"/>
      <c r="H893" s="67"/>
    </row>
    <row r="894" spans="1:8" x14ac:dyDescent="0.25">
      <c r="A894" s="67"/>
      <c r="B894" s="67"/>
      <c r="C894" s="67"/>
      <c r="D894" s="67"/>
      <c r="E894" s="67"/>
      <c r="F894" s="67"/>
      <c r="G894" s="67"/>
      <c r="H894" s="67"/>
    </row>
    <row r="895" spans="1:8" x14ac:dyDescent="0.25">
      <c r="A895" s="67"/>
      <c r="B895" s="67"/>
      <c r="C895" s="67"/>
      <c r="D895" s="67"/>
      <c r="E895" s="67"/>
      <c r="F895" s="67"/>
      <c r="G895" s="67"/>
      <c r="H895" s="67"/>
    </row>
    <row r="896" spans="1:8" x14ac:dyDescent="0.25">
      <c r="A896" s="67"/>
      <c r="B896" s="67"/>
      <c r="C896" s="67"/>
      <c r="D896" s="67"/>
      <c r="E896" s="67"/>
      <c r="F896" s="67"/>
      <c r="G896" s="67"/>
      <c r="H896" s="67"/>
    </row>
    <row r="897" spans="1:8" x14ac:dyDescent="0.25">
      <c r="A897" s="67"/>
      <c r="B897" s="67"/>
      <c r="C897" s="67"/>
      <c r="D897" s="67"/>
      <c r="E897" s="67"/>
      <c r="F897" s="67"/>
      <c r="G897" s="67"/>
      <c r="H897" s="67"/>
    </row>
    <row r="898" spans="1:8" x14ac:dyDescent="0.25">
      <c r="A898" s="67"/>
      <c r="B898" s="67"/>
      <c r="C898" s="67"/>
      <c r="D898" s="67"/>
      <c r="E898" s="67"/>
      <c r="F898" s="67"/>
      <c r="G898" s="67"/>
      <c r="H898" s="67"/>
    </row>
    <row r="899" spans="1:8" x14ac:dyDescent="0.25">
      <c r="A899" s="67"/>
      <c r="B899" s="67"/>
      <c r="C899" s="67"/>
      <c r="D899" s="67"/>
      <c r="E899" s="67"/>
      <c r="F899" s="67"/>
      <c r="G899" s="67"/>
      <c r="H899" s="67"/>
    </row>
    <row r="900" spans="1:8" x14ac:dyDescent="0.25">
      <c r="A900" s="67"/>
      <c r="B900" s="67"/>
      <c r="C900" s="67"/>
      <c r="D900" s="67"/>
      <c r="E900" s="67"/>
      <c r="F900" s="67"/>
      <c r="G900" s="67"/>
      <c r="H900" s="67"/>
    </row>
    <row r="901" spans="1:8" x14ac:dyDescent="0.25">
      <c r="A901" s="67"/>
      <c r="B901" s="67"/>
      <c r="C901" s="67"/>
      <c r="D901" s="67"/>
      <c r="E901" s="67"/>
      <c r="F901" s="67"/>
      <c r="G901" s="67"/>
      <c r="H901" s="67"/>
    </row>
    <row r="902" spans="1:8" x14ac:dyDescent="0.25">
      <c r="A902" s="67"/>
      <c r="B902" s="67"/>
      <c r="C902" s="67"/>
      <c r="D902" s="67"/>
      <c r="E902" s="67"/>
      <c r="F902" s="67"/>
      <c r="G902" s="67"/>
      <c r="H902" s="67"/>
    </row>
    <row r="903" spans="1:8" x14ac:dyDescent="0.25">
      <c r="A903" s="67"/>
      <c r="B903" s="67"/>
      <c r="C903" s="67"/>
      <c r="D903" s="67"/>
      <c r="E903" s="67"/>
      <c r="F903" s="67"/>
      <c r="G903" s="67"/>
      <c r="H903" s="67"/>
    </row>
    <row r="904" spans="1:8" x14ac:dyDescent="0.25">
      <c r="A904" s="67"/>
      <c r="B904" s="67"/>
      <c r="C904" s="67"/>
      <c r="D904" s="67"/>
      <c r="E904" s="67"/>
      <c r="F904" s="67"/>
      <c r="G904" s="67"/>
      <c r="H904" s="67"/>
    </row>
    <row r="905" spans="1:8" x14ac:dyDescent="0.25">
      <c r="A905" s="67"/>
      <c r="B905" s="67"/>
      <c r="C905" s="67"/>
      <c r="D905" s="67"/>
      <c r="E905" s="67"/>
      <c r="F905" s="67"/>
      <c r="G905" s="67"/>
      <c r="H905" s="67"/>
    </row>
    <row r="906" spans="1:8" x14ac:dyDescent="0.25">
      <c r="A906" s="67"/>
      <c r="B906" s="67"/>
      <c r="C906" s="67"/>
      <c r="D906" s="67"/>
      <c r="E906" s="67"/>
      <c r="F906" s="67"/>
      <c r="G906" s="67"/>
      <c r="H906" s="67"/>
    </row>
    <row r="907" spans="1:8" x14ac:dyDescent="0.25">
      <c r="A907" s="67"/>
      <c r="B907" s="67"/>
      <c r="C907" s="67"/>
      <c r="D907" s="67"/>
      <c r="E907" s="67"/>
      <c r="F907" s="67"/>
      <c r="G907" s="67"/>
      <c r="H907" s="67"/>
    </row>
    <row r="908" spans="1:8" x14ac:dyDescent="0.25">
      <c r="A908" s="67"/>
      <c r="B908" s="67"/>
      <c r="C908" s="67"/>
      <c r="D908" s="67"/>
      <c r="E908" s="67"/>
      <c r="F908" s="67"/>
      <c r="G908" s="67"/>
      <c r="H908" s="67"/>
    </row>
    <row r="909" spans="1:8" x14ac:dyDescent="0.25">
      <c r="A909" s="67"/>
      <c r="B909" s="67"/>
      <c r="C909" s="67"/>
      <c r="D909" s="67"/>
      <c r="E909" s="67"/>
      <c r="F909" s="67"/>
      <c r="G909" s="67"/>
      <c r="H909" s="67"/>
    </row>
    <row r="910" spans="1:8" x14ac:dyDescent="0.25">
      <c r="A910" s="67"/>
      <c r="B910" s="67"/>
      <c r="C910" s="67"/>
      <c r="D910" s="67"/>
      <c r="E910" s="67"/>
      <c r="F910" s="67"/>
      <c r="G910" s="67"/>
      <c r="H910" s="67"/>
    </row>
    <row r="911" spans="1:8" x14ac:dyDescent="0.25">
      <c r="A911" s="67"/>
      <c r="B911" s="67"/>
      <c r="C911" s="67"/>
      <c r="D911" s="67"/>
      <c r="E911" s="67"/>
      <c r="F911" s="67"/>
      <c r="G911" s="67"/>
      <c r="H911" s="67"/>
    </row>
    <row r="912" spans="1:8" x14ac:dyDescent="0.25">
      <c r="A912" s="67"/>
      <c r="B912" s="67"/>
      <c r="C912" s="67"/>
      <c r="D912" s="67"/>
      <c r="E912" s="67"/>
      <c r="F912" s="67"/>
      <c r="G912" s="67"/>
      <c r="H912" s="67"/>
    </row>
    <row r="913" spans="1:8" x14ac:dyDescent="0.25">
      <c r="A913" s="67"/>
      <c r="B913" s="67"/>
      <c r="C913" s="67"/>
      <c r="D913" s="67"/>
      <c r="E913" s="67"/>
      <c r="F913" s="67"/>
      <c r="G913" s="67"/>
      <c r="H913" s="67"/>
    </row>
    <row r="914" spans="1:8" x14ac:dyDescent="0.25">
      <c r="A914" s="67"/>
      <c r="B914" s="67"/>
      <c r="C914" s="67"/>
      <c r="D914" s="67"/>
      <c r="E914" s="67"/>
      <c r="F914" s="67"/>
      <c r="G914" s="67"/>
      <c r="H914" s="67"/>
    </row>
    <row r="915" spans="1:8" x14ac:dyDescent="0.25">
      <c r="A915" s="67"/>
      <c r="B915" s="67"/>
      <c r="C915" s="67"/>
      <c r="D915" s="67"/>
      <c r="E915" s="67"/>
      <c r="F915" s="67"/>
      <c r="G915" s="67"/>
      <c r="H915" s="67"/>
    </row>
    <row r="916" spans="1:8" x14ac:dyDescent="0.25">
      <c r="A916" s="67"/>
      <c r="B916" s="67"/>
      <c r="C916" s="67"/>
      <c r="D916" s="67"/>
      <c r="E916" s="67"/>
      <c r="F916" s="67"/>
      <c r="G916" s="67"/>
      <c r="H916" s="67"/>
    </row>
    <row r="917" spans="1:8" x14ac:dyDescent="0.25">
      <c r="A917" s="67"/>
      <c r="B917" s="67"/>
      <c r="C917" s="67"/>
      <c r="D917" s="67"/>
      <c r="E917" s="67"/>
      <c r="F917" s="67"/>
      <c r="G917" s="67"/>
      <c r="H917" s="67"/>
    </row>
    <row r="918" spans="1:8" x14ac:dyDescent="0.25">
      <c r="A918" s="67"/>
      <c r="B918" s="67"/>
      <c r="C918" s="67"/>
      <c r="D918" s="67"/>
      <c r="E918" s="67"/>
      <c r="F918" s="67"/>
      <c r="G918" s="67"/>
      <c r="H918" s="67"/>
    </row>
    <row r="919" spans="1:8" x14ac:dyDescent="0.25">
      <c r="A919" s="67"/>
      <c r="B919" s="67"/>
      <c r="C919" s="67"/>
      <c r="D919" s="67"/>
      <c r="E919" s="67"/>
      <c r="F919" s="67"/>
      <c r="G919" s="67"/>
      <c r="H919" s="67"/>
    </row>
    <row r="920" spans="1:8" x14ac:dyDescent="0.25">
      <c r="A920" s="67"/>
      <c r="B920" s="67"/>
      <c r="C920" s="67"/>
      <c r="D920" s="67"/>
      <c r="E920" s="67"/>
      <c r="F920" s="67"/>
      <c r="G920" s="67"/>
      <c r="H920" s="67"/>
    </row>
    <row r="921" spans="1:8" x14ac:dyDescent="0.25">
      <c r="A921" s="67"/>
      <c r="B921" s="67"/>
      <c r="C921" s="67"/>
      <c r="D921" s="67"/>
      <c r="E921" s="67"/>
      <c r="F921" s="67"/>
      <c r="G921" s="67"/>
      <c r="H921" s="67"/>
    </row>
    <row r="922" spans="1:8" x14ac:dyDescent="0.25">
      <c r="A922" s="67"/>
      <c r="B922" s="67"/>
      <c r="C922" s="67"/>
      <c r="D922" s="67"/>
      <c r="E922" s="67"/>
      <c r="F922" s="67"/>
      <c r="G922" s="67"/>
      <c r="H922" s="67"/>
    </row>
    <row r="923" spans="1:8" x14ac:dyDescent="0.25">
      <c r="A923" s="67"/>
      <c r="B923" s="67"/>
      <c r="C923" s="67"/>
      <c r="D923" s="67"/>
      <c r="E923" s="67"/>
      <c r="F923" s="67"/>
      <c r="G923" s="67"/>
      <c r="H923" s="67"/>
    </row>
    <row r="924" spans="1:8" x14ac:dyDescent="0.25">
      <c r="A924" s="67"/>
      <c r="B924" s="67"/>
      <c r="C924" s="67"/>
      <c r="D924" s="67"/>
      <c r="E924" s="67"/>
      <c r="F924" s="67"/>
      <c r="G924" s="67"/>
      <c r="H924" s="67"/>
    </row>
    <row r="925" spans="1:8" x14ac:dyDescent="0.25">
      <c r="A925" s="67"/>
      <c r="B925" s="67"/>
      <c r="C925" s="67"/>
      <c r="D925" s="67"/>
      <c r="E925" s="67"/>
      <c r="F925" s="67"/>
      <c r="G925" s="67"/>
      <c r="H925" s="67"/>
    </row>
    <row r="926" spans="1:8" x14ac:dyDescent="0.25">
      <c r="A926" s="67"/>
      <c r="B926" s="67"/>
      <c r="C926" s="67"/>
      <c r="D926" s="67"/>
      <c r="E926" s="67"/>
      <c r="F926" s="67"/>
      <c r="G926" s="67"/>
      <c r="H926" s="67"/>
    </row>
    <row r="927" spans="1:8" x14ac:dyDescent="0.25">
      <c r="A927" s="67"/>
      <c r="B927" s="67"/>
      <c r="C927" s="67"/>
      <c r="D927" s="67"/>
      <c r="E927" s="67"/>
      <c r="F927" s="67"/>
      <c r="G927" s="67"/>
      <c r="H927" s="67"/>
    </row>
    <row r="928" spans="1:8" x14ac:dyDescent="0.25">
      <c r="A928" s="67"/>
      <c r="B928" s="67"/>
      <c r="C928" s="67"/>
      <c r="D928" s="67"/>
      <c r="E928" s="67"/>
      <c r="F928" s="67"/>
      <c r="G928" s="67"/>
      <c r="H928" s="67"/>
    </row>
    <row r="929" spans="1:8" x14ac:dyDescent="0.25">
      <c r="A929" s="67"/>
      <c r="B929" s="67"/>
      <c r="C929" s="67"/>
      <c r="D929" s="67"/>
      <c r="E929" s="67"/>
      <c r="F929" s="67"/>
      <c r="G929" s="67"/>
      <c r="H929" s="67"/>
    </row>
    <row r="930" spans="1:8" x14ac:dyDescent="0.25">
      <c r="A930" s="67"/>
      <c r="B930" s="67"/>
      <c r="C930" s="67"/>
      <c r="D930" s="67"/>
      <c r="E930" s="67"/>
      <c r="F930" s="67"/>
      <c r="G930" s="67"/>
      <c r="H930" s="67"/>
    </row>
    <row r="931" spans="1:8" x14ac:dyDescent="0.25">
      <c r="A931" s="67"/>
      <c r="B931" s="67"/>
      <c r="C931" s="67"/>
      <c r="D931" s="67"/>
      <c r="E931" s="67"/>
      <c r="F931" s="67"/>
      <c r="G931" s="67"/>
      <c r="H931" s="67"/>
    </row>
    <row r="932" spans="1:8" x14ac:dyDescent="0.25">
      <c r="A932" s="67"/>
      <c r="B932" s="67"/>
      <c r="C932" s="67"/>
      <c r="D932" s="67"/>
      <c r="E932" s="67"/>
      <c r="F932" s="67"/>
      <c r="G932" s="67"/>
      <c r="H932" s="67"/>
    </row>
    <row r="933" spans="1:8" x14ac:dyDescent="0.25">
      <c r="A933" s="67"/>
      <c r="B933" s="67"/>
      <c r="C933" s="67"/>
      <c r="D933" s="67"/>
      <c r="E933" s="67"/>
      <c r="F933" s="67"/>
      <c r="G933" s="67"/>
      <c r="H933" s="67"/>
    </row>
    <row r="934" spans="1:8" x14ac:dyDescent="0.25">
      <c r="A934" s="67"/>
      <c r="B934" s="67"/>
      <c r="C934" s="67"/>
      <c r="D934" s="67"/>
      <c r="E934" s="67"/>
      <c r="F934" s="67"/>
      <c r="G934" s="67"/>
      <c r="H934" s="67"/>
    </row>
    <row r="935" spans="1:8" x14ac:dyDescent="0.25">
      <c r="A935" s="67"/>
      <c r="B935" s="67"/>
      <c r="C935" s="67"/>
      <c r="D935" s="67"/>
      <c r="E935" s="67"/>
      <c r="F935" s="67"/>
      <c r="G935" s="67"/>
      <c r="H935" s="67"/>
    </row>
    <row r="936" spans="1:8" x14ac:dyDescent="0.25">
      <c r="A936" s="67"/>
      <c r="B936" s="67"/>
      <c r="C936" s="67"/>
      <c r="D936" s="67"/>
      <c r="E936" s="67"/>
      <c r="F936" s="67"/>
      <c r="G936" s="67"/>
      <c r="H936" s="67"/>
    </row>
    <row r="937" spans="1:8" x14ac:dyDescent="0.25">
      <c r="A937" s="67"/>
      <c r="B937" s="67"/>
      <c r="C937" s="67"/>
      <c r="D937" s="67"/>
      <c r="E937" s="67"/>
      <c r="F937" s="67"/>
      <c r="G937" s="67"/>
      <c r="H937" s="67"/>
    </row>
    <row r="938" spans="1:8" x14ac:dyDescent="0.25">
      <c r="A938" s="67"/>
      <c r="B938" s="67"/>
      <c r="C938" s="67"/>
      <c r="D938" s="67"/>
      <c r="E938" s="67"/>
      <c r="F938" s="67"/>
      <c r="G938" s="67"/>
      <c r="H938" s="67"/>
    </row>
    <row r="939" spans="1:8" x14ac:dyDescent="0.25">
      <c r="A939" s="67"/>
      <c r="B939" s="67"/>
      <c r="C939" s="67"/>
      <c r="D939" s="67"/>
      <c r="E939" s="67"/>
      <c r="F939" s="67"/>
      <c r="G939" s="67"/>
      <c r="H939" s="67"/>
    </row>
    <row r="940" spans="1:8" x14ac:dyDescent="0.25">
      <c r="A940" s="67"/>
      <c r="B940" s="67"/>
      <c r="C940" s="67"/>
      <c r="D940" s="67"/>
      <c r="E940" s="67"/>
      <c r="F940" s="67"/>
      <c r="G940" s="67"/>
      <c r="H940" s="67"/>
    </row>
    <row r="941" spans="1:8" x14ac:dyDescent="0.25">
      <c r="A941" s="67"/>
      <c r="B941" s="67"/>
      <c r="C941" s="67"/>
      <c r="D941" s="67"/>
      <c r="E941" s="67"/>
      <c r="F941" s="67"/>
      <c r="G941" s="67"/>
      <c r="H941" s="67"/>
    </row>
    <row r="942" spans="1:8" x14ac:dyDescent="0.25">
      <c r="A942" s="67"/>
      <c r="B942" s="67"/>
      <c r="C942" s="67"/>
      <c r="D942" s="67"/>
      <c r="E942" s="67"/>
      <c r="F942" s="67"/>
      <c r="G942" s="67"/>
      <c r="H942" s="67"/>
    </row>
    <row r="943" spans="1:8" x14ac:dyDescent="0.25">
      <c r="A943" s="67"/>
      <c r="B943" s="67"/>
      <c r="C943" s="67"/>
      <c r="D943" s="67"/>
      <c r="E943" s="67"/>
      <c r="F943" s="67"/>
      <c r="G943" s="67"/>
      <c r="H943" s="67"/>
    </row>
    <row r="944" spans="1:8" x14ac:dyDescent="0.25">
      <c r="A944" s="67"/>
      <c r="B944" s="67"/>
      <c r="C944" s="67"/>
      <c r="D944" s="67"/>
      <c r="E944" s="67"/>
      <c r="F944" s="67"/>
      <c r="G944" s="67"/>
      <c r="H944" s="67"/>
    </row>
    <row r="945" spans="1:8" x14ac:dyDescent="0.25">
      <c r="A945" s="67"/>
      <c r="B945" s="67"/>
      <c r="C945" s="67"/>
      <c r="D945" s="67"/>
      <c r="E945" s="67"/>
      <c r="F945" s="67"/>
      <c r="G945" s="67"/>
      <c r="H945" s="67"/>
    </row>
    <row r="946" spans="1:8" x14ac:dyDescent="0.25">
      <c r="A946" s="67"/>
      <c r="B946" s="67"/>
      <c r="C946" s="67"/>
      <c r="D946" s="67"/>
      <c r="E946" s="67"/>
      <c r="F946" s="67"/>
      <c r="G946" s="67"/>
      <c r="H946" s="67"/>
    </row>
    <row r="947" spans="1:8" x14ac:dyDescent="0.25">
      <c r="A947" s="67"/>
      <c r="B947" s="67"/>
      <c r="C947" s="67"/>
      <c r="D947" s="67"/>
      <c r="E947" s="67"/>
      <c r="F947" s="67"/>
      <c r="G947" s="67"/>
      <c r="H947" s="67"/>
    </row>
    <row r="948" spans="1:8" x14ac:dyDescent="0.25">
      <c r="A948" s="67"/>
      <c r="B948" s="67"/>
      <c r="C948" s="67"/>
      <c r="D948" s="67"/>
      <c r="E948" s="67"/>
      <c r="F948" s="67"/>
      <c r="G948" s="67"/>
      <c r="H948" s="67"/>
    </row>
    <row r="949" spans="1:8" x14ac:dyDescent="0.25">
      <c r="A949" s="67"/>
      <c r="B949" s="67"/>
      <c r="C949" s="67"/>
      <c r="D949" s="67"/>
      <c r="E949" s="67"/>
      <c r="F949" s="67"/>
      <c r="G949" s="67"/>
      <c r="H949" s="67"/>
    </row>
    <row r="950" spans="1:8" x14ac:dyDescent="0.25">
      <c r="A950" s="67"/>
      <c r="B950" s="67"/>
      <c r="C950" s="67"/>
      <c r="D950" s="67"/>
      <c r="E950" s="67"/>
      <c r="F950" s="67"/>
      <c r="G950" s="67"/>
      <c r="H950" s="67"/>
    </row>
    <row r="951" spans="1:8" x14ac:dyDescent="0.25">
      <c r="A951" s="67"/>
      <c r="B951" s="67"/>
      <c r="C951" s="67"/>
      <c r="D951" s="67"/>
      <c r="E951" s="67"/>
      <c r="F951" s="67"/>
      <c r="G951" s="67"/>
      <c r="H951" s="67"/>
    </row>
    <row r="952" spans="1:8" x14ac:dyDescent="0.25">
      <c r="A952" s="67"/>
      <c r="B952" s="67"/>
      <c r="C952" s="67"/>
      <c r="D952" s="67"/>
      <c r="E952" s="67"/>
      <c r="F952" s="67"/>
      <c r="G952" s="67"/>
      <c r="H952" s="67"/>
    </row>
    <row r="953" spans="1:8" x14ac:dyDescent="0.25">
      <c r="A953" s="67"/>
      <c r="B953" s="67"/>
      <c r="C953" s="67"/>
      <c r="D953" s="67"/>
      <c r="E953" s="67"/>
      <c r="F953" s="67"/>
      <c r="G953" s="67"/>
      <c r="H953" s="67"/>
    </row>
    <row r="954" spans="1:8" x14ac:dyDescent="0.25">
      <c r="A954" s="67"/>
      <c r="B954" s="67"/>
      <c r="C954" s="67"/>
      <c r="D954" s="67"/>
      <c r="E954" s="67"/>
      <c r="F954" s="67"/>
      <c r="G954" s="67"/>
      <c r="H954" s="67"/>
    </row>
    <row r="955" spans="1:8" x14ac:dyDescent="0.25">
      <c r="A955" s="67"/>
      <c r="B955" s="67"/>
      <c r="C955" s="67"/>
      <c r="D955" s="67"/>
      <c r="E955" s="67"/>
      <c r="F955" s="67"/>
      <c r="G955" s="67"/>
      <c r="H955" s="67"/>
    </row>
    <row r="956" spans="1:8" x14ac:dyDescent="0.25">
      <c r="A956" s="67"/>
      <c r="B956" s="67"/>
      <c r="C956" s="67"/>
      <c r="D956" s="67"/>
      <c r="E956" s="67"/>
      <c r="F956" s="67"/>
      <c r="G956" s="67"/>
      <c r="H956" s="67"/>
    </row>
    <row r="957" spans="1:8" x14ac:dyDescent="0.25">
      <c r="A957" s="67"/>
      <c r="B957" s="67"/>
      <c r="C957" s="67"/>
      <c r="D957" s="67"/>
      <c r="E957" s="67"/>
      <c r="F957" s="67"/>
      <c r="G957" s="67"/>
      <c r="H957" s="67"/>
    </row>
    <row r="958" spans="1:8" x14ac:dyDescent="0.25">
      <c r="A958" s="67"/>
      <c r="B958" s="67"/>
      <c r="C958" s="67"/>
      <c r="D958" s="67"/>
      <c r="E958" s="67"/>
      <c r="F958" s="67"/>
      <c r="G958" s="67"/>
      <c r="H958" s="67"/>
    </row>
    <row r="959" spans="1:8" x14ac:dyDescent="0.25">
      <c r="A959" s="67"/>
      <c r="B959" s="67"/>
      <c r="C959" s="67"/>
      <c r="D959" s="67"/>
      <c r="E959" s="67"/>
      <c r="F959" s="67"/>
      <c r="G959" s="67"/>
      <c r="H959" s="67"/>
    </row>
    <row r="960" spans="1:8" x14ac:dyDescent="0.25">
      <c r="A960" s="67"/>
      <c r="B960" s="67"/>
      <c r="C960" s="67"/>
      <c r="D960" s="67"/>
      <c r="E960" s="67"/>
      <c r="F960" s="67"/>
      <c r="G960" s="67"/>
      <c r="H960" s="67"/>
    </row>
    <row r="961" spans="1:8" x14ac:dyDescent="0.25">
      <c r="A961" s="67"/>
      <c r="B961" s="67"/>
      <c r="C961" s="67"/>
      <c r="D961" s="67"/>
      <c r="E961" s="67"/>
      <c r="F961" s="67"/>
      <c r="G961" s="67"/>
      <c r="H961" s="67"/>
    </row>
    <row r="962" spans="1:8" x14ac:dyDescent="0.25">
      <c r="A962" s="67"/>
      <c r="B962" s="67"/>
      <c r="C962" s="67"/>
      <c r="D962" s="67"/>
      <c r="E962" s="67"/>
      <c r="F962" s="67"/>
      <c r="G962" s="67"/>
      <c r="H962" s="67"/>
    </row>
    <row r="963" spans="1:8" x14ac:dyDescent="0.25">
      <c r="A963" s="67"/>
      <c r="B963" s="67"/>
      <c r="C963" s="67"/>
      <c r="D963" s="67"/>
      <c r="E963" s="67"/>
      <c r="F963" s="67"/>
      <c r="G963" s="67"/>
      <c r="H963" s="67"/>
    </row>
    <row r="964" spans="1:8" x14ac:dyDescent="0.25">
      <c r="A964" s="67"/>
      <c r="B964" s="67"/>
      <c r="C964" s="67"/>
      <c r="D964" s="67"/>
      <c r="E964" s="67"/>
      <c r="F964" s="67"/>
      <c r="G964" s="67"/>
      <c r="H964" s="67"/>
    </row>
    <row r="965" spans="1:8" x14ac:dyDescent="0.25">
      <c r="A965" s="67"/>
      <c r="B965" s="67"/>
      <c r="C965" s="67"/>
      <c r="D965" s="67"/>
      <c r="E965" s="67"/>
      <c r="F965" s="67"/>
      <c r="G965" s="67"/>
      <c r="H965" s="67"/>
    </row>
    <row r="966" spans="1:8" x14ac:dyDescent="0.25">
      <c r="A966" s="67"/>
      <c r="B966" s="67"/>
      <c r="C966" s="67"/>
      <c r="D966" s="67"/>
      <c r="E966" s="67"/>
      <c r="F966" s="67"/>
      <c r="G966" s="67"/>
      <c r="H966" s="67"/>
    </row>
    <row r="967" spans="1:8" x14ac:dyDescent="0.25">
      <c r="A967" s="67"/>
      <c r="B967" s="67"/>
      <c r="C967" s="67"/>
      <c r="D967" s="67"/>
      <c r="E967" s="67"/>
      <c r="F967" s="67"/>
      <c r="G967" s="67"/>
      <c r="H967" s="67"/>
    </row>
    <row r="968" spans="1:8" x14ac:dyDescent="0.25">
      <c r="A968" s="67"/>
      <c r="B968" s="67"/>
      <c r="C968" s="67"/>
      <c r="D968" s="67"/>
      <c r="E968" s="67"/>
      <c r="F968" s="67"/>
      <c r="G968" s="67"/>
      <c r="H968" s="67"/>
    </row>
    <row r="969" spans="1:8" x14ac:dyDescent="0.25">
      <c r="A969" s="67"/>
      <c r="B969" s="67"/>
      <c r="C969" s="67"/>
      <c r="D969" s="67"/>
      <c r="E969" s="67"/>
      <c r="F969" s="67"/>
      <c r="G969" s="67"/>
      <c r="H969" s="67"/>
    </row>
    <row r="970" spans="1:8" x14ac:dyDescent="0.25">
      <c r="A970" s="67"/>
      <c r="B970" s="67"/>
      <c r="C970" s="67"/>
      <c r="D970" s="67"/>
      <c r="E970" s="67"/>
      <c r="F970" s="67"/>
      <c r="G970" s="67"/>
      <c r="H970" s="67"/>
    </row>
    <row r="971" spans="1:8" x14ac:dyDescent="0.25">
      <c r="A971" s="67"/>
      <c r="B971" s="67"/>
      <c r="C971" s="67"/>
      <c r="D971" s="67"/>
      <c r="E971" s="67"/>
      <c r="F971" s="67"/>
      <c r="G971" s="67"/>
      <c r="H971" s="67"/>
    </row>
    <row r="972" spans="1:8" x14ac:dyDescent="0.25">
      <c r="A972" s="67"/>
      <c r="B972" s="67"/>
      <c r="C972" s="67"/>
      <c r="D972" s="67"/>
      <c r="E972" s="67"/>
      <c r="F972" s="67"/>
      <c r="G972" s="67"/>
      <c r="H972" s="67"/>
    </row>
    <row r="973" spans="1:8" x14ac:dyDescent="0.25">
      <c r="A973" s="67"/>
      <c r="B973" s="67"/>
      <c r="C973" s="67"/>
      <c r="D973" s="67"/>
      <c r="E973" s="67"/>
      <c r="F973" s="67"/>
      <c r="G973" s="67"/>
      <c r="H973" s="67"/>
    </row>
    <row r="974" spans="1:8" x14ac:dyDescent="0.25">
      <c r="A974" s="67"/>
      <c r="B974" s="67"/>
      <c r="C974" s="67"/>
      <c r="D974" s="67"/>
      <c r="E974" s="67"/>
      <c r="F974" s="67"/>
      <c r="G974" s="67"/>
      <c r="H974" s="67"/>
    </row>
    <row r="975" spans="1:8" x14ac:dyDescent="0.25">
      <c r="A975" s="67"/>
      <c r="B975" s="67"/>
      <c r="C975" s="67"/>
      <c r="D975" s="67"/>
      <c r="E975" s="67"/>
      <c r="F975" s="67"/>
      <c r="G975" s="67"/>
      <c r="H975" s="67"/>
    </row>
    <row r="976" spans="1:8" x14ac:dyDescent="0.25">
      <c r="A976" s="67"/>
      <c r="B976" s="67"/>
      <c r="C976" s="67"/>
      <c r="D976" s="67"/>
      <c r="E976" s="67"/>
      <c r="F976" s="67"/>
      <c r="G976" s="67"/>
      <c r="H976" s="67"/>
    </row>
    <row r="977" spans="1:8" x14ac:dyDescent="0.25">
      <c r="A977" s="67"/>
      <c r="B977" s="67"/>
      <c r="C977" s="67"/>
      <c r="D977" s="67"/>
      <c r="E977" s="67"/>
      <c r="F977" s="67"/>
      <c r="G977" s="67"/>
      <c r="H977" s="67"/>
    </row>
    <row r="978" spans="1:8" x14ac:dyDescent="0.25">
      <c r="A978" s="67"/>
      <c r="B978" s="67"/>
      <c r="C978" s="67"/>
      <c r="D978" s="67"/>
      <c r="E978" s="67"/>
      <c r="F978" s="67"/>
      <c r="G978" s="67"/>
      <c r="H978" s="67"/>
    </row>
    <row r="979" spans="1:8" x14ac:dyDescent="0.25">
      <c r="A979" s="67"/>
      <c r="B979" s="67"/>
      <c r="C979" s="67"/>
      <c r="D979" s="67"/>
      <c r="E979" s="67"/>
      <c r="F979" s="67"/>
      <c r="G979" s="67"/>
      <c r="H979" s="67"/>
    </row>
    <row r="980" spans="1:8" x14ac:dyDescent="0.25">
      <c r="A980" s="67"/>
      <c r="B980" s="67"/>
      <c r="C980" s="67"/>
      <c r="D980" s="67"/>
      <c r="E980" s="67"/>
      <c r="F980" s="67"/>
      <c r="G980" s="67"/>
      <c r="H980" s="67"/>
    </row>
    <row r="981" spans="1:8" x14ac:dyDescent="0.25">
      <c r="A981" s="67"/>
      <c r="B981" s="67"/>
      <c r="C981" s="67"/>
      <c r="D981" s="67"/>
      <c r="E981" s="67"/>
      <c r="F981" s="67"/>
      <c r="G981" s="67"/>
      <c r="H981" s="67"/>
    </row>
    <row r="982" spans="1:8" x14ac:dyDescent="0.25">
      <c r="A982" s="67"/>
      <c r="B982" s="67"/>
      <c r="C982" s="67"/>
      <c r="D982" s="67"/>
      <c r="E982" s="67"/>
      <c r="F982" s="67"/>
      <c r="G982" s="67"/>
      <c r="H982" s="67"/>
    </row>
    <row r="983" spans="1:8" x14ac:dyDescent="0.25">
      <c r="A983" s="67"/>
      <c r="B983" s="67"/>
      <c r="C983" s="67"/>
      <c r="D983" s="67"/>
      <c r="E983" s="67"/>
      <c r="F983" s="67"/>
      <c r="G983" s="67"/>
      <c r="H983" s="67"/>
    </row>
    <row r="984" spans="1:8" x14ac:dyDescent="0.25">
      <c r="A984" s="67"/>
      <c r="B984" s="67"/>
      <c r="C984" s="67"/>
      <c r="D984" s="67"/>
      <c r="E984" s="67"/>
      <c r="F984" s="67"/>
      <c r="G984" s="67"/>
      <c r="H984" s="67"/>
    </row>
    <row r="985" spans="1:8" x14ac:dyDescent="0.25">
      <c r="A985" s="67"/>
      <c r="B985" s="67"/>
      <c r="C985" s="67"/>
      <c r="D985" s="67"/>
      <c r="E985" s="67"/>
      <c r="F985" s="67"/>
      <c r="G985" s="67"/>
      <c r="H985" s="67"/>
    </row>
    <row r="986" spans="1:8" x14ac:dyDescent="0.25">
      <c r="A986" s="67"/>
      <c r="B986" s="67"/>
      <c r="C986" s="67"/>
      <c r="D986" s="67"/>
      <c r="E986" s="67"/>
      <c r="F986" s="67"/>
      <c r="G986" s="67"/>
      <c r="H986" s="67"/>
    </row>
    <row r="987" spans="1:8" x14ac:dyDescent="0.25">
      <c r="A987" s="67"/>
      <c r="B987" s="67"/>
      <c r="C987" s="67"/>
      <c r="D987" s="67"/>
      <c r="E987" s="67"/>
      <c r="F987" s="67"/>
      <c r="G987" s="67"/>
      <c r="H987" s="67"/>
    </row>
    <row r="988" spans="1:8" x14ac:dyDescent="0.25">
      <c r="A988" s="67"/>
      <c r="B988" s="67"/>
      <c r="C988" s="67"/>
      <c r="D988" s="67"/>
      <c r="E988" s="67"/>
      <c r="F988" s="67"/>
      <c r="G988" s="67"/>
      <c r="H988" s="67"/>
    </row>
    <row r="989" spans="1:8" x14ac:dyDescent="0.25">
      <c r="A989" s="67"/>
      <c r="B989" s="67"/>
      <c r="C989" s="67"/>
      <c r="D989" s="67"/>
      <c r="E989" s="67"/>
      <c r="F989" s="67"/>
      <c r="G989" s="67"/>
      <c r="H989" s="67"/>
    </row>
    <row r="990" spans="1:8" x14ac:dyDescent="0.25">
      <c r="A990" s="67"/>
      <c r="B990" s="67"/>
      <c r="C990" s="67"/>
      <c r="D990" s="67"/>
      <c r="E990" s="67"/>
      <c r="F990" s="67"/>
      <c r="G990" s="67"/>
      <c r="H990" s="67"/>
    </row>
    <row r="991" spans="1:8" x14ac:dyDescent="0.25">
      <c r="A991" s="67"/>
      <c r="B991" s="67"/>
      <c r="C991" s="67"/>
      <c r="D991" s="67"/>
      <c r="E991" s="67"/>
      <c r="F991" s="67"/>
      <c r="G991" s="67"/>
      <c r="H991" s="67"/>
    </row>
    <row r="992" spans="1:8" x14ac:dyDescent="0.25">
      <c r="A992" s="67"/>
      <c r="B992" s="67"/>
      <c r="C992" s="67"/>
      <c r="D992" s="67"/>
      <c r="E992" s="67"/>
      <c r="F992" s="67"/>
      <c r="G992" s="67"/>
      <c r="H992" s="67"/>
    </row>
    <row r="993" spans="1:8" x14ac:dyDescent="0.25">
      <c r="A993" s="67"/>
      <c r="B993" s="67"/>
      <c r="C993" s="67"/>
      <c r="D993" s="67"/>
      <c r="E993" s="67"/>
      <c r="F993" s="67"/>
      <c r="G993" s="67"/>
      <c r="H993" s="67"/>
    </row>
    <row r="994" spans="1:8" x14ac:dyDescent="0.25">
      <c r="A994" s="67"/>
      <c r="B994" s="67"/>
      <c r="C994" s="67"/>
      <c r="D994" s="67"/>
      <c r="E994" s="67"/>
      <c r="F994" s="67"/>
      <c r="G994" s="67"/>
      <c r="H994" s="67"/>
    </row>
    <row r="995" spans="1:8" x14ac:dyDescent="0.25">
      <c r="A995" s="67"/>
      <c r="B995" s="67"/>
      <c r="C995" s="67"/>
      <c r="D995" s="67"/>
      <c r="E995" s="67"/>
      <c r="F995" s="67"/>
      <c r="G995" s="67"/>
      <c r="H995" s="67"/>
    </row>
    <row r="996" spans="1:8" x14ac:dyDescent="0.25">
      <c r="A996" s="67"/>
      <c r="B996" s="67"/>
      <c r="C996" s="67"/>
      <c r="D996" s="67"/>
      <c r="E996" s="67"/>
      <c r="F996" s="67"/>
      <c r="G996" s="67"/>
      <c r="H996" s="67"/>
    </row>
    <row r="997" spans="1:8" x14ac:dyDescent="0.25">
      <c r="A997" s="67"/>
      <c r="B997" s="67"/>
      <c r="C997" s="67"/>
      <c r="D997" s="67"/>
      <c r="E997" s="67"/>
      <c r="F997" s="67"/>
      <c r="G997" s="67"/>
      <c r="H997" s="67"/>
    </row>
    <row r="998" spans="1:8" x14ac:dyDescent="0.25">
      <c r="A998" s="67"/>
      <c r="B998" s="67"/>
      <c r="C998" s="67"/>
      <c r="D998" s="67"/>
      <c r="E998" s="67"/>
      <c r="F998" s="67"/>
      <c r="G998" s="67"/>
      <c r="H998" s="67"/>
    </row>
    <row r="999" spans="1:8" x14ac:dyDescent="0.25">
      <c r="A999" s="67"/>
      <c r="B999" s="67"/>
      <c r="C999" s="67"/>
      <c r="D999" s="67"/>
      <c r="E999" s="67"/>
      <c r="F999" s="67"/>
      <c r="G999" s="67"/>
      <c r="H999" s="67"/>
    </row>
    <row r="1000" spans="1:8" x14ac:dyDescent="0.25">
      <c r="A1000" s="67"/>
      <c r="B1000" s="67"/>
      <c r="C1000" s="67"/>
      <c r="D1000" s="67"/>
      <c r="E1000" s="67"/>
      <c r="F1000" s="67"/>
      <c r="G1000" s="67"/>
      <c r="H1000" s="67"/>
    </row>
    <row r="1001" spans="1:8" x14ac:dyDescent="0.25">
      <c r="A1001" s="67"/>
      <c r="B1001" s="67"/>
      <c r="C1001" s="67"/>
      <c r="D1001" s="67"/>
      <c r="E1001" s="67"/>
      <c r="F1001" s="67"/>
      <c r="G1001" s="67"/>
      <c r="H1001" s="67"/>
    </row>
    <row r="1002" spans="1:8" x14ac:dyDescent="0.25">
      <c r="A1002" s="67"/>
      <c r="B1002" s="67"/>
      <c r="C1002" s="67"/>
      <c r="D1002" s="67"/>
      <c r="E1002" s="67"/>
      <c r="F1002" s="67"/>
      <c r="G1002" s="67"/>
      <c r="H1002" s="67"/>
    </row>
    <row r="1003" spans="1:8" x14ac:dyDescent="0.25">
      <c r="A1003" s="67"/>
      <c r="B1003" s="67"/>
      <c r="C1003" s="67"/>
      <c r="D1003" s="67"/>
      <c r="E1003" s="67"/>
      <c r="F1003" s="67"/>
      <c r="G1003" s="67"/>
      <c r="H1003" s="67"/>
    </row>
    <row r="1004" spans="1:8" x14ac:dyDescent="0.25">
      <c r="A1004" s="67"/>
      <c r="B1004" s="67"/>
      <c r="C1004" s="67"/>
      <c r="D1004" s="67"/>
      <c r="E1004" s="67"/>
      <c r="F1004" s="67"/>
      <c r="G1004" s="67"/>
      <c r="H1004" s="67"/>
    </row>
    <row r="1005" spans="1:8" x14ac:dyDescent="0.25">
      <c r="A1005" s="67"/>
      <c r="B1005" s="67"/>
      <c r="C1005" s="67"/>
      <c r="D1005" s="67"/>
      <c r="E1005" s="67"/>
      <c r="F1005" s="67"/>
      <c r="G1005" s="67"/>
      <c r="H1005" s="67"/>
    </row>
    <row r="1006" spans="1:8" x14ac:dyDescent="0.25">
      <c r="A1006" s="67"/>
      <c r="B1006" s="67"/>
      <c r="C1006" s="67"/>
      <c r="D1006" s="67"/>
      <c r="E1006" s="67"/>
      <c r="F1006" s="67"/>
      <c r="G1006" s="67"/>
      <c r="H1006" s="67"/>
    </row>
    <row r="1007" spans="1:8" x14ac:dyDescent="0.25">
      <c r="A1007" s="67"/>
      <c r="B1007" s="67"/>
      <c r="C1007" s="67"/>
      <c r="D1007" s="67"/>
      <c r="E1007" s="67"/>
      <c r="F1007" s="67"/>
      <c r="G1007" s="67"/>
      <c r="H1007" s="67"/>
    </row>
    <row r="1008" spans="1:8" x14ac:dyDescent="0.25">
      <c r="A1008" s="67"/>
      <c r="B1008" s="67"/>
      <c r="C1008" s="67"/>
      <c r="D1008" s="67"/>
      <c r="E1008" s="67"/>
      <c r="F1008" s="67"/>
      <c r="G1008" s="67"/>
      <c r="H1008" s="67"/>
    </row>
    <row r="1009" spans="1:8" x14ac:dyDescent="0.25">
      <c r="A1009" s="67"/>
      <c r="B1009" s="67"/>
      <c r="C1009" s="67"/>
      <c r="D1009" s="67"/>
      <c r="E1009" s="67"/>
      <c r="F1009" s="67"/>
      <c r="G1009" s="67"/>
      <c r="H1009" s="67"/>
    </row>
    <row r="1010" spans="1:8" x14ac:dyDescent="0.25">
      <c r="A1010" s="67"/>
      <c r="B1010" s="67"/>
      <c r="C1010" s="67"/>
      <c r="D1010" s="67"/>
      <c r="E1010" s="67"/>
      <c r="F1010" s="67"/>
      <c r="G1010" s="67"/>
      <c r="H1010" s="67"/>
    </row>
    <row r="1011" spans="1:8" x14ac:dyDescent="0.25">
      <c r="A1011" s="67"/>
      <c r="B1011" s="67"/>
      <c r="C1011" s="67"/>
      <c r="D1011" s="67"/>
      <c r="E1011" s="67"/>
      <c r="F1011" s="67"/>
      <c r="G1011" s="67"/>
      <c r="H1011" s="67"/>
    </row>
    <row r="1012" spans="1:8" x14ac:dyDescent="0.25">
      <c r="A1012" s="67"/>
      <c r="B1012" s="67"/>
      <c r="C1012" s="67"/>
      <c r="D1012" s="67"/>
      <c r="E1012" s="67"/>
      <c r="F1012" s="67"/>
      <c r="G1012" s="67"/>
      <c r="H1012" s="67"/>
    </row>
    <row r="1013" spans="1:8" x14ac:dyDescent="0.25">
      <c r="A1013" s="67"/>
      <c r="B1013" s="67"/>
      <c r="C1013" s="67"/>
      <c r="D1013" s="67"/>
      <c r="E1013" s="67"/>
      <c r="F1013" s="67"/>
      <c r="G1013" s="67"/>
      <c r="H1013" s="67"/>
    </row>
    <row r="1014" spans="1:8" x14ac:dyDescent="0.25">
      <c r="A1014" s="67"/>
      <c r="B1014" s="67"/>
      <c r="C1014" s="67"/>
      <c r="D1014" s="67"/>
      <c r="E1014" s="67"/>
      <c r="F1014" s="67"/>
      <c r="G1014" s="67"/>
      <c r="H1014" s="67"/>
    </row>
    <row r="1015" spans="1:8" x14ac:dyDescent="0.25">
      <c r="A1015" s="67"/>
      <c r="B1015" s="67"/>
      <c r="C1015" s="67"/>
      <c r="D1015" s="67"/>
      <c r="E1015" s="67"/>
      <c r="F1015" s="67"/>
      <c r="G1015" s="67"/>
      <c r="H1015" s="67"/>
    </row>
    <row r="1016" spans="1:8" x14ac:dyDescent="0.25">
      <c r="A1016" s="67"/>
      <c r="B1016" s="67"/>
      <c r="C1016" s="67"/>
      <c r="D1016" s="67"/>
      <c r="E1016" s="67"/>
      <c r="F1016" s="67"/>
      <c r="G1016" s="67"/>
      <c r="H1016" s="67"/>
    </row>
    <row r="1017" spans="1:8" x14ac:dyDescent="0.25">
      <c r="A1017" s="67"/>
      <c r="B1017" s="67"/>
      <c r="C1017" s="67"/>
      <c r="D1017" s="67"/>
      <c r="E1017" s="67"/>
      <c r="F1017" s="67"/>
      <c r="G1017" s="67"/>
      <c r="H1017" s="67"/>
    </row>
    <row r="1018" spans="1:8" x14ac:dyDescent="0.25">
      <c r="A1018" s="67"/>
      <c r="B1018" s="67"/>
      <c r="C1018" s="67"/>
      <c r="D1018" s="67"/>
      <c r="E1018" s="67"/>
      <c r="F1018" s="67"/>
      <c r="G1018" s="67"/>
      <c r="H1018" s="67"/>
    </row>
    <row r="1019" spans="1:8" x14ac:dyDescent="0.25">
      <c r="A1019" s="67"/>
      <c r="B1019" s="67"/>
      <c r="C1019" s="67"/>
      <c r="D1019" s="67"/>
      <c r="E1019" s="67"/>
      <c r="F1019" s="67"/>
      <c r="G1019" s="67"/>
      <c r="H1019" s="67"/>
    </row>
    <row r="1020" spans="1:8" x14ac:dyDescent="0.25">
      <c r="A1020" s="67"/>
      <c r="B1020" s="67"/>
      <c r="C1020" s="67"/>
      <c r="D1020" s="67"/>
      <c r="E1020" s="67"/>
      <c r="F1020" s="67"/>
      <c r="G1020" s="67"/>
      <c r="H1020" s="67"/>
    </row>
    <row r="1021" spans="1:8" x14ac:dyDescent="0.25">
      <c r="A1021" s="67"/>
      <c r="B1021" s="67"/>
      <c r="C1021" s="67"/>
      <c r="D1021" s="67"/>
      <c r="E1021" s="67"/>
      <c r="F1021" s="67"/>
      <c r="G1021" s="67"/>
      <c r="H1021" s="67"/>
    </row>
    <row r="1022" spans="1:8" x14ac:dyDescent="0.25">
      <c r="A1022" s="67"/>
      <c r="B1022" s="67"/>
      <c r="C1022" s="67"/>
      <c r="D1022" s="67"/>
      <c r="E1022" s="67"/>
      <c r="F1022" s="67"/>
      <c r="G1022" s="67"/>
      <c r="H1022" s="67"/>
    </row>
    <row r="1023" spans="1:8" x14ac:dyDescent="0.25">
      <c r="A1023" s="67"/>
      <c r="B1023" s="67"/>
      <c r="C1023" s="67"/>
      <c r="D1023" s="67"/>
      <c r="E1023" s="67"/>
      <c r="F1023" s="67"/>
      <c r="G1023" s="67"/>
      <c r="H1023" s="67"/>
    </row>
    <row r="1024" spans="1:8" x14ac:dyDescent="0.25">
      <c r="A1024" s="67"/>
      <c r="B1024" s="67"/>
      <c r="C1024" s="67"/>
      <c r="D1024" s="67"/>
      <c r="E1024" s="67"/>
      <c r="F1024" s="67"/>
      <c r="G1024" s="67"/>
      <c r="H1024" s="67"/>
    </row>
    <row r="1025" spans="1:8" x14ac:dyDescent="0.25">
      <c r="A1025" s="67"/>
      <c r="B1025" s="67"/>
      <c r="C1025" s="67"/>
      <c r="D1025" s="67"/>
      <c r="E1025" s="67"/>
      <c r="F1025" s="67"/>
      <c r="G1025" s="67"/>
      <c r="H1025" s="67"/>
    </row>
    <row r="1026" spans="1:8" x14ac:dyDescent="0.25">
      <c r="A1026" s="67"/>
      <c r="B1026" s="67"/>
      <c r="C1026" s="67"/>
      <c r="D1026" s="67"/>
      <c r="E1026" s="67"/>
      <c r="F1026" s="67"/>
      <c r="G1026" s="67"/>
      <c r="H1026" s="67"/>
    </row>
    <row r="1027" spans="1:8" x14ac:dyDescent="0.25">
      <c r="A1027" s="67"/>
      <c r="B1027" s="67"/>
      <c r="C1027" s="67"/>
      <c r="D1027" s="67"/>
      <c r="E1027" s="67"/>
      <c r="F1027" s="67"/>
      <c r="G1027" s="67"/>
      <c r="H1027" s="67"/>
    </row>
    <row r="1028" spans="1:8" x14ac:dyDescent="0.25">
      <c r="A1028" s="67"/>
      <c r="B1028" s="67"/>
      <c r="C1028" s="67"/>
      <c r="D1028" s="67"/>
      <c r="E1028" s="67"/>
      <c r="F1028" s="67"/>
      <c r="G1028" s="67"/>
      <c r="H1028" s="67"/>
    </row>
    <row r="1029" spans="1:8" x14ac:dyDescent="0.25">
      <c r="A1029" s="67"/>
      <c r="B1029" s="67"/>
      <c r="C1029" s="67"/>
      <c r="D1029" s="67"/>
      <c r="E1029" s="67"/>
      <c r="F1029" s="67"/>
      <c r="G1029" s="67"/>
      <c r="H1029" s="67"/>
    </row>
    <row r="1030" spans="1:8" x14ac:dyDescent="0.25">
      <c r="A1030" s="67"/>
      <c r="B1030" s="67"/>
      <c r="C1030" s="67"/>
      <c r="D1030" s="67"/>
      <c r="E1030" s="67"/>
      <c r="F1030" s="67"/>
      <c r="G1030" s="67"/>
      <c r="H1030" s="67"/>
    </row>
    <row r="1031" spans="1:8" x14ac:dyDescent="0.25">
      <c r="A1031" s="67"/>
      <c r="B1031" s="67"/>
      <c r="C1031" s="67"/>
      <c r="D1031" s="67"/>
      <c r="E1031" s="67"/>
      <c r="F1031" s="67"/>
      <c r="G1031" s="67"/>
      <c r="H1031" s="67"/>
    </row>
    <row r="1032" spans="1:8" x14ac:dyDescent="0.25">
      <c r="A1032" s="67"/>
      <c r="B1032" s="67"/>
      <c r="C1032" s="67"/>
      <c r="D1032" s="67"/>
      <c r="E1032" s="67"/>
      <c r="F1032" s="67"/>
      <c r="G1032" s="67"/>
      <c r="H1032" s="67"/>
    </row>
    <row r="1033" spans="1:8" x14ac:dyDescent="0.25">
      <c r="A1033" s="67"/>
      <c r="B1033" s="67"/>
      <c r="C1033" s="67"/>
      <c r="D1033" s="67"/>
      <c r="E1033" s="67"/>
      <c r="F1033" s="67"/>
      <c r="G1033" s="67"/>
      <c r="H1033" s="67"/>
    </row>
    <row r="1034" spans="1:8" x14ac:dyDescent="0.25">
      <c r="A1034" s="67"/>
      <c r="B1034" s="67"/>
      <c r="C1034" s="67"/>
      <c r="D1034" s="67"/>
      <c r="E1034" s="67"/>
      <c r="F1034" s="67"/>
      <c r="G1034" s="67"/>
      <c r="H1034" s="67"/>
    </row>
    <row r="1035" spans="1:8" x14ac:dyDescent="0.25">
      <c r="A1035" s="67"/>
      <c r="B1035" s="67"/>
      <c r="C1035" s="67"/>
      <c r="D1035" s="67"/>
      <c r="E1035" s="67"/>
      <c r="F1035" s="67"/>
      <c r="G1035" s="67"/>
      <c r="H1035" s="67"/>
    </row>
    <row r="1036" spans="1:8" x14ac:dyDescent="0.25">
      <c r="A1036" s="67"/>
      <c r="B1036" s="67"/>
      <c r="C1036" s="67"/>
      <c r="D1036" s="67"/>
      <c r="E1036" s="67"/>
      <c r="F1036" s="67"/>
      <c r="G1036" s="67"/>
      <c r="H1036" s="67"/>
    </row>
    <row r="1037" spans="1:8" x14ac:dyDescent="0.25">
      <c r="A1037" s="67"/>
      <c r="B1037" s="67"/>
      <c r="C1037" s="67"/>
      <c r="D1037" s="67"/>
      <c r="E1037" s="67"/>
      <c r="F1037" s="67"/>
      <c r="G1037" s="67"/>
      <c r="H1037" s="67"/>
    </row>
    <row r="1038" spans="1:8" x14ac:dyDescent="0.25">
      <c r="A1038" s="67"/>
      <c r="B1038" s="67"/>
      <c r="C1038" s="67"/>
      <c r="D1038" s="67"/>
      <c r="E1038" s="67"/>
      <c r="F1038" s="67"/>
      <c r="G1038" s="67"/>
      <c r="H1038" s="67"/>
    </row>
    <row r="1039" spans="1:8" x14ac:dyDescent="0.25">
      <c r="A1039" s="67"/>
      <c r="B1039" s="67"/>
      <c r="C1039" s="67"/>
      <c r="D1039" s="67"/>
      <c r="E1039" s="67"/>
      <c r="F1039" s="67"/>
      <c r="G1039" s="67"/>
      <c r="H1039" s="67"/>
    </row>
    <row r="1040" spans="1:8" x14ac:dyDescent="0.25">
      <c r="A1040" s="67"/>
      <c r="B1040" s="67"/>
      <c r="C1040" s="67"/>
      <c r="D1040" s="67"/>
      <c r="E1040" s="67"/>
      <c r="F1040" s="67"/>
      <c r="G1040" s="67"/>
      <c r="H1040" s="67"/>
    </row>
    <row r="1041" spans="1:8" x14ac:dyDescent="0.25">
      <c r="A1041" s="67"/>
      <c r="B1041" s="67"/>
      <c r="C1041" s="67"/>
      <c r="D1041" s="67"/>
      <c r="E1041" s="67"/>
      <c r="F1041" s="67"/>
      <c r="G1041" s="67"/>
      <c r="H1041" s="67"/>
    </row>
    <row r="1042" spans="1:8" x14ac:dyDescent="0.25">
      <c r="A1042" s="67"/>
      <c r="B1042" s="67"/>
      <c r="C1042" s="67"/>
      <c r="D1042" s="67"/>
      <c r="E1042" s="67"/>
      <c r="F1042" s="67"/>
      <c r="G1042" s="67"/>
      <c r="H1042" s="67"/>
    </row>
    <row r="1043" spans="1:8" x14ac:dyDescent="0.25">
      <c r="A1043" s="67"/>
      <c r="B1043" s="67"/>
      <c r="C1043" s="67"/>
      <c r="D1043" s="67"/>
      <c r="E1043" s="67"/>
      <c r="F1043" s="67"/>
      <c r="G1043" s="67"/>
      <c r="H1043" s="67"/>
    </row>
    <row r="1044" spans="1:8" x14ac:dyDescent="0.25">
      <c r="A1044" s="67"/>
      <c r="B1044" s="67"/>
      <c r="C1044" s="67"/>
      <c r="D1044" s="67"/>
      <c r="E1044" s="67"/>
      <c r="F1044" s="67"/>
      <c r="G1044" s="67"/>
      <c r="H1044" s="67"/>
    </row>
    <row r="1045" spans="1:8" x14ac:dyDescent="0.25">
      <c r="A1045" s="67"/>
      <c r="B1045" s="67"/>
      <c r="C1045" s="67"/>
      <c r="D1045" s="67"/>
      <c r="E1045" s="67"/>
      <c r="F1045" s="67"/>
      <c r="G1045" s="67"/>
      <c r="H1045" s="67"/>
    </row>
    <row r="1046" spans="1:8" x14ac:dyDescent="0.25">
      <c r="A1046" s="67"/>
      <c r="B1046" s="67"/>
      <c r="C1046" s="67"/>
      <c r="D1046" s="67"/>
      <c r="E1046" s="67"/>
      <c r="F1046" s="67"/>
      <c r="G1046" s="67"/>
      <c r="H1046" s="67"/>
    </row>
    <row r="1047" spans="1:8" x14ac:dyDescent="0.25">
      <c r="A1047" s="67"/>
      <c r="B1047" s="67"/>
      <c r="C1047" s="67"/>
      <c r="D1047" s="67"/>
      <c r="E1047" s="67"/>
      <c r="F1047" s="67"/>
      <c r="G1047" s="67"/>
      <c r="H1047" s="67"/>
    </row>
    <row r="1048" spans="1:8" x14ac:dyDescent="0.25">
      <c r="A1048" s="67"/>
      <c r="B1048" s="67"/>
      <c r="C1048" s="67"/>
      <c r="D1048" s="67"/>
      <c r="E1048" s="67"/>
      <c r="F1048" s="67"/>
      <c r="G1048" s="67"/>
      <c r="H1048" s="67"/>
    </row>
    <row r="1049" spans="1:8" x14ac:dyDescent="0.25">
      <c r="A1049" s="67"/>
      <c r="B1049" s="67"/>
      <c r="C1049" s="67"/>
      <c r="D1049" s="67"/>
      <c r="E1049" s="67"/>
      <c r="F1049" s="67"/>
      <c r="G1049" s="67"/>
      <c r="H1049" s="67"/>
    </row>
    <row r="1050" spans="1:8" x14ac:dyDescent="0.25">
      <c r="A1050" s="67"/>
      <c r="B1050" s="67"/>
      <c r="C1050" s="67"/>
      <c r="D1050" s="67"/>
      <c r="E1050" s="67"/>
      <c r="F1050" s="67"/>
      <c r="G1050" s="67"/>
      <c r="H1050" s="67"/>
    </row>
    <row r="1051" spans="1:8" x14ac:dyDescent="0.25">
      <c r="A1051" s="67"/>
      <c r="B1051" s="67"/>
      <c r="C1051" s="67"/>
      <c r="D1051" s="67"/>
      <c r="E1051" s="67"/>
      <c r="F1051" s="67"/>
      <c r="G1051" s="67"/>
      <c r="H1051" s="67"/>
    </row>
    <row r="1052" spans="1:8" x14ac:dyDescent="0.25">
      <c r="A1052" s="67"/>
      <c r="B1052" s="67"/>
      <c r="C1052" s="67"/>
      <c r="D1052" s="67"/>
      <c r="E1052" s="67"/>
      <c r="F1052" s="67"/>
      <c r="G1052" s="67"/>
      <c r="H1052" s="67"/>
    </row>
    <row r="1053" spans="1:8" x14ac:dyDescent="0.25">
      <c r="A1053" s="67"/>
      <c r="B1053" s="67"/>
      <c r="C1053" s="67"/>
      <c r="D1053" s="67"/>
      <c r="E1053" s="67"/>
      <c r="F1053" s="67"/>
      <c r="G1053" s="67"/>
      <c r="H1053" s="67"/>
    </row>
    <row r="1054" spans="1:8" x14ac:dyDescent="0.25">
      <c r="A1054" s="67"/>
      <c r="B1054" s="67"/>
      <c r="C1054" s="67"/>
      <c r="D1054" s="67"/>
      <c r="E1054" s="67"/>
      <c r="F1054" s="67"/>
      <c r="G1054" s="67"/>
      <c r="H1054" s="67"/>
    </row>
    <row r="1055" spans="1:8" x14ac:dyDescent="0.25">
      <c r="A1055" s="67"/>
      <c r="B1055" s="67"/>
      <c r="C1055" s="67"/>
      <c r="D1055" s="67"/>
      <c r="E1055" s="67"/>
      <c r="F1055" s="67"/>
      <c r="G1055" s="67"/>
      <c r="H1055" s="67"/>
    </row>
    <row r="1056" spans="1:8" x14ac:dyDescent="0.25">
      <c r="A1056" s="67"/>
      <c r="B1056" s="67"/>
      <c r="C1056" s="67"/>
      <c r="D1056" s="67"/>
      <c r="E1056" s="67"/>
      <c r="F1056" s="67"/>
      <c r="G1056" s="67"/>
      <c r="H1056" s="67"/>
    </row>
    <row r="1057" spans="1:8" x14ac:dyDescent="0.25">
      <c r="A1057" s="67"/>
      <c r="B1057" s="67"/>
      <c r="C1057" s="67"/>
      <c r="D1057" s="67"/>
      <c r="E1057" s="67"/>
      <c r="F1057" s="67"/>
      <c r="G1057" s="67"/>
      <c r="H1057" s="67"/>
    </row>
    <row r="1058" spans="1:8" x14ac:dyDescent="0.25">
      <c r="A1058" s="67"/>
      <c r="B1058" s="67"/>
      <c r="C1058" s="67"/>
      <c r="D1058" s="67"/>
      <c r="E1058" s="67"/>
      <c r="F1058" s="67"/>
      <c r="G1058" s="67"/>
      <c r="H1058" s="67"/>
    </row>
    <row r="1059" spans="1:8" x14ac:dyDescent="0.25">
      <c r="A1059" s="67"/>
      <c r="B1059" s="67"/>
      <c r="C1059" s="67"/>
      <c r="D1059" s="67"/>
      <c r="E1059" s="67"/>
      <c r="F1059" s="67"/>
      <c r="G1059" s="67"/>
      <c r="H1059" s="67"/>
    </row>
    <row r="1060" spans="1:8" x14ac:dyDescent="0.25">
      <c r="A1060" s="67"/>
      <c r="B1060" s="67"/>
      <c r="C1060" s="67"/>
      <c r="D1060" s="67"/>
      <c r="E1060" s="67"/>
      <c r="F1060" s="67"/>
      <c r="G1060" s="67"/>
      <c r="H1060" s="67"/>
    </row>
    <row r="1061" spans="1:8" x14ac:dyDescent="0.25">
      <c r="A1061" s="67"/>
      <c r="B1061" s="67"/>
      <c r="C1061" s="67"/>
      <c r="D1061" s="67"/>
      <c r="E1061" s="67"/>
      <c r="F1061" s="67"/>
      <c r="G1061" s="67"/>
      <c r="H1061" s="67"/>
    </row>
    <row r="1062" spans="1:8" x14ac:dyDescent="0.25">
      <c r="A1062" s="67"/>
      <c r="B1062" s="67"/>
      <c r="C1062" s="67"/>
      <c r="D1062" s="67"/>
      <c r="E1062" s="67"/>
      <c r="F1062" s="67"/>
      <c r="G1062" s="67"/>
      <c r="H1062" s="67"/>
    </row>
    <row r="1063" spans="1:8" x14ac:dyDescent="0.25">
      <c r="A1063" s="67"/>
      <c r="B1063" s="67"/>
      <c r="C1063" s="67"/>
      <c r="D1063" s="67"/>
      <c r="E1063" s="67"/>
      <c r="F1063" s="67"/>
      <c r="G1063" s="67"/>
      <c r="H1063" s="67"/>
    </row>
    <row r="1064" spans="1:8" x14ac:dyDescent="0.25">
      <c r="A1064" s="67"/>
      <c r="B1064" s="67"/>
      <c r="C1064" s="67"/>
      <c r="D1064" s="67"/>
      <c r="E1064" s="67"/>
      <c r="F1064" s="67"/>
      <c r="G1064" s="67"/>
      <c r="H1064" s="67"/>
    </row>
    <row r="1065" spans="1:8" x14ac:dyDescent="0.25">
      <c r="A1065" s="67"/>
      <c r="B1065" s="67"/>
      <c r="C1065" s="67"/>
      <c r="D1065" s="67"/>
      <c r="E1065" s="67"/>
      <c r="F1065" s="67"/>
      <c r="G1065" s="67"/>
      <c r="H1065" s="67"/>
    </row>
    <row r="1066" spans="1:8" x14ac:dyDescent="0.25">
      <c r="A1066" s="67"/>
      <c r="B1066" s="67"/>
      <c r="C1066" s="67"/>
      <c r="D1066" s="67"/>
      <c r="E1066" s="67"/>
      <c r="F1066" s="67"/>
      <c r="G1066" s="67"/>
      <c r="H1066" s="67"/>
    </row>
    <row r="1067" spans="1:8" x14ac:dyDescent="0.25">
      <c r="A1067" s="67"/>
      <c r="B1067" s="67"/>
      <c r="C1067" s="67"/>
      <c r="D1067" s="67"/>
      <c r="E1067" s="67"/>
      <c r="F1067" s="67"/>
      <c r="G1067" s="67"/>
      <c r="H1067" s="67"/>
    </row>
    <row r="1068" spans="1:8" x14ac:dyDescent="0.25">
      <c r="A1068" s="67"/>
      <c r="B1068" s="67"/>
      <c r="C1068" s="67"/>
      <c r="D1068" s="67"/>
      <c r="E1068" s="67"/>
      <c r="F1068" s="67"/>
      <c r="G1068" s="67"/>
      <c r="H1068" s="67"/>
    </row>
    <row r="1069" spans="1:8" x14ac:dyDescent="0.25">
      <c r="A1069" s="67"/>
      <c r="B1069" s="67"/>
      <c r="C1069" s="67"/>
      <c r="D1069" s="67"/>
      <c r="E1069" s="67"/>
      <c r="F1069" s="67"/>
      <c r="G1069" s="67"/>
      <c r="H1069" s="67"/>
    </row>
    <row r="1070" spans="1:8" x14ac:dyDescent="0.25">
      <c r="A1070" s="67"/>
      <c r="B1070" s="67"/>
      <c r="C1070" s="67"/>
      <c r="D1070" s="67"/>
      <c r="E1070" s="67"/>
      <c r="F1070" s="67"/>
      <c r="G1070" s="67"/>
      <c r="H1070" s="67"/>
    </row>
    <row r="1071" spans="1:8" x14ac:dyDescent="0.25">
      <c r="A1071" s="67"/>
      <c r="B1071" s="67"/>
      <c r="C1071" s="67"/>
      <c r="D1071" s="67"/>
      <c r="E1071" s="67"/>
      <c r="F1071" s="67"/>
      <c r="G1071" s="67"/>
      <c r="H1071" s="67"/>
    </row>
    <row r="1072" spans="1:8" x14ac:dyDescent="0.25">
      <c r="A1072" s="67"/>
      <c r="B1072" s="67"/>
      <c r="C1072" s="67"/>
      <c r="D1072" s="67"/>
      <c r="E1072" s="67"/>
      <c r="F1072" s="67"/>
      <c r="G1072" s="67"/>
      <c r="H1072" s="67"/>
    </row>
    <row r="1073" spans="1:8" x14ac:dyDescent="0.25">
      <c r="A1073" s="67"/>
      <c r="B1073" s="67"/>
      <c r="C1073" s="67"/>
      <c r="D1073" s="67"/>
      <c r="E1073" s="67"/>
      <c r="F1073" s="67"/>
      <c r="G1073" s="67"/>
      <c r="H1073" s="67"/>
    </row>
    <row r="1074" spans="1:8" x14ac:dyDescent="0.25">
      <c r="A1074" s="67"/>
      <c r="B1074" s="67"/>
      <c r="C1074" s="67"/>
      <c r="D1074" s="67"/>
      <c r="E1074" s="67"/>
      <c r="F1074" s="67"/>
      <c r="G1074" s="67"/>
      <c r="H1074" s="67"/>
    </row>
    <row r="1075" spans="1:8" x14ac:dyDescent="0.25">
      <c r="A1075" s="67"/>
      <c r="B1075" s="67"/>
      <c r="C1075" s="67"/>
      <c r="D1075" s="67"/>
      <c r="E1075" s="67"/>
      <c r="F1075" s="67"/>
      <c r="G1075" s="67"/>
      <c r="H1075" s="67"/>
    </row>
    <row r="1076" spans="1:8" x14ac:dyDescent="0.25">
      <c r="A1076" s="67"/>
      <c r="B1076" s="67"/>
      <c r="C1076" s="67"/>
      <c r="D1076" s="67"/>
      <c r="E1076" s="67"/>
      <c r="F1076" s="67"/>
      <c r="G1076" s="67"/>
      <c r="H1076" s="67"/>
    </row>
    <row r="1077" spans="1:8" x14ac:dyDescent="0.25">
      <c r="A1077" s="67"/>
      <c r="B1077" s="67"/>
      <c r="C1077" s="67"/>
      <c r="D1077" s="67"/>
      <c r="E1077" s="67"/>
      <c r="F1077" s="67"/>
      <c r="G1077" s="67"/>
      <c r="H1077" s="67"/>
    </row>
    <row r="1078" spans="1:8" x14ac:dyDescent="0.25">
      <c r="A1078" s="67"/>
      <c r="B1078" s="67"/>
      <c r="C1078" s="67"/>
      <c r="D1078" s="67"/>
      <c r="E1078" s="67"/>
      <c r="F1078" s="67"/>
      <c r="G1078" s="67"/>
      <c r="H1078" s="67"/>
    </row>
    <row r="1079" spans="1:8" x14ac:dyDescent="0.25">
      <c r="A1079" s="67"/>
      <c r="B1079" s="67"/>
      <c r="C1079" s="67"/>
      <c r="D1079" s="67"/>
      <c r="E1079" s="67"/>
      <c r="F1079" s="67"/>
      <c r="G1079" s="67"/>
      <c r="H1079" s="67"/>
    </row>
    <row r="1080" spans="1:8" x14ac:dyDescent="0.25">
      <c r="A1080" s="67"/>
      <c r="B1080" s="67"/>
      <c r="C1080" s="67"/>
      <c r="D1080" s="67"/>
      <c r="E1080" s="67"/>
      <c r="F1080" s="67"/>
      <c r="G1080" s="67"/>
      <c r="H1080" s="67"/>
    </row>
    <row r="1081" spans="1:8" x14ac:dyDescent="0.25">
      <c r="A1081" s="67"/>
      <c r="B1081" s="67"/>
      <c r="C1081" s="67"/>
      <c r="D1081" s="67"/>
      <c r="E1081" s="67"/>
      <c r="F1081" s="67"/>
      <c r="G1081" s="67"/>
      <c r="H1081" s="67"/>
    </row>
    <row r="1082" spans="1:8" x14ac:dyDescent="0.25">
      <c r="A1082" s="67"/>
      <c r="B1082" s="67"/>
      <c r="C1082" s="67"/>
      <c r="D1082" s="67"/>
      <c r="E1082" s="67"/>
      <c r="F1082" s="67"/>
      <c r="G1082" s="67"/>
      <c r="H1082" s="67"/>
    </row>
    <row r="1083" spans="1:8" x14ac:dyDescent="0.25">
      <c r="A1083" s="67"/>
      <c r="B1083" s="67"/>
      <c r="C1083" s="67"/>
      <c r="D1083" s="67"/>
      <c r="E1083" s="67"/>
      <c r="F1083" s="67"/>
      <c r="G1083" s="67"/>
      <c r="H1083" s="67"/>
    </row>
    <row r="1084" spans="1:8" x14ac:dyDescent="0.25">
      <c r="A1084" s="67"/>
      <c r="B1084" s="67"/>
      <c r="C1084" s="67"/>
      <c r="D1084" s="67"/>
      <c r="E1084" s="67"/>
      <c r="F1084" s="67"/>
      <c r="G1084" s="67"/>
      <c r="H1084" s="67"/>
    </row>
    <row r="1085" spans="1:8" x14ac:dyDescent="0.25">
      <c r="A1085" s="67"/>
      <c r="B1085" s="67"/>
      <c r="C1085" s="67"/>
      <c r="D1085" s="67"/>
      <c r="E1085" s="67"/>
      <c r="F1085" s="67"/>
      <c r="G1085" s="67"/>
      <c r="H1085" s="67"/>
    </row>
    <row r="1086" spans="1:8" x14ac:dyDescent="0.25">
      <c r="A1086" s="67"/>
      <c r="B1086" s="67"/>
      <c r="C1086" s="67"/>
      <c r="D1086" s="67"/>
      <c r="E1086" s="67"/>
      <c r="F1086" s="67"/>
      <c r="G1086" s="67"/>
      <c r="H1086" s="67"/>
    </row>
    <row r="1087" spans="1:8" x14ac:dyDescent="0.25">
      <c r="A1087" s="67"/>
      <c r="B1087" s="67"/>
      <c r="C1087" s="67"/>
      <c r="D1087" s="67"/>
      <c r="E1087" s="67"/>
      <c r="F1087" s="67"/>
      <c r="G1087" s="67"/>
      <c r="H1087" s="67"/>
    </row>
    <row r="1088" spans="1:8" x14ac:dyDescent="0.25">
      <c r="A1088" s="67"/>
      <c r="B1088" s="67"/>
      <c r="C1088" s="67"/>
      <c r="D1088" s="67"/>
      <c r="E1088" s="67"/>
      <c r="F1088" s="67"/>
      <c r="G1088" s="67"/>
      <c r="H1088" s="67"/>
    </row>
    <row r="1089" spans="1:8" x14ac:dyDescent="0.25">
      <c r="A1089" s="67"/>
      <c r="B1089" s="67"/>
      <c r="C1089" s="67"/>
      <c r="D1089" s="67"/>
      <c r="E1089" s="67"/>
      <c r="F1089" s="67"/>
      <c r="G1089" s="67"/>
      <c r="H1089" s="67"/>
    </row>
    <row r="1090" spans="1:8" x14ac:dyDescent="0.25">
      <c r="A1090" s="67"/>
      <c r="B1090" s="67"/>
      <c r="C1090" s="67"/>
      <c r="D1090" s="67"/>
      <c r="E1090" s="67"/>
      <c r="F1090" s="67"/>
      <c r="G1090" s="67"/>
      <c r="H1090" s="67"/>
    </row>
    <row r="1091" spans="1:8" x14ac:dyDescent="0.25">
      <c r="A1091" s="67"/>
      <c r="B1091" s="67"/>
      <c r="C1091" s="67"/>
      <c r="D1091" s="67"/>
      <c r="E1091" s="67"/>
      <c r="F1091" s="67"/>
      <c r="G1091" s="67"/>
      <c r="H1091" s="67"/>
    </row>
    <row r="1092" spans="1:8" x14ac:dyDescent="0.25">
      <c r="A1092" s="67"/>
      <c r="B1092" s="67"/>
      <c r="C1092" s="67"/>
      <c r="D1092" s="67"/>
      <c r="E1092" s="67"/>
      <c r="F1092" s="67"/>
      <c r="G1092" s="67"/>
      <c r="H1092" s="67"/>
    </row>
    <row r="1093" spans="1:8" x14ac:dyDescent="0.25">
      <c r="A1093" s="67"/>
      <c r="B1093" s="67"/>
      <c r="C1093" s="67"/>
      <c r="D1093" s="67"/>
      <c r="E1093" s="67"/>
      <c r="F1093" s="67"/>
      <c r="G1093" s="67"/>
      <c r="H1093" s="67"/>
    </row>
    <row r="1094" spans="1:8" x14ac:dyDescent="0.25">
      <c r="A1094" s="67"/>
      <c r="B1094" s="67"/>
      <c r="C1094" s="67"/>
      <c r="D1094" s="67"/>
      <c r="E1094" s="67"/>
      <c r="F1094" s="67"/>
      <c r="G1094" s="67"/>
      <c r="H1094" s="67"/>
    </row>
    <row r="1095" spans="1:8" x14ac:dyDescent="0.25">
      <c r="A1095" s="67"/>
      <c r="B1095" s="67"/>
      <c r="C1095" s="67"/>
      <c r="D1095" s="67"/>
      <c r="E1095" s="67"/>
      <c r="F1095" s="67"/>
      <c r="G1095" s="67"/>
      <c r="H1095" s="67"/>
    </row>
    <row r="1096" spans="1:8" x14ac:dyDescent="0.25">
      <c r="A1096" s="67"/>
      <c r="B1096" s="67"/>
      <c r="C1096" s="67"/>
      <c r="D1096" s="67"/>
      <c r="E1096" s="67"/>
      <c r="F1096" s="67"/>
      <c r="G1096" s="67"/>
      <c r="H1096" s="67"/>
    </row>
    <row r="1097" spans="1:8" x14ac:dyDescent="0.25">
      <c r="A1097" s="67"/>
      <c r="B1097" s="67"/>
      <c r="C1097" s="67"/>
      <c r="D1097" s="67"/>
      <c r="E1097" s="67"/>
      <c r="F1097" s="67"/>
      <c r="G1097" s="67"/>
      <c r="H1097" s="67"/>
    </row>
    <row r="1098" spans="1:8" x14ac:dyDescent="0.25">
      <c r="A1098" s="67"/>
      <c r="B1098" s="67"/>
      <c r="C1098" s="67"/>
      <c r="D1098" s="67"/>
      <c r="E1098" s="67"/>
      <c r="F1098" s="67"/>
      <c r="G1098" s="67"/>
      <c r="H1098" s="67"/>
    </row>
    <row r="1099" spans="1:8" x14ac:dyDescent="0.25">
      <c r="A1099" s="67"/>
      <c r="B1099" s="67"/>
      <c r="C1099" s="67"/>
      <c r="D1099" s="67"/>
      <c r="E1099" s="67"/>
      <c r="F1099" s="67"/>
      <c r="G1099" s="67"/>
      <c r="H1099" s="67"/>
    </row>
    <row r="1100" spans="1:8" x14ac:dyDescent="0.25">
      <c r="A1100" s="67"/>
      <c r="B1100" s="67"/>
      <c r="C1100" s="67"/>
      <c r="D1100" s="67"/>
      <c r="E1100" s="67"/>
      <c r="F1100" s="67"/>
      <c r="G1100" s="67"/>
      <c r="H1100" s="67"/>
    </row>
    <row r="1101" spans="1:8" x14ac:dyDescent="0.25">
      <c r="A1101" s="67"/>
      <c r="B1101" s="67"/>
      <c r="C1101" s="67"/>
      <c r="D1101" s="67"/>
      <c r="E1101" s="67"/>
      <c r="F1101" s="67"/>
      <c r="G1101" s="67"/>
      <c r="H1101" s="67"/>
    </row>
    <row r="1102" spans="1:8" x14ac:dyDescent="0.25">
      <c r="A1102" s="67"/>
      <c r="B1102" s="67"/>
      <c r="C1102" s="67"/>
      <c r="D1102" s="67"/>
      <c r="E1102" s="67"/>
      <c r="F1102" s="67"/>
      <c r="G1102" s="67"/>
      <c r="H1102" s="67"/>
    </row>
    <row r="1103" spans="1:8" x14ac:dyDescent="0.25">
      <c r="A1103" s="67"/>
      <c r="B1103" s="67"/>
      <c r="C1103" s="67"/>
      <c r="D1103" s="67"/>
      <c r="E1103" s="67"/>
      <c r="F1103" s="67"/>
      <c r="G1103" s="67"/>
      <c r="H1103" s="67"/>
    </row>
    <row r="1104" spans="1:8" x14ac:dyDescent="0.25">
      <c r="A1104" s="67"/>
      <c r="B1104" s="67"/>
      <c r="C1104" s="67"/>
      <c r="D1104" s="67"/>
      <c r="E1104" s="67"/>
      <c r="F1104" s="67"/>
      <c r="G1104" s="67"/>
      <c r="H1104" s="67"/>
    </row>
    <row r="1105" spans="1:8" x14ac:dyDescent="0.25">
      <c r="A1105" s="67"/>
      <c r="B1105" s="67"/>
      <c r="C1105" s="67"/>
      <c r="D1105" s="67"/>
      <c r="E1105" s="67"/>
      <c r="F1105" s="67"/>
      <c r="G1105" s="67"/>
      <c r="H1105" s="67"/>
    </row>
    <row r="1106" spans="1:8" x14ac:dyDescent="0.25">
      <c r="A1106" s="67"/>
      <c r="B1106" s="67"/>
      <c r="C1106" s="67"/>
      <c r="D1106" s="67"/>
      <c r="E1106" s="67"/>
      <c r="F1106" s="67"/>
      <c r="G1106" s="67"/>
      <c r="H1106" s="67"/>
    </row>
    <row r="1107" spans="1:8" x14ac:dyDescent="0.25">
      <c r="A1107" s="67"/>
      <c r="B1107" s="67"/>
      <c r="C1107" s="67"/>
      <c r="D1107" s="67"/>
      <c r="E1107" s="67"/>
      <c r="F1107" s="67"/>
      <c r="G1107" s="67"/>
      <c r="H1107" s="67"/>
    </row>
    <row r="1108" spans="1:8" x14ac:dyDescent="0.25">
      <c r="A1108" s="67"/>
      <c r="B1108" s="67"/>
      <c r="C1108" s="67"/>
      <c r="D1108" s="67"/>
      <c r="E1108" s="67"/>
      <c r="F1108" s="67"/>
      <c r="G1108" s="67"/>
      <c r="H1108" s="67"/>
    </row>
    <row r="1109" spans="1:8" x14ac:dyDescent="0.25">
      <c r="A1109" s="67"/>
      <c r="B1109" s="67"/>
      <c r="C1109" s="67"/>
      <c r="D1109" s="67"/>
      <c r="E1109" s="67"/>
      <c r="F1109" s="67"/>
      <c r="G1109" s="67"/>
      <c r="H1109" s="67"/>
    </row>
    <row r="1110" spans="1:8" x14ac:dyDescent="0.25">
      <c r="A1110" s="67"/>
      <c r="B1110" s="67"/>
      <c r="C1110" s="67"/>
      <c r="D1110" s="67"/>
      <c r="E1110" s="67"/>
      <c r="F1110" s="67"/>
      <c r="G1110" s="67"/>
      <c r="H1110" s="67"/>
    </row>
    <row r="1111" spans="1:8" x14ac:dyDescent="0.25">
      <c r="A1111" s="67"/>
      <c r="B1111" s="67"/>
      <c r="C1111" s="67"/>
      <c r="D1111" s="67"/>
      <c r="E1111" s="67"/>
      <c r="F1111" s="67"/>
      <c r="G1111" s="67"/>
      <c r="H1111" s="67"/>
    </row>
    <row r="1112" spans="1:8" x14ac:dyDescent="0.25">
      <c r="A1112" s="67"/>
      <c r="B1112" s="67"/>
      <c r="C1112" s="67"/>
      <c r="D1112" s="67"/>
      <c r="E1112" s="67"/>
      <c r="F1112" s="67"/>
      <c r="G1112" s="67"/>
      <c r="H1112" s="67"/>
    </row>
    <row r="1113" spans="1:8" x14ac:dyDescent="0.25">
      <c r="A1113" s="67"/>
      <c r="B1113" s="67"/>
      <c r="C1113" s="67"/>
      <c r="D1113" s="67"/>
      <c r="E1113" s="67"/>
      <c r="F1113" s="67"/>
      <c r="G1113" s="67"/>
      <c r="H1113" s="67"/>
    </row>
    <row r="1114" spans="1:8" x14ac:dyDescent="0.25">
      <c r="A1114" s="67"/>
      <c r="B1114" s="67"/>
      <c r="C1114" s="67"/>
      <c r="D1114" s="67"/>
      <c r="E1114" s="67"/>
      <c r="F1114" s="67"/>
      <c r="G1114" s="67"/>
      <c r="H1114" s="67"/>
    </row>
    <row r="1115" spans="1:8" x14ac:dyDescent="0.25">
      <c r="A1115" s="67"/>
      <c r="B1115" s="67"/>
      <c r="C1115" s="67"/>
      <c r="D1115" s="67"/>
      <c r="E1115" s="67"/>
      <c r="F1115" s="67"/>
      <c r="G1115" s="67"/>
      <c r="H1115" s="67"/>
    </row>
    <row r="1116" spans="1:8" x14ac:dyDescent="0.25">
      <c r="A1116" s="67"/>
      <c r="B1116" s="67"/>
      <c r="C1116" s="67"/>
      <c r="D1116" s="67"/>
      <c r="E1116" s="67"/>
      <c r="F1116" s="67"/>
      <c r="G1116" s="67"/>
      <c r="H1116" s="67"/>
    </row>
    <row r="1117" spans="1:8" x14ac:dyDescent="0.25">
      <c r="A1117" s="67"/>
      <c r="B1117" s="67"/>
      <c r="C1117" s="67"/>
      <c r="D1117" s="67"/>
      <c r="E1117" s="67"/>
      <c r="F1117" s="67"/>
      <c r="G1117" s="67"/>
      <c r="H1117" s="67"/>
    </row>
    <row r="1118" spans="1:8" x14ac:dyDescent="0.25">
      <c r="A1118" s="67"/>
      <c r="B1118" s="67"/>
      <c r="C1118" s="67"/>
      <c r="D1118" s="67"/>
      <c r="E1118" s="67"/>
      <c r="F1118" s="67"/>
      <c r="G1118" s="67"/>
      <c r="H1118" s="67"/>
    </row>
    <row r="1119" spans="1:8" x14ac:dyDescent="0.25">
      <c r="A1119" s="67"/>
      <c r="B1119" s="67"/>
      <c r="C1119" s="67"/>
      <c r="D1119" s="67"/>
      <c r="E1119" s="67"/>
      <c r="F1119" s="67"/>
      <c r="G1119" s="67"/>
      <c r="H1119" s="67"/>
    </row>
    <row r="1120" spans="1:8" x14ac:dyDescent="0.25">
      <c r="A1120" s="67"/>
      <c r="B1120" s="67"/>
      <c r="C1120" s="67"/>
      <c r="D1120" s="67"/>
      <c r="E1120" s="67"/>
      <c r="F1120" s="67"/>
      <c r="G1120" s="67"/>
      <c r="H1120" s="67"/>
    </row>
    <row r="1121" spans="1:8" x14ac:dyDescent="0.25">
      <c r="A1121" s="67"/>
      <c r="B1121" s="67"/>
      <c r="C1121" s="67"/>
      <c r="D1121" s="67"/>
      <c r="E1121" s="67"/>
      <c r="F1121" s="67"/>
      <c r="G1121" s="67"/>
      <c r="H1121" s="67"/>
    </row>
    <row r="1122" spans="1:8" x14ac:dyDescent="0.25">
      <c r="A1122" s="67"/>
      <c r="B1122" s="67"/>
      <c r="C1122" s="67"/>
      <c r="D1122" s="67"/>
      <c r="E1122" s="67"/>
      <c r="F1122" s="67"/>
      <c r="G1122" s="67"/>
      <c r="H1122" s="67"/>
    </row>
    <row r="1123" spans="1:8" x14ac:dyDescent="0.25">
      <c r="A1123" s="67"/>
      <c r="B1123" s="67"/>
      <c r="C1123" s="67"/>
      <c r="D1123" s="67"/>
      <c r="E1123" s="67"/>
      <c r="F1123" s="67"/>
      <c r="G1123" s="67"/>
      <c r="H1123" s="67"/>
    </row>
    <row r="1124" spans="1:8" x14ac:dyDescent="0.25">
      <c r="A1124" s="67"/>
      <c r="B1124" s="67"/>
      <c r="C1124" s="67"/>
      <c r="D1124" s="67"/>
      <c r="E1124" s="67"/>
      <c r="F1124" s="67"/>
      <c r="G1124" s="67"/>
      <c r="H1124" s="67"/>
    </row>
    <row r="1125" spans="1:8" x14ac:dyDescent="0.25">
      <c r="A1125" s="67"/>
      <c r="B1125" s="67"/>
      <c r="C1125" s="67"/>
      <c r="D1125" s="67"/>
      <c r="E1125" s="67"/>
      <c r="F1125" s="67"/>
      <c r="G1125" s="67"/>
      <c r="H1125" s="67"/>
    </row>
    <row r="1126" spans="1:8" x14ac:dyDescent="0.25">
      <c r="A1126" s="67"/>
      <c r="B1126" s="67"/>
      <c r="C1126" s="67"/>
      <c r="D1126" s="67"/>
      <c r="E1126" s="67"/>
      <c r="F1126" s="67"/>
      <c r="G1126" s="67"/>
      <c r="H1126" s="67"/>
    </row>
    <row r="1127" spans="1:8" x14ac:dyDescent="0.25">
      <c r="A1127" s="67"/>
      <c r="B1127" s="67"/>
      <c r="C1127" s="67"/>
      <c r="D1127" s="67"/>
      <c r="E1127" s="67"/>
      <c r="F1127" s="67"/>
      <c r="G1127" s="67"/>
      <c r="H1127" s="67"/>
    </row>
    <row r="1128" spans="1:8" x14ac:dyDescent="0.25">
      <c r="A1128" s="67"/>
      <c r="B1128" s="67"/>
      <c r="C1128" s="67"/>
      <c r="D1128" s="67"/>
      <c r="E1128" s="67"/>
      <c r="F1128" s="67"/>
      <c r="G1128" s="67"/>
      <c r="H1128" s="67"/>
    </row>
    <row r="1129" spans="1:8" x14ac:dyDescent="0.25">
      <c r="A1129" s="67"/>
      <c r="B1129" s="67"/>
      <c r="C1129" s="67"/>
      <c r="D1129" s="67"/>
      <c r="E1129" s="67"/>
      <c r="F1129" s="67"/>
      <c r="G1129" s="67"/>
      <c r="H1129" s="67"/>
    </row>
    <row r="1130" spans="1:8" x14ac:dyDescent="0.25">
      <c r="A1130" s="67"/>
      <c r="B1130" s="67"/>
      <c r="C1130" s="67"/>
      <c r="D1130" s="67"/>
      <c r="E1130" s="67"/>
      <c r="F1130" s="67"/>
      <c r="G1130" s="67"/>
      <c r="H1130" s="67"/>
    </row>
    <row r="1131" spans="1:8" x14ac:dyDescent="0.25">
      <c r="A1131" s="67"/>
      <c r="B1131" s="67"/>
      <c r="C1131" s="67"/>
      <c r="D1131" s="67"/>
      <c r="E1131" s="67"/>
      <c r="F1131" s="67"/>
      <c r="G1131" s="67"/>
      <c r="H1131" s="67"/>
    </row>
    <row r="1132" spans="1:8" x14ac:dyDescent="0.25">
      <c r="A1132" s="67"/>
      <c r="B1132" s="67"/>
      <c r="C1132" s="67"/>
      <c r="D1132" s="67"/>
      <c r="E1132" s="67"/>
      <c r="F1132" s="67"/>
      <c r="G1132" s="67"/>
      <c r="H1132" s="67"/>
    </row>
    <row r="1133" spans="1:8" x14ac:dyDescent="0.25">
      <c r="A1133" s="67"/>
      <c r="B1133" s="67"/>
      <c r="C1133" s="67"/>
      <c r="D1133" s="67"/>
      <c r="E1133" s="67"/>
      <c r="F1133" s="67"/>
      <c r="G1133" s="67"/>
      <c r="H1133" s="67"/>
    </row>
    <row r="1134" spans="1:8" x14ac:dyDescent="0.25">
      <c r="A1134" s="67"/>
      <c r="B1134" s="67"/>
      <c r="C1134" s="67"/>
      <c r="D1134" s="67"/>
      <c r="E1134" s="67"/>
      <c r="F1134" s="67"/>
      <c r="G1134" s="67"/>
      <c r="H1134" s="67"/>
    </row>
    <row r="1135" spans="1:8" x14ac:dyDescent="0.25">
      <c r="A1135" s="67"/>
      <c r="B1135" s="67"/>
      <c r="C1135" s="67"/>
      <c r="D1135" s="67"/>
      <c r="E1135" s="67"/>
      <c r="F1135" s="67"/>
      <c r="G1135" s="67"/>
      <c r="H1135" s="67"/>
    </row>
    <row r="1136" spans="1:8" x14ac:dyDescent="0.25">
      <c r="A1136" s="67"/>
      <c r="B1136" s="67"/>
      <c r="C1136" s="67"/>
      <c r="D1136" s="67"/>
      <c r="E1136" s="67"/>
      <c r="F1136" s="67"/>
      <c r="G1136" s="67"/>
      <c r="H1136" s="67"/>
    </row>
    <row r="1137" spans="1:8" x14ac:dyDescent="0.25">
      <c r="A1137" s="67"/>
      <c r="B1137" s="67"/>
      <c r="C1137" s="67"/>
      <c r="D1137" s="67"/>
      <c r="E1137" s="67"/>
      <c r="F1137" s="67"/>
      <c r="G1137" s="67"/>
      <c r="H1137" s="67"/>
    </row>
    <row r="1138" spans="1:8" x14ac:dyDescent="0.25">
      <c r="A1138" s="67"/>
      <c r="B1138" s="67"/>
      <c r="C1138" s="67"/>
      <c r="D1138" s="67"/>
      <c r="E1138" s="67"/>
      <c r="F1138" s="67"/>
      <c r="G1138" s="67"/>
      <c r="H1138" s="67"/>
    </row>
    <row r="1139" spans="1:8" x14ac:dyDescent="0.25">
      <c r="A1139" s="67"/>
      <c r="B1139" s="67"/>
      <c r="C1139" s="67"/>
      <c r="D1139" s="67"/>
      <c r="E1139" s="67"/>
      <c r="F1139" s="67"/>
      <c r="G1139" s="67"/>
      <c r="H1139" s="67"/>
    </row>
    <row r="1140" spans="1:8" x14ac:dyDescent="0.25">
      <c r="A1140" s="67"/>
      <c r="B1140" s="67"/>
      <c r="C1140" s="67"/>
      <c r="D1140" s="67"/>
      <c r="E1140" s="67"/>
      <c r="F1140" s="67"/>
      <c r="G1140" s="67"/>
      <c r="H1140" s="67"/>
    </row>
    <row r="1141" spans="1:8" x14ac:dyDescent="0.25">
      <c r="A1141" s="67"/>
      <c r="B1141" s="67"/>
      <c r="C1141" s="67"/>
      <c r="D1141" s="67"/>
      <c r="E1141" s="67"/>
      <c r="F1141" s="67"/>
      <c r="G1141" s="67"/>
      <c r="H1141" s="67"/>
    </row>
    <row r="1142" spans="1:8" x14ac:dyDescent="0.25">
      <c r="A1142" s="67"/>
      <c r="B1142" s="67"/>
      <c r="C1142" s="67"/>
      <c r="D1142" s="67"/>
      <c r="E1142" s="67"/>
      <c r="F1142" s="67"/>
      <c r="G1142" s="67"/>
      <c r="H1142" s="67"/>
    </row>
    <row r="1143" spans="1:8" x14ac:dyDescent="0.25">
      <c r="A1143" s="67"/>
      <c r="B1143" s="67"/>
      <c r="C1143" s="67"/>
      <c r="D1143" s="67"/>
      <c r="E1143" s="67"/>
      <c r="F1143" s="67"/>
      <c r="G1143" s="67"/>
      <c r="H1143" s="67"/>
    </row>
    <row r="1144" spans="1:8" x14ac:dyDescent="0.25">
      <c r="A1144" s="67"/>
      <c r="B1144" s="67"/>
      <c r="C1144" s="67"/>
      <c r="D1144" s="67"/>
      <c r="E1144" s="67"/>
      <c r="F1144" s="67"/>
      <c r="G1144" s="67"/>
      <c r="H1144" s="67"/>
    </row>
    <row r="1145" spans="1:8" x14ac:dyDescent="0.25">
      <c r="A1145" s="67"/>
      <c r="B1145" s="67"/>
      <c r="C1145" s="67"/>
      <c r="D1145" s="67"/>
      <c r="E1145" s="67"/>
      <c r="F1145" s="67"/>
      <c r="G1145" s="67"/>
      <c r="H1145" s="67"/>
    </row>
    <row r="1146" spans="1:8" x14ac:dyDescent="0.25">
      <c r="A1146" s="67"/>
      <c r="B1146" s="67"/>
      <c r="C1146" s="67"/>
      <c r="D1146" s="67"/>
      <c r="E1146" s="67"/>
      <c r="F1146" s="67"/>
      <c r="G1146" s="67"/>
      <c r="H1146" s="67"/>
    </row>
    <row r="1147" spans="1:8" x14ac:dyDescent="0.25">
      <c r="A1147" s="67"/>
      <c r="B1147" s="67"/>
      <c r="C1147" s="67"/>
      <c r="D1147" s="67"/>
      <c r="E1147" s="67"/>
      <c r="F1147" s="67"/>
      <c r="G1147" s="67"/>
      <c r="H1147" s="67"/>
    </row>
    <row r="1148" spans="1:8" x14ac:dyDescent="0.25">
      <c r="A1148" s="67"/>
      <c r="B1148" s="67"/>
      <c r="C1148" s="67"/>
      <c r="D1148" s="67"/>
      <c r="E1148" s="67"/>
      <c r="F1148" s="67"/>
      <c r="G1148" s="67"/>
      <c r="H1148" s="67"/>
    </row>
    <row r="1149" spans="1:8" x14ac:dyDescent="0.25">
      <c r="A1149" s="67"/>
      <c r="B1149" s="67"/>
      <c r="C1149" s="67"/>
      <c r="D1149" s="67"/>
      <c r="E1149" s="67"/>
      <c r="F1149" s="67"/>
      <c r="G1149" s="67"/>
      <c r="H1149" s="67"/>
    </row>
    <row r="1150" spans="1:8" x14ac:dyDescent="0.25">
      <c r="A1150" s="67"/>
      <c r="B1150" s="67"/>
      <c r="C1150" s="67"/>
      <c r="D1150" s="67"/>
      <c r="E1150" s="67"/>
      <c r="F1150" s="67"/>
      <c r="G1150" s="67"/>
      <c r="H1150" s="67"/>
    </row>
    <row r="1151" spans="1:8" x14ac:dyDescent="0.25">
      <c r="A1151" s="67"/>
      <c r="B1151" s="67"/>
      <c r="C1151" s="67"/>
      <c r="D1151" s="67"/>
      <c r="E1151" s="67"/>
      <c r="F1151" s="67"/>
      <c r="G1151" s="67"/>
      <c r="H1151" s="67"/>
    </row>
    <row r="1152" spans="1:8" x14ac:dyDescent="0.25">
      <c r="A1152" s="67"/>
      <c r="B1152" s="67"/>
      <c r="C1152" s="67"/>
      <c r="D1152" s="67"/>
      <c r="E1152" s="67"/>
      <c r="F1152" s="67"/>
      <c r="G1152" s="67"/>
      <c r="H1152" s="67"/>
    </row>
    <row r="1153" spans="1:8" x14ac:dyDescent="0.25">
      <c r="A1153" s="67"/>
      <c r="B1153" s="67"/>
      <c r="C1153" s="67"/>
      <c r="D1153" s="67"/>
      <c r="E1153" s="67"/>
      <c r="F1153" s="67"/>
      <c r="G1153" s="67"/>
      <c r="H1153" s="67"/>
    </row>
    <row r="1154" spans="1:8" x14ac:dyDescent="0.25">
      <c r="A1154" s="67"/>
      <c r="B1154" s="67"/>
      <c r="C1154" s="67"/>
      <c r="D1154" s="67"/>
      <c r="E1154" s="67"/>
      <c r="F1154" s="67"/>
      <c r="G1154" s="67"/>
      <c r="H1154" s="67"/>
    </row>
    <row r="1155" spans="1:8" x14ac:dyDescent="0.25">
      <c r="A1155" s="67"/>
      <c r="B1155" s="67"/>
      <c r="C1155" s="67"/>
      <c r="D1155" s="67"/>
      <c r="E1155" s="67"/>
      <c r="F1155" s="67"/>
      <c r="G1155" s="67"/>
      <c r="H1155" s="67"/>
    </row>
    <row r="1156" spans="1:8" x14ac:dyDescent="0.25">
      <c r="A1156" s="67"/>
      <c r="B1156" s="67"/>
      <c r="C1156" s="67"/>
      <c r="D1156" s="67"/>
      <c r="E1156" s="67"/>
      <c r="F1156" s="67"/>
      <c r="G1156" s="67"/>
      <c r="H1156" s="67"/>
    </row>
    <row r="1157" spans="1:8" x14ac:dyDescent="0.25">
      <c r="A1157" s="67"/>
      <c r="B1157" s="67"/>
      <c r="C1157" s="67"/>
      <c r="D1157" s="67"/>
      <c r="E1157" s="67"/>
      <c r="F1157" s="67"/>
      <c r="G1157" s="67"/>
      <c r="H1157" s="67"/>
    </row>
    <row r="1158" spans="1:8" x14ac:dyDescent="0.25">
      <c r="A1158" s="67"/>
      <c r="B1158" s="67"/>
      <c r="C1158" s="67"/>
      <c r="D1158" s="67"/>
      <c r="E1158" s="67"/>
      <c r="F1158" s="67"/>
      <c r="G1158" s="67"/>
      <c r="H1158" s="67"/>
    </row>
    <row r="1159" spans="1:8" x14ac:dyDescent="0.25">
      <c r="A1159" s="67"/>
      <c r="B1159" s="67"/>
      <c r="C1159" s="67"/>
      <c r="D1159" s="67"/>
      <c r="E1159" s="67"/>
      <c r="F1159" s="67"/>
      <c r="G1159" s="67"/>
      <c r="H1159" s="67"/>
    </row>
    <row r="1160" spans="1:8" x14ac:dyDescent="0.25">
      <c r="A1160" s="67"/>
      <c r="B1160" s="67"/>
      <c r="C1160" s="67"/>
      <c r="D1160" s="67"/>
      <c r="E1160" s="67"/>
      <c r="F1160" s="67"/>
      <c r="G1160" s="67"/>
      <c r="H1160" s="67"/>
    </row>
    <row r="1161" spans="1:8" x14ac:dyDescent="0.25">
      <c r="A1161" s="67"/>
      <c r="B1161" s="67"/>
      <c r="C1161" s="67"/>
      <c r="D1161" s="67"/>
      <c r="E1161" s="67"/>
      <c r="F1161" s="67"/>
      <c r="G1161" s="67"/>
      <c r="H1161" s="67"/>
    </row>
    <row r="1162" spans="1:8" x14ac:dyDescent="0.25">
      <c r="A1162" s="67"/>
      <c r="B1162" s="67"/>
      <c r="C1162" s="67"/>
      <c r="D1162" s="67"/>
      <c r="E1162" s="67"/>
      <c r="F1162" s="67"/>
      <c r="G1162" s="67"/>
      <c r="H1162" s="67"/>
    </row>
    <row r="1163" spans="1:8" x14ac:dyDescent="0.25">
      <c r="A1163" s="67"/>
      <c r="B1163" s="67"/>
      <c r="C1163" s="67"/>
      <c r="D1163" s="67"/>
      <c r="E1163" s="67"/>
      <c r="F1163" s="67"/>
      <c r="G1163" s="67"/>
      <c r="H1163" s="67"/>
    </row>
    <row r="1164" spans="1:8" x14ac:dyDescent="0.25">
      <c r="A1164" s="67"/>
      <c r="B1164" s="67"/>
      <c r="C1164" s="67"/>
      <c r="D1164" s="67"/>
      <c r="E1164" s="67"/>
      <c r="F1164" s="67"/>
      <c r="G1164" s="67"/>
      <c r="H1164" s="67"/>
    </row>
    <row r="1165" spans="1:8" x14ac:dyDescent="0.25">
      <c r="A1165" s="67"/>
      <c r="B1165" s="67"/>
      <c r="C1165" s="67"/>
      <c r="D1165" s="67"/>
      <c r="E1165" s="67"/>
      <c r="F1165" s="67"/>
      <c r="G1165" s="67"/>
      <c r="H1165" s="67"/>
    </row>
    <row r="1166" spans="1:8" x14ac:dyDescent="0.25">
      <c r="A1166" s="67"/>
      <c r="B1166" s="67"/>
      <c r="C1166" s="67"/>
      <c r="D1166" s="67"/>
      <c r="E1166" s="67"/>
      <c r="F1166" s="67"/>
      <c r="G1166" s="67"/>
      <c r="H1166" s="67"/>
    </row>
    <row r="1167" spans="1:8" x14ac:dyDescent="0.25">
      <c r="A1167" s="67"/>
      <c r="B1167" s="67"/>
      <c r="C1167" s="67"/>
      <c r="D1167" s="67"/>
      <c r="E1167" s="67"/>
      <c r="F1167" s="67"/>
      <c r="G1167" s="67"/>
      <c r="H1167" s="67"/>
    </row>
    <row r="1168" spans="1:8" x14ac:dyDescent="0.25">
      <c r="A1168" s="67"/>
      <c r="B1168" s="67"/>
      <c r="C1168" s="67"/>
      <c r="D1168" s="67"/>
      <c r="E1168" s="67"/>
      <c r="F1168" s="67"/>
      <c r="G1168" s="67"/>
      <c r="H1168" s="67"/>
    </row>
    <row r="1169" spans="1:8" x14ac:dyDescent="0.25">
      <c r="A1169" s="67"/>
      <c r="B1169" s="67"/>
      <c r="C1169" s="67"/>
      <c r="D1169" s="67"/>
      <c r="E1169" s="67"/>
      <c r="F1169" s="67"/>
      <c r="G1169" s="67"/>
      <c r="H1169" s="67"/>
    </row>
    <row r="1170" spans="1:8" x14ac:dyDescent="0.25">
      <c r="A1170" s="67"/>
      <c r="B1170" s="67"/>
      <c r="C1170" s="67"/>
      <c r="D1170" s="67"/>
      <c r="E1170" s="67"/>
      <c r="F1170" s="67"/>
      <c r="G1170" s="67"/>
      <c r="H1170" s="67"/>
    </row>
    <row r="1171" spans="1:8" x14ac:dyDescent="0.25">
      <c r="A1171" s="67"/>
      <c r="B1171" s="67"/>
      <c r="C1171" s="67"/>
      <c r="D1171" s="67"/>
      <c r="E1171" s="67"/>
      <c r="F1171" s="67"/>
      <c r="G1171" s="67"/>
      <c r="H1171" s="67"/>
    </row>
    <row r="1172" spans="1:8" x14ac:dyDescent="0.25">
      <c r="A1172" s="67"/>
      <c r="B1172" s="67"/>
      <c r="C1172" s="67"/>
      <c r="D1172" s="67"/>
      <c r="E1172" s="67"/>
      <c r="F1172" s="67"/>
      <c r="G1172" s="67"/>
      <c r="H1172" s="67"/>
    </row>
    <row r="1173" spans="1:8" x14ac:dyDescent="0.25">
      <c r="A1173" s="67"/>
      <c r="B1173" s="67"/>
      <c r="C1173" s="67"/>
      <c r="D1173" s="67"/>
      <c r="E1173" s="67"/>
      <c r="F1173" s="67"/>
      <c r="G1173" s="67"/>
      <c r="H1173" s="67"/>
    </row>
    <row r="1174" spans="1:8" x14ac:dyDescent="0.25">
      <c r="A1174" s="67"/>
      <c r="B1174" s="67"/>
      <c r="C1174" s="67"/>
      <c r="D1174" s="67"/>
      <c r="E1174" s="67"/>
      <c r="F1174" s="67"/>
      <c r="G1174" s="67"/>
      <c r="H1174" s="67"/>
    </row>
    <row r="1175" spans="1:8" x14ac:dyDescent="0.25">
      <c r="A1175" s="67"/>
      <c r="B1175" s="67"/>
      <c r="C1175" s="67"/>
      <c r="D1175" s="67"/>
      <c r="E1175" s="67"/>
      <c r="F1175" s="67"/>
      <c r="G1175" s="67"/>
      <c r="H1175" s="67"/>
    </row>
    <row r="1176" spans="1:8" x14ac:dyDescent="0.25">
      <c r="A1176" s="67"/>
      <c r="B1176" s="67"/>
      <c r="C1176" s="67"/>
      <c r="D1176" s="67"/>
      <c r="E1176" s="67"/>
      <c r="F1176" s="67"/>
      <c r="G1176" s="67"/>
      <c r="H1176" s="67"/>
    </row>
    <row r="1177" spans="1:8" x14ac:dyDescent="0.25">
      <c r="A1177" s="67"/>
      <c r="B1177" s="67"/>
      <c r="C1177" s="67"/>
      <c r="D1177" s="67"/>
      <c r="E1177" s="67"/>
      <c r="F1177" s="67"/>
      <c r="G1177" s="67"/>
      <c r="H1177" s="67"/>
    </row>
    <row r="1178" spans="1:8" x14ac:dyDescent="0.25">
      <c r="A1178" s="67"/>
      <c r="B1178" s="67"/>
      <c r="C1178" s="67"/>
      <c r="D1178" s="67"/>
      <c r="E1178" s="67"/>
      <c r="F1178" s="67"/>
      <c r="G1178" s="67"/>
      <c r="H1178" s="67"/>
    </row>
    <row r="1179" spans="1:8" x14ac:dyDescent="0.25">
      <c r="A1179" s="67"/>
      <c r="B1179" s="67"/>
      <c r="C1179" s="67"/>
      <c r="D1179" s="67"/>
      <c r="E1179" s="67"/>
      <c r="F1179" s="67"/>
      <c r="G1179" s="67"/>
      <c r="H1179" s="67"/>
    </row>
    <row r="1180" spans="1:8" x14ac:dyDescent="0.25">
      <c r="A1180" s="67"/>
      <c r="B1180" s="67"/>
      <c r="C1180" s="67"/>
      <c r="D1180" s="67"/>
      <c r="E1180" s="67"/>
      <c r="F1180" s="67"/>
      <c r="G1180" s="67"/>
      <c r="H1180" s="67"/>
    </row>
    <row r="1181" spans="1:8" x14ac:dyDescent="0.25">
      <c r="A1181" s="67"/>
      <c r="B1181" s="67"/>
      <c r="C1181" s="67"/>
      <c r="D1181" s="67"/>
      <c r="E1181" s="67"/>
      <c r="F1181" s="67"/>
      <c r="G1181" s="67"/>
      <c r="H1181" s="67"/>
    </row>
    <row r="1182" spans="1:8" x14ac:dyDescent="0.25">
      <c r="A1182" s="67"/>
      <c r="B1182" s="67"/>
      <c r="C1182" s="67"/>
      <c r="D1182" s="67"/>
      <c r="E1182" s="67"/>
      <c r="F1182" s="67"/>
      <c r="G1182" s="67"/>
      <c r="H1182" s="67"/>
    </row>
    <row r="1183" spans="1:8" x14ac:dyDescent="0.25">
      <c r="A1183" s="67"/>
      <c r="B1183" s="67"/>
      <c r="C1183" s="67"/>
      <c r="D1183" s="67"/>
      <c r="E1183" s="67"/>
      <c r="F1183" s="67"/>
      <c r="G1183" s="67"/>
      <c r="H1183" s="67"/>
    </row>
    <row r="1184" spans="1:8" x14ac:dyDescent="0.25">
      <c r="A1184" s="67"/>
      <c r="B1184" s="67"/>
      <c r="C1184" s="67"/>
      <c r="D1184" s="67"/>
      <c r="E1184" s="67"/>
      <c r="F1184" s="67"/>
      <c r="G1184" s="67"/>
      <c r="H1184" s="67"/>
    </row>
    <row r="1185" spans="1:8" x14ac:dyDescent="0.25">
      <c r="A1185" s="67"/>
      <c r="B1185" s="67"/>
      <c r="C1185" s="67"/>
      <c r="D1185" s="67"/>
      <c r="E1185" s="67"/>
      <c r="F1185" s="67"/>
      <c r="G1185" s="67"/>
      <c r="H1185" s="67"/>
    </row>
    <row r="1186" spans="1:8" x14ac:dyDescent="0.25">
      <c r="A1186" s="67"/>
      <c r="B1186" s="67"/>
      <c r="C1186" s="67"/>
      <c r="D1186" s="67"/>
      <c r="E1186" s="67"/>
      <c r="F1186" s="67"/>
      <c r="G1186" s="67"/>
      <c r="H1186" s="67"/>
    </row>
    <row r="1187" spans="1:8" x14ac:dyDescent="0.25">
      <c r="A1187" s="67"/>
      <c r="B1187" s="67"/>
      <c r="C1187" s="67"/>
      <c r="D1187" s="67"/>
      <c r="E1187" s="67"/>
      <c r="F1187" s="67"/>
      <c r="G1187" s="67"/>
      <c r="H1187" s="67"/>
    </row>
    <row r="1188" spans="1:8" x14ac:dyDescent="0.25">
      <c r="A1188" s="67"/>
      <c r="B1188" s="67"/>
      <c r="C1188" s="67"/>
      <c r="D1188" s="67"/>
      <c r="E1188" s="67"/>
      <c r="F1188" s="67"/>
      <c r="G1188" s="67"/>
      <c r="H1188" s="67"/>
    </row>
    <row r="1189" spans="1:8" x14ac:dyDescent="0.25">
      <c r="A1189" s="67"/>
      <c r="B1189" s="67"/>
      <c r="C1189" s="67"/>
      <c r="D1189" s="67"/>
      <c r="E1189" s="67"/>
      <c r="F1189" s="67"/>
      <c r="G1189" s="67"/>
      <c r="H1189" s="67"/>
    </row>
    <row r="1190" spans="1:8" x14ac:dyDescent="0.25">
      <c r="A1190" s="67"/>
      <c r="B1190" s="67"/>
      <c r="C1190" s="67"/>
      <c r="D1190" s="67"/>
      <c r="E1190" s="67"/>
      <c r="F1190" s="67"/>
      <c r="G1190" s="67"/>
      <c r="H1190" s="67"/>
    </row>
    <row r="1191" spans="1:8" x14ac:dyDescent="0.25">
      <c r="A1191" s="67"/>
      <c r="B1191" s="67"/>
      <c r="C1191" s="67"/>
      <c r="D1191" s="67"/>
      <c r="E1191" s="67"/>
      <c r="F1191" s="67"/>
      <c r="G1191" s="67"/>
      <c r="H1191" s="67"/>
    </row>
    <row r="1192" spans="1:8" x14ac:dyDescent="0.25">
      <c r="A1192" s="67"/>
      <c r="B1192" s="67"/>
      <c r="C1192" s="67"/>
      <c r="D1192" s="67"/>
      <c r="E1192" s="67"/>
      <c r="F1192" s="67"/>
      <c r="G1192" s="67"/>
      <c r="H1192" s="67"/>
    </row>
    <row r="1193" spans="1:8" x14ac:dyDescent="0.25">
      <c r="A1193" s="67"/>
      <c r="B1193" s="67"/>
      <c r="C1193" s="67"/>
      <c r="D1193" s="67"/>
      <c r="E1193" s="67"/>
      <c r="F1193" s="67"/>
      <c r="G1193" s="67"/>
      <c r="H1193" s="67"/>
    </row>
    <row r="1194" spans="1:8" x14ac:dyDescent="0.25">
      <c r="A1194" s="67"/>
      <c r="B1194" s="67"/>
      <c r="C1194" s="67"/>
      <c r="D1194" s="67"/>
      <c r="E1194" s="67"/>
      <c r="F1194" s="67"/>
      <c r="G1194" s="67"/>
      <c r="H1194" s="67"/>
    </row>
    <row r="1195" spans="1:8" x14ac:dyDescent="0.25">
      <c r="A1195" s="67"/>
      <c r="B1195" s="67"/>
      <c r="C1195" s="67"/>
      <c r="D1195" s="67"/>
      <c r="E1195" s="67"/>
      <c r="F1195" s="67"/>
      <c r="G1195" s="67"/>
      <c r="H1195" s="67"/>
    </row>
    <row r="1196" spans="1:8" x14ac:dyDescent="0.25">
      <c r="A1196" s="67"/>
      <c r="B1196" s="67"/>
      <c r="C1196" s="67"/>
      <c r="D1196" s="67"/>
      <c r="E1196" s="67"/>
      <c r="F1196" s="67"/>
      <c r="G1196" s="67"/>
      <c r="H1196" s="67"/>
    </row>
    <row r="1197" spans="1:8" x14ac:dyDescent="0.25">
      <c r="A1197" s="67"/>
      <c r="B1197" s="67"/>
      <c r="C1197" s="67"/>
      <c r="D1197" s="67"/>
      <c r="E1197" s="67"/>
      <c r="F1197" s="67"/>
      <c r="G1197" s="67"/>
      <c r="H1197" s="67"/>
    </row>
    <row r="1198" spans="1:8" x14ac:dyDescent="0.25">
      <c r="A1198" s="67"/>
      <c r="B1198" s="67"/>
      <c r="C1198" s="67"/>
      <c r="D1198" s="67"/>
      <c r="E1198" s="67"/>
      <c r="F1198" s="67"/>
      <c r="G1198" s="67"/>
      <c r="H1198" s="67"/>
    </row>
    <row r="1199" spans="1:8" x14ac:dyDescent="0.25">
      <c r="A1199" s="67"/>
      <c r="B1199" s="67"/>
      <c r="C1199" s="67"/>
      <c r="D1199" s="67"/>
      <c r="E1199" s="67"/>
      <c r="F1199" s="67"/>
      <c r="G1199" s="67"/>
      <c r="H1199" s="67"/>
    </row>
    <row r="1200" spans="1:8" x14ac:dyDescent="0.25">
      <c r="A1200" s="67"/>
      <c r="B1200" s="67"/>
      <c r="C1200" s="67"/>
      <c r="D1200" s="67"/>
      <c r="E1200" s="67"/>
      <c r="F1200" s="67"/>
      <c r="G1200" s="67"/>
      <c r="H1200" s="67"/>
    </row>
    <row r="1201" spans="1:8" x14ac:dyDescent="0.25">
      <c r="A1201" s="67"/>
      <c r="B1201" s="67"/>
      <c r="C1201" s="67"/>
      <c r="D1201" s="67"/>
      <c r="E1201" s="67"/>
      <c r="F1201" s="67"/>
      <c r="G1201" s="67"/>
      <c r="H1201" s="67"/>
    </row>
    <row r="1202" spans="1:8" x14ac:dyDescent="0.25">
      <c r="A1202" s="67"/>
      <c r="B1202" s="67"/>
      <c r="C1202" s="67"/>
      <c r="D1202" s="67"/>
      <c r="E1202" s="67"/>
      <c r="F1202" s="67"/>
      <c r="G1202" s="67"/>
      <c r="H1202" s="67"/>
    </row>
    <row r="1203" spans="1:8" x14ac:dyDescent="0.25">
      <c r="A1203" s="67"/>
      <c r="B1203" s="67"/>
      <c r="C1203" s="67"/>
      <c r="D1203" s="67"/>
      <c r="E1203" s="67"/>
      <c r="F1203" s="67"/>
      <c r="G1203" s="67"/>
      <c r="H1203" s="67"/>
    </row>
    <row r="1204" spans="1:8" x14ac:dyDescent="0.25">
      <c r="A1204" s="67"/>
      <c r="B1204" s="67"/>
      <c r="C1204" s="67"/>
      <c r="D1204" s="67"/>
      <c r="E1204" s="67"/>
      <c r="F1204" s="67"/>
      <c r="G1204" s="67"/>
      <c r="H1204" s="67"/>
    </row>
    <row r="1205" spans="1:8" x14ac:dyDescent="0.25">
      <c r="A1205" s="67"/>
      <c r="B1205" s="67"/>
      <c r="C1205" s="67"/>
      <c r="D1205" s="67"/>
      <c r="E1205" s="67"/>
      <c r="F1205" s="67"/>
      <c r="G1205" s="67"/>
      <c r="H1205" s="67"/>
    </row>
    <row r="1206" spans="1:8" x14ac:dyDescent="0.25">
      <c r="A1206" s="67"/>
      <c r="B1206" s="67"/>
      <c r="C1206" s="67"/>
      <c r="D1206" s="67"/>
      <c r="E1206" s="67"/>
      <c r="F1206" s="67"/>
      <c r="G1206" s="67"/>
      <c r="H1206" s="67"/>
    </row>
    <row r="1207" spans="1:8" x14ac:dyDescent="0.25">
      <c r="A1207" s="67"/>
      <c r="B1207" s="67"/>
      <c r="C1207" s="67"/>
      <c r="D1207" s="67"/>
      <c r="E1207" s="67"/>
      <c r="F1207" s="67"/>
      <c r="G1207" s="67"/>
      <c r="H1207" s="67"/>
    </row>
    <row r="1208" spans="1:8" x14ac:dyDescent="0.25">
      <c r="A1208" s="67"/>
      <c r="B1208" s="67"/>
      <c r="C1208" s="67"/>
      <c r="D1208" s="67"/>
      <c r="E1208" s="67"/>
      <c r="F1208" s="67"/>
      <c r="G1208" s="67"/>
      <c r="H1208" s="67"/>
    </row>
    <row r="1209" spans="1:8" x14ac:dyDescent="0.25">
      <c r="A1209" s="67"/>
      <c r="B1209" s="67"/>
      <c r="C1209" s="67"/>
      <c r="D1209" s="67"/>
      <c r="E1209" s="67"/>
      <c r="F1209" s="67"/>
      <c r="G1209" s="67"/>
      <c r="H1209" s="67"/>
    </row>
    <row r="1210" spans="1:8" x14ac:dyDescent="0.25">
      <c r="A1210" s="67"/>
      <c r="B1210" s="67"/>
      <c r="C1210" s="67"/>
      <c r="D1210" s="67"/>
      <c r="E1210" s="67"/>
      <c r="F1210" s="67"/>
      <c r="G1210" s="67"/>
      <c r="H1210" s="67"/>
    </row>
    <row r="1211" spans="1:8" x14ac:dyDescent="0.25">
      <c r="A1211" s="67"/>
      <c r="B1211" s="67"/>
      <c r="C1211" s="67"/>
      <c r="D1211" s="67"/>
      <c r="E1211" s="67"/>
      <c r="F1211" s="67"/>
      <c r="G1211" s="67"/>
      <c r="H1211" s="67"/>
    </row>
    <row r="1212" spans="1:8" x14ac:dyDescent="0.25">
      <c r="A1212" s="67"/>
      <c r="B1212" s="67"/>
      <c r="C1212" s="67"/>
      <c r="D1212" s="67"/>
      <c r="E1212" s="67"/>
      <c r="F1212" s="67"/>
      <c r="G1212" s="67"/>
      <c r="H1212" s="67"/>
    </row>
    <row r="1213" spans="1:8" x14ac:dyDescent="0.25">
      <c r="A1213" s="67"/>
      <c r="B1213" s="67"/>
      <c r="C1213" s="67"/>
      <c r="D1213" s="67"/>
      <c r="E1213" s="67"/>
      <c r="F1213" s="67"/>
      <c r="G1213" s="67"/>
      <c r="H1213" s="67"/>
    </row>
    <row r="1214" spans="1:8" x14ac:dyDescent="0.25">
      <c r="A1214" s="67"/>
      <c r="B1214" s="67"/>
      <c r="C1214" s="67"/>
      <c r="D1214" s="67"/>
      <c r="E1214" s="67"/>
      <c r="F1214" s="67"/>
      <c r="G1214" s="67"/>
      <c r="H1214" s="67"/>
    </row>
    <row r="1215" spans="1:8" x14ac:dyDescent="0.25">
      <c r="A1215" s="67"/>
      <c r="B1215" s="67"/>
      <c r="C1215" s="67"/>
      <c r="D1215" s="67"/>
      <c r="E1215" s="67"/>
      <c r="F1215" s="67"/>
      <c r="G1215" s="67"/>
      <c r="H1215" s="67"/>
    </row>
    <row r="1216" spans="1:8" x14ac:dyDescent="0.25">
      <c r="A1216" s="67"/>
      <c r="B1216" s="67"/>
      <c r="C1216" s="67"/>
      <c r="D1216" s="67"/>
      <c r="E1216" s="67"/>
      <c r="F1216" s="67"/>
      <c r="G1216" s="67"/>
      <c r="H1216" s="67"/>
    </row>
    <row r="1217" spans="1:8" x14ac:dyDescent="0.25">
      <c r="A1217" s="67"/>
      <c r="B1217" s="67"/>
      <c r="C1217" s="67"/>
      <c r="D1217" s="67"/>
      <c r="E1217" s="67"/>
      <c r="F1217" s="67"/>
      <c r="G1217" s="67"/>
      <c r="H1217" s="67"/>
    </row>
    <row r="1218" spans="1:8" x14ac:dyDescent="0.25">
      <c r="A1218" s="67"/>
      <c r="B1218" s="67"/>
      <c r="C1218" s="67"/>
      <c r="D1218" s="67"/>
      <c r="E1218" s="67"/>
      <c r="F1218" s="67"/>
      <c r="G1218" s="67"/>
      <c r="H1218" s="67"/>
    </row>
    <row r="1219" spans="1:8" x14ac:dyDescent="0.25">
      <c r="A1219" s="67"/>
      <c r="B1219" s="67"/>
      <c r="C1219" s="67"/>
      <c r="D1219" s="67"/>
      <c r="E1219" s="67"/>
      <c r="F1219" s="67"/>
      <c r="G1219" s="67"/>
      <c r="H1219" s="67"/>
    </row>
    <row r="1220" spans="1:8" x14ac:dyDescent="0.25">
      <c r="A1220" s="67"/>
      <c r="B1220" s="67"/>
      <c r="C1220" s="67"/>
      <c r="D1220" s="67"/>
      <c r="E1220" s="67"/>
      <c r="F1220" s="67"/>
      <c r="G1220" s="67"/>
      <c r="H1220" s="67"/>
    </row>
    <row r="1221" spans="1:8" x14ac:dyDescent="0.25">
      <c r="A1221" s="67"/>
      <c r="B1221" s="67"/>
      <c r="C1221" s="67"/>
      <c r="D1221" s="67"/>
      <c r="E1221" s="67"/>
      <c r="F1221" s="67"/>
      <c r="G1221" s="67"/>
      <c r="H1221" s="67"/>
    </row>
    <row r="1222" spans="1:8" x14ac:dyDescent="0.25">
      <c r="A1222" s="67"/>
      <c r="B1222" s="67"/>
      <c r="C1222" s="67"/>
      <c r="D1222" s="67"/>
      <c r="E1222" s="67"/>
      <c r="F1222" s="67"/>
      <c r="G1222" s="67"/>
      <c r="H1222" s="67"/>
    </row>
    <row r="1223" spans="1:8" x14ac:dyDescent="0.25">
      <c r="A1223" s="67"/>
      <c r="B1223" s="67"/>
      <c r="C1223" s="67"/>
      <c r="D1223" s="67"/>
      <c r="E1223" s="67"/>
      <c r="F1223" s="67"/>
      <c r="G1223" s="67"/>
      <c r="H1223" s="67"/>
    </row>
    <row r="1224" spans="1:8" x14ac:dyDescent="0.25">
      <c r="A1224" s="67"/>
      <c r="B1224" s="67"/>
      <c r="C1224" s="67"/>
      <c r="D1224" s="67"/>
      <c r="E1224" s="67"/>
      <c r="F1224" s="67"/>
      <c r="G1224" s="67"/>
      <c r="H1224" s="67"/>
    </row>
    <row r="1225" spans="1:8" x14ac:dyDescent="0.25">
      <c r="A1225" s="67"/>
      <c r="B1225" s="67"/>
      <c r="C1225" s="67"/>
      <c r="D1225" s="67"/>
      <c r="E1225" s="67"/>
      <c r="F1225" s="67"/>
      <c r="G1225" s="67"/>
      <c r="H1225" s="67"/>
    </row>
    <row r="1226" spans="1:8" x14ac:dyDescent="0.25">
      <c r="A1226" s="67"/>
      <c r="B1226" s="67"/>
      <c r="C1226" s="67"/>
      <c r="D1226" s="67"/>
      <c r="E1226" s="67"/>
      <c r="F1226" s="67"/>
      <c r="G1226" s="67"/>
      <c r="H1226" s="67"/>
    </row>
    <row r="1227" spans="1:8" x14ac:dyDescent="0.25">
      <c r="A1227" s="67"/>
      <c r="B1227" s="67"/>
      <c r="C1227" s="67"/>
      <c r="D1227" s="67"/>
      <c r="E1227" s="67"/>
      <c r="F1227" s="67"/>
      <c r="G1227" s="67"/>
      <c r="H1227" s="67"/>
    </row>
    <row r="1228" spans="1:8" x14ac:dyDescent="0.25">
      <c r="A1228" s="67"/>
      <c r="B1228" s="67"/>
      <c r="C1228" s="67"/>
      <c r="D1228" s="67"/>
      <c r="E1228" s="67"/>
      <c r="F1228" s="67"/>
      <c r="G1228" s="67"/>
      <c r="H1228" s="67"/>
    </row>
    <row r="1229" spans="1:8" x14ac:dyDescent="0.25">
      <c r="A1229" s="67"/>
      <c r="B1229" s="67"/>
      <c r="C1229" s="67"/>
      <c r="D1229" s="67"/>
      <c r="E1229" s="67"/>
      <c r="F1229" s="67"/>
      <c r="G1229" s="67"/>
      <c r="H1229" s="67"/>
    </row>
    <row r="1230" spans="1:8" x14ac:dyDescent="0.25">
      <c r="A1230" s="67"/>
      <c r="B1230" s="67"/>
      <c r="C1230" s="67"/>
      <c r="D1230" s="67"/>
      <c r="E1230" s="67"/>
      <c r="F1230" s="67"/>
      <c r="G1230" s="67"/>
      <c r="H1230" s="67"/>
    </row>
    <row r="1231" spans="1:8" x14ac:dyDescent="0.25">
      <c r="A1231" s="67"/>
      <c r="B1231" s="67"/>
      <c r="C1231" s="67"/>
      <c r="D1231" s="67"/>
      <c r="E1231" s="67"/>
      <c r="F1231" s="67"/>
      <c r="G1231" s="67"/>
      <c r="H1231" s="67"/>
    </row>
    <row r="1232" spans="1:8" x14ac:dyDescent="0.25">
      <c r="A1232" s="67"/>
      <c r="B1232" s="67"/>
      <c r="C1232" s="67"/>
      <c r="D1232" s="67"/>
      <c r="E1232" s="67"/>
      <c r="F1232" s="67"/>
      <c r="G1232" s="67"/>
      <c r="H1232" s="67"/>
    </row>
    <row r="1233" spans="1:8" x14ac:dyDescent="0.25">
      <c r="A1233" s="67"/>
      <c r="B1233" s="67"/>
      <c r="C1233" s="67"/>
      <c r="D1233" s="67"/>
      <c r="E1233" s="67"/>
      <c r="F1233" s="67"/>
      <c r="G1233" s="67"/>
      <c r="H1233" s="67"/>
    </row>
    <row r="1234" spans="1:8" x14ac:dyDescent="0.25">
      <c r="A1234" s="67"/>
      <c r="B1234" s="67"/>
      <c r="C1234" s="67"/>
      <c r="D1234" s="67"/>
      <c r="E1234" s="67"/>
      <c r="F1234" s="67"/>
      <c r="G1234" s="67"/>
      <c r="H1234" s="67"/>
    </row>
    <row r="1235" spans="1:8" x14ac:dyDescent="0.25">
      <c r="A1235" s="67"/>
      <c r="B1235" s="67"/>
      <c r="C1235" s="67"/>
      <c r="D1235" s="67"/>
      <c r="E1235" s="67"/>
      <c r="F1235" s="67"/>
      <c r="G1235" s="67"/>
      <c r="H1235" s="67"/>
    </row>
    <row r="1236" spans="1:8" x14ac:dyDescent="0.25">
      <c r="A1236" s="67"/>
      <c r="B1236" s="67"/>
      <c r="C1236" s="67"/>
      <c r="D1236" s="67"/>
      <c r="E1236" s="67"/>
      <c r="F1236" s="67"/>
      <c r="G1236" s="67"/>
      <c r="H1236" s="67"/>
    </row>
    <row r="1237" spans="1:8" x14ac:dyDescent="0.25">
      <c r="A1237" s="67"/>
      <c r="B1237" s="67"/>
      <c r="C1237" s="67"/>
      <c r="D1237" s="67"/>
      <c r="E1237" s="67"/>
      <c r="F1237" s="67"/>
      <c r="G1237" s="67"/>
      <c r="H1237" s="67"/>
    </row>
    <row r="1238" spans="1:8" x14ac:dyDescent="0.25">
      <c r="A1238" s="67"/>
      <c r="B1238" s="67"/>
      <c r="C1238" s="67"/>
      <c r="D1238" s="67"/>
      <c r="E1238" s="67"/>
      <c r="F1238" s="67"/>
      <c r="G1238" s="67"/>
      <c r="H1238" s="67"/>
    </row>
    <row r="1239" spans="1:8" x14ac:dyDescent="0.25">
      <c r="A1239" s="67"/>
      <c r="B1239" s="67"/>
      <c r="C1239" s="67"/>
      <c r="D1239" s="67"/>
      <c r="E1239" s="67"/>
      <c r="F1239" s="67"/>
      <c r="G1239" s="67"/>
      <c r="H1239" s="67"/>
    </row>
    <row r="1240" spans="1:8" x14ac:dyDescent="0.25">
      <c r="A1240" s="67"/>
      <c r="B1240" s="67"/>
      <c r="C1240" s="67"/>
      <c r="D1240" s="67"/>
      <c r="E1240" s="67"/>
      <c r="F1240" s="67"/>
      <c r="G1240" s="67"/>
      <c r="H1240" s="67"/>
    </row>
    <row r="1241" spans="1:8" x14ac:dyDescent="0.25">
      <c r="A1241" s="67"/>
      <c r="B1241" s="67"/>
      <c r="C1241" s="67"/>
      <c r="D1241" s="67"/>
      <c r="E1241" s="67"/>
      <c r="F1241" s="67"/>
      <c r="G1241" s="67"/>
      <c r="H1241" s="67"/>
    </row>
    <row r="1242" spans="1:8" x14ac:dyDescent="0.25">
      <c r="A1242" s="67"/>
      <c r="B1242" s="67"/>
      <c r="C1242" s="67"/>
      <c r="D1242" s="67"/>
      <c r="E1242" s="67"/>
      <c r="F1242" s="67"/>
      <c r="G1242" s="67"/>
      <c r="H1242" s="67"/>
    </row>
    <row r="1243" spans="1:8" x14ac:dyDescent="0.25">
      <c r="A1243" s="67"/>
      <c r="B1243" s="67"/>
      <c r="C1243" s="67"/>
      <c r="D1243" s="67"/>
      <c r="E1243" s="67"/>
      <c r="F1243" s="67"/>
      <c r="G1243" s="67"/>
      <c r="H1243" s="67"/>
    </row>
    <row r="1244" spans="1:8" x14ac:dyDescent="0.25">
      <c r="A1244" s="67"/>
      <c r="B1244" s="67"/>
      <c r="C1244" s="67"/>
      <c r="D1244" s="67"/>
      <c r="E1244" s="67"/>
      <c r="F1244" s="67"/>
      <c r="G1244" s="67"/>
      <c r="H1244" s="67"/>
    </row>
    <row r="1245" spans="1:8" x14ac:dyDescent="0.25">
      <c r="A1245" s="67"/>
      <c r="B1245" s="67"/>
      <c r="C1245" s="67"/>
      <c r="D1245" s="67"/>
      <c r="E1245" s="67"/>
      <c r="F1245" s="67"/>
      <c r="G1245" s="67"/>
      <c r="H1245" s="67"/>
    </row>
    <row r="1246" spans="1:8" x14ac:dyDescent="0.25">
      <c r="A1246" s="67"/>
      <c r="B1246" s="67"/>
      <c r="C1246" s="67"/>
      <c r="D1246" s="67"/>
      <c r="E1246" s="67"/>
      <c r="F1246" s="67"/>
      <c r="G1246" s="67"/>
      <c r="H1246" s="67"/>
    </row>
    <row r="1247" spans="1:8" x14ac:dyDescent="0.25">
      <c r="A1247" s="67"/>
      <c r="B1247" s="67"/>
      <c r="C1247" s="67"/>
      <c r="D1247" s="67"/>
      <c r="E1247" s="67"/>
      <c r="F1247" s="67"/>
      <c r="G1247" s="67"/>
      <c r="H1247" s="67"/>
    </row>
    <row r="1248" spans="1:8" x14ac:dyDescent="0.25">
      <c r="A1248" s="67"/>
      <c r="B1248" s="67"/>
      <c r="C1248" s="67"/>
      <c r="D1248" s="67"/>
      <c r="E1248" s="67"/>
      <c r="F1248" s="67"/>
      <c r="G1248" s="67"/>
      <c r="H1248" s="67"/>
    </row>
    <row r="1249" spans="1:8" x14ac:dyDescent="0.25">
      <c r="A1249" s="67"/>
      <c r="B1249" s="67"/>
      <c r="C1249" s="67"/>
      <c r="D1249" s="67"/>
      <c r="E1249" s="67"/>
      <c r="F1249" s="67"/>
      <c r="G1249" s="67"/>
      <c r="H1249" s="67"/>
    </row>
    <row r="1250" spans="1:8" x14ac:dyDescent="0.25">
      <c r="A1250" s="67"/>
      <c r="B1250" s="67"/>
      <c r="C1250" s="67"/>
      <c r="D1250" s="67"/>
      <c r="E1250" s="67"/>
      <c r="F1250" s="67"/>
      <c r="G1250" s="67"/>
      <c r="H1250" s="67"/>
    </row>
    <row r="1251" spans="1:8" x14ac:dyDescent="0.25">
      <c r="A1251" s="67"/>
      <c r="B1251" s="67"/>
      <c r="C1251" s="67"/>
      <c r="D1251" s="67"/>
      <c r="E1251" s="67"/>
      <c r="F1251" s="67"/>
      <c r="G1251" s="67"/>
      <c r="H1251" s="67"/>
    </row>
    <row r="1252" spans="1:8" x14ac:dyDescent="0.25">
      <c r="A1252" s="67"/>
      <c r="B1252" s="67"/>
      <c r="C1252" s="67"/>
      <c r="D1252" s="67"/>
      <c r="E1252" s="67"/>
      <c r="F1252" s="67"/>
      <c r="G1252" s="67"/>
      <c r="H1252" s="67"/>
    </row>
    <row r="1253" spans="1:8" x14ac:dyDescent="0.25">
      <c r="A1253" s="67"/>
      <c r="B1253" s="67"/>
      <c r="C1253" s="67"/>
      <c r="D1253" s="67"/>
      <c r="E1253" s="67"/>
      <c r="F1253" s="67"/>
      <c r="G1253" s="67"/>
      <c r="H1253" s="67"/>
    </row>
    <row r="1254" spans="1:8" x14ac:dyDescent="0.25">
      <c r="A1254" s="67"/>
      <c r="B1254" s="67"/>
      <c r="C1254" s="67"/>
      <c r="D1254" s="67"/>
      <c r="E1254" s="67"/>
      <c r="F1254" s="67"/>
      <c r="G1254" s="67"/>
      <c r="H1254" s="67"/>
    </row>
    <row r="1255" spans="1:8" x14ac:dyDescent="0.25">
      <c r="A1255" s="67"/>
      <c r="B1255" s="67"/>
      <c r="C1255" s="67"/>
      <c r="D1255" s="67"/>
      <c r="E1255" s="67"/>
      <c r="F1255" s="67"/>
      <c r="G1255" s="67"/>
      <c r="H1255" s="67"/>
    </row>
    <row r="1256" spans="1:8" x14ac:dyDescent="0.25">
      <c r="A1256" s="67"/>
      <c r="B1256" s="67"/>
      <c r="C1256" s="67"/>
      <c r="D1256" s="67"/>
      <c r="E1256" s="67"/>
      <c r="F1256" s="67"/>
      <c r="G1256" s="67"/>
      <c r="H1256" s="67"/>
    </row>
    <row r="1257" spans="1:8" x14ac:dyDescent="0.25">
      <c r="A1257" s="67"/>
      <c r="B1257" s="67"/>
      <c r="C1257" s="67"/>
      <c r="D1257" s="67"/>
      <c r="E1257" s="67"/>
      <c r="F1257" s="67"/>
      <c r="G1257" s="67"/>
      <c r="H1257" s="67"/>
    </row>
    <row r="1258" spans="1:8" x14ac:dyDescent="0.25">
      <c r="A1258" s="67"/>
      <c r="B1258" s="67"/>
      <c r="C1258" s="67"/>
      <c r="D1258" s="67"/>
      <c r="E1258" s="67"/>
      <c r="F1258" s="67"/>
      <c r="G1258" s="67"/>
      <c r="H1258" s="67"/>
    </row>
    <row r="1259" spans="1:8" x14ac:dyDescent="0.25">
      <c r="A1259" s="67"/>
      <c r="B1259" s="67"/>
      <c r="C1259" s="67"/>
      <c r="D1259" s="67"/>
      <c r="E1259" s="67"/>
      <c r="F1259" s="67"/>
      <c r="G1259" s="67"/>
      <c r="H1259" s="67"/>
    </row>
    <row r="1260" spans="1:8" x14ac:dyDescent="0.25">
      <c r="A1260" s="67"/>
      <c r="B1260" s="67"/>
      <c r="C1260" s="67"/>
      <c r="D1260" s="67"/>
      <c r="E1260" s="67"/>
      <c r="F1260" s="67"/>
      <c r="G1260" s="67"/>
      <c r="H1260" s="67"/>
    </row>
    <row r="1261" spans="1:8" x14ac:dyDescent="0.25">
      <c r="A1261" s="67"/>
      <c r="B1261" s="67"/>
      <c r="C1261" s="67"/>
      <c r="D1261" s="67"/>
      <c r="E1261" s="67"/>
      <c r="F1261" s="67"/>
      <c r="G1261" s="67"/>
      <c r="H1261" s="67"/>
    </row>
    <row r="1262" spans="1:8" x14ac:dyDescent="0.25">
      <c r="A1262" s="67"/>
      <c r="B1262" s="67"/>
      <c r="C1262" s="67"/>
      <c r="D1262" s="67"/>
      <c r="E1262" s="67"/>
      <c r="F1262" s="67"/>
      <c r="G1262" s="67"/>
      <c r="H1262" s="67"/>
    </row>
    <row r="1263" spans="1:8" x14ac:dyDescent="0.25">
      <c r="A1263" s="67"/>
      <c r="B1263" s="67"/>
      <c r="C1263" s="67"/>
      <c r="D1263" s="67"/>
      <c r="E1263" s="67"/>
      <c r="F1263" s="67"/>
      <c r="G1263" s="67"/>
      <c r="H1263" s="67"/>
    </row>
    <row r="1264" spans="1:8" x14ac:dyDescent="0.25">
      <c r="A1264" s="67"/>
      <c r="B1264" s="67"/>
      <c r="C1264" s="67"/>
      <c r="D1264" s="67"/>
      <c r="E1264" s="67"/>
      <c r="F1264" s="67"/>
      <c r="G1264" s="67"/>
      <c r="H1264" s="67"/>
    </row>
    <row r="1265" spans="1:8" x14ac:dyDescent="0.25">
      <c r="A1265" s="67"/>
      <c r="B1265" s="67"/>
      <c r="C1265" s="67"/>
      <c r="D1265" s="67"/>
      <c r="E1265" s="67"/>
      <c r="F1265" s="67"/>
      <c r="G1265" s="67"/>
      <c r="H1265" s="67"/>
    </row>
    <row r="1266" spans="1:8" x14ac:dyDescent="0.25">
      <c r="A1266" s="67"/>
      <c r="B1266" s="67"/>
      <c r="C1266" s="67"/>
      <c r="D1266" s="67"/>
      <c r="E1266" s="67"/>
      <c r="F1266" s="67"/>
      <c r="G1266" s="67"/>
      <c r="H1266" s="67"/>
    </row>
    <row r="1267" spans="1:8" x14ac:dyDescent="0.25">
      <c r="A1267" s="67"/>
      <c r="B1267" s="67"/>
      <c r="C1267" s="67"/>
      <c r="D1267" s="67"/>
      <c r="E1267" s="67"/>
      <c r="F1267" s="67"/>
      <c r="G1267" s="67"/>
      <c r="H1267" s="67"/>
    </row>
    <row r="1268" spans="1:8" x14ac:dyDescent="0.25">
      <c r="A1268" s="67"/>
      <c r="B1268" s="67"/>
      <c r="C1268" s="67"/>
      <c r="D1268" s="67"/>
      <c r="E1268" s="67"/>
      <c r="F1268" s="67"/>
      <c r="G1268" s="67"/>
      <c r="H1268" s="67"/>
    </row>
    <row r="1269" spans="1:8" x14ac:dyDescent="0.25">
      <c r="A1269" s="67"/>
      <c r="B1269" s="67"/>
      <c r="C1269" s="67"/>
      <c r="D1269" s="67"/>
      <c r="E1269" s="67"/>
      <c r="F1269" s="67"/>
      <c r="G1269" s="67"/>
      <c r="H1269" s="67"/>
    </row>
    <row r="1270" spans="1:8" x14ac:dyDescent="0.25">
      <c r="A1270" s="67"/>
      <c r="B1270" s="67"/>
      <c r="C1270" s="67"/>
      <c r="D1270" s="67"/>
      <c r="E1270" s="67"/>
      <c r="F1270" s="67"/>
      <c r="G1270" s="67"/>
      <c r="H1270" s="67"/>
    </row>
    <row r="1271" spans="1:8" x14ac:dyDescent="0.25">
      <c r="A1271" s="67"/>
      <c r="B1271" s="67"/>
      <c r="C1271" s="67"/>
      <c r="D1271" s="67"/>
      <c r="E1271" s="67"/>
      <c r="F1271" s="67"/>
      <c r="G1271" s="67"/>
      <c r="H1271" s="67"/>
    </row>
    <row r="1272" spans="1:8" x14ac:dyDescent="0.25">
      <c r="A1272" s="67"/>
      <c r="B1272" s="67"/>
      <c r="C1272" s="67"/>
      <c r="D1272" s="67"/>
      <c r="E1272" s="67"/>
      <c r="F1272" s="67"/>
      <c r="G1272" s="67"/>
      <c r="H1272" s="67"/>
    </row>
    <row r="1273" spans="1:8" x14ac:dyDescent="0.25">
      <c r="A1273" s="67"/>
      <c r="B1273" s="67"/>
      <c r="C1273" s="67"/>
      <c r="D1273" s="67"/>
      <c r="E1273" s="67"/>
      <c r="F1273" s="67"/>
      <c r="G1273" s="67"/>
      <c r="H1273" s="67"/>
    </row>
    <row r="1274" spans="1:8" x14ac:dyDescent="0.25">
      <c r="A1274" s="67"/>
      <c r="B1274" s="67"/>
      <c r="C1274" s="67"/>
      <c r="D1274" s="67"/>
      <c r="E1274" s="67"/>
      <c r="F1274" s="67"/>
      <c r="G1274" s="67"/>
      <c r="H1274" s="67"/>
    </row>
    <row r="1275" spans="1:8" x14ac:dyDescent="0.25">
      <c r="A1275" s="67"/>
      <c r="B1275" s="67"/>
      <c r="C1275" s="67"/>
      <c r="D1275" s="67"/>
      <c r="E1275" s="67"/>
      <c r="F1275" s="67"/>
      <c r="G1275" s="67"/>
      <c r="H1275" s="67"/>
    </row>
    <row r="1276" spans="1:8" x14ac:dyDescent="0.25">
      <c r="A1276" s="67"/>
      <c r="B1276" s="67"/>
      <c r="C1276" s="67"/>
      <c r="D1276" s="67"/>
      <c r="E1276" s="67"/>
      <c r="F1276" s="67"/>
      <c r="G1276" s="67"/>
      <c r="H1276" s="67"/>
    </row>
    <row r="1277" spans="1:8" x14ac:dyDescent="0.25">
      <c r="A1277" s="67"/>
      <c r="B1277" s="67"/>
      <c r="C1277" s="67"/>
      <c r="D1277" s="67"/>
      <c r="E1277" s="67"/>
      <c r="F1277" s="67"/>
      <c r="G1277" s="67"/>
      <c r="H1277" s="67"/>
    </row>
    <row r="1278" spans="1:8" x14ac:dyDescent="0.25">
      <c r="A1278" s="67"/>
      <c r="B1278" s="67"/>
      <c r="C1278" s="67"/>
      <c r="D1278" s="67"/>
      <c r="E1278" s="67"/>
      <c r="F1278" s="67"/>
      <c r="G1278" s="67"/>
      <c r="H1278" s="67"/>
    </row>
    <row r="1279" spans="1:8" x14ac:dyDescent="0.25">
      <c r="A1279" s="67"/>
      <c r="B1279" s="67"/>
      <c r="C1279" s="67"/>
      <c r="D1279" s="67"/>
      <c r="E1279" s="67"/>
      <c r="F1279" s="67"/>
      <c r="G1279" s="67"/>
      <c r="H1279" s="67"/>
    </row>
    <row r="1280" spans="1:8" x14ac:dyDescent="0.25">
      <c r="A1280" s="67"/>
      <c r="B1280" s="67"/>
      <c r="C1280" s="67"/>
      <c r="D1280" s="67"/>
      <c r="E1280" s="67"/>
      <c r="F1280" s="67"/>
      <c r="G1280" s="67"/>
      <c r="H1280" s="67"/>
    </row>
    <row r="1281" spans="1:8" x14ac:dyDescent="0.25">
      <c r="A1281" s="67"/>
      <c r="B1281" s="67"/>
      <c r="C1281" s="67"/>
      <c r="D1281" s="67"/>
      <c r="E1281" s="67"/>
      <c r="F1281" s="67"/>
      <c r="G1281" s="67"/>
      <c r="H1281" s="67"/>
    </row>
    <row r="1282" spans="1:8" x14ac:dyDescent="0.25">
      <c r="A1282" s="67"/>
      <c r="B1282" s="67"/>
      <c r="C1282" s="67"/>
      <c r="D1282" s="67"/>
      <c r="E1282" s="67"/>
      <c r="F1282" s="67"/>
      <c r="G1282" s="67"/>
      <c r="H1282" s="67"/>
    </row>
    <row r="1283" spans="1:8" x14ac:dyDescent="0.25">
      <c r="A1283" s="67"/>
      <c r="B1283" s="67"/>
      <c r="C1283" s="67"/>
      <c r="D1283" s="67"/>
      <c r="E1283" s="67"/>
      <c r="F1283" s="67"/>
      <c r="G1283" s="67"/>
      <c r="H1283" s="67"/>
    </row>
    <row r="1284" spans="1:8" x14ac:dyDescent="0.25">
      <c r="A1284" s="67"/>
      <c r="B1284" s="67"/>
      <c r="C1284" s="67"/>
      <c r="D1284" s="67"/>
      <c r="E1284" s="67"/>
      <c r="F1284" s="67"/>
      <c r="G1284" s="67"/>
      <c r="H1284" s="67"/>
    </row>
    <row r="1285" spans="1:8" x14ac:dyDescent="0.25">
      <c r="A1285" s="67"/>
      <c r="B1285" s="67"/>
      <c r="C1285" s="67"/>
      <c r="D1285" s="67"/>
      <c r="E1285" s="67"/>
      <c r="F1285" s="67"/>
      <c r="G1285" s="67"/>
      <c r="H1285" s="67"/>
    </row>
    <row r="1286" spans="1:8" x14ac:dyDescent="0.25">
      <c r="A1286" s="67"/>
      <c r="B1286" s="67"/>
      <c r="C1286" s="67"/>
      <c r="D1286" s="67"/>
      <c r="E1286" s="67"/>
      <c r="F1286" s="67"/>
      <c r="G1286" s="67"/>
      <c r="H1286" s="67"/>
    </row>
    <row r="1287" spans="1:8" x14ac:dyDescent="0.25">
      <c r="A1287" s="67"/>
      <c r="B1287" s="67"/>
      <c r="C1287" s="67"/>
      <c r="D1287" s="67"/>
      <c r="E1287" s="67"/>
      <c r="F1287" s="67"/>
      <c r="G1287" s="67"/>
      <c r="H1287" s="67"/>
    </row>
    <row r="1288" spans="1:8" x14ac:dyDescent="0.25">
      <c r="A1288" s="67"/>
      <c r="B1288" s="67"/>
      <c r="C1288" s="67"/>
      <c r="D1288" s="67"/>
      <c r="E1288" s="67"/>
      <c r="F1288" s="67"/>
      <c r="G1288" s="67"/>
      <c r="H1288" s="67"/>
    </row>
    <row r="1289" spans="1:8" x14ac:dyDescent="0.25">
      <c r="A1289" s="67"/>
      <c r="B1289" s="67"/>
      <c r="C1289" s="67"/>
      <c r="D1289" s="67"/>
      <c r="E1289" s="67"/>
      <c r="F1289" s="67"/>
      <c r="G1289" s="67"/>
      <c r="H1289" s="67"/>
    </row>
    <row r="1290" spans="1:8" x14ac:dyDescent="0.25">
      <c r="A1290" s="67"/>
      <c r="B1290" s="67"/>
      <c r="C1290" s="67"/>
      <c r="D1290" s="67"/>
      <c r="E1290" s="67"/>
      <c r="F1290" s="67"/>
      <c r="G1290" s="67"/>
      <c r="H1290" s="67"/>
    </row>
    <row r="1291" spans="1:8" x14ac:dyDescent="0.25">
      <c r="A1291" s="67"/>
      <c r="B1291" s="67"/>
      <c r="C1291" s="67"/>
      <c r="D1291" s="67"/>
      <c r="E1291" s="67"/>
      <c r="F1291" s="67"/>
      <c r="G1291" s="67"/>
      <c r="H1291" s="67"/>
    </row>
    <row r="1292" spans="1:8" x14ac:dyDescent="0.25">
      <c r="A1292" s="67"/>
      <c r="B1292" s="67"/>
      <c r="C1292" s="67"/>
      <c r="D1292" s="67"/>
      <c r="E1292" s="67"/>
      <c r="F1292" s="67"/>
      <c r="G1292" s="67"/>
      <c r="H1292" s="67"/>
    </row>
    <row r="1293" spans="1:8" x14ac:dyDescent="0.25">
      <c r="A1293" s="67"/>
      <c r="B1293" s="67"/>
      <c r="C1293" s="67"/>
      <c r="D1293" s="67"/>
      <c r="E1293" s="67"/>
      <c r="F1293" s="67"/>
      <c r="G1293" s="67"/>
      <c r="H1293" s="67"/>
    </row>
    <row r="1294" spans="1:8" x14ac:dyDescent="0.25">
      <c r="A1294" s="67"/>
      <c r="B1294" s="67"/>
      <c r="C1294" s="67"/>
      <c r="D1294" s="67"/>
      <c r="E1294" s="67"/>
      <c r="F1294" s="67"/>
      <c r="G1294" s="67"/>
      <c r="H1294" s="67"/>
    </row>
    <row r="1295" spans="1:8" x14ac:dyDescent="0.25">
      <c r="A1295" s="67"/>
      <c r="B1295" s="67"/>
      <c r="C1295" s="67"/>
      <c r="D1295" s="67"/>
      <c r="E1295" s="67"/>
      <c r="F1295" s="67"/>
      <c r="G1295" s="67"/>
      <c r="H1295" s="67"/>
    </row>
    <row r="1296" spans="1:8" x14ac:dyDescent="0.25">
      <c r="A1296" s="67"/>
      <c r="B1296" s="67"/>
      <c r="C1296" s="67"/>
      <c r="D1296" s="67"/>
      <c r="E1296" s="67"/>
      <c r="F1296" s="67"/>
      <c r="G1296" s="67"/>
      <c r="H1296" s="67"/>
    </row>
    <row r="1297" spans="1:8" x14ac:dyDescent="0.25">
      <c r="A1297" s="67"/>
      <c r="B1297" s="67"/>
      <c r="C1297" s="67"/>
      <c r="D1297" s="67"/>
      <c r="E1297" s="67"/>
      <c r="F1297" s="67"/>
      <c r="G1297" s="67"/>
      <c r="H1297" s="67"/>
    </row>
    <row r="1298" spans="1:8" x14ac:dyDescent="0.25">
      <c r="A1298" s="67"/>
      <c r="B1298" s="67"/>
      <c r="C1298" s="67"/>
      <c r="D1298" s="67"/>
      <c r="E1298" s="67"/>
      <c r="F1298" s="67"/>
      <c r="G1298" s="67"/>
      <c r="H1298" s="67"/>
    </row>
    <row r="1299" spans="1:8" x14ac:dyDescent="0.25">
      <c r="A1299" s="67"/>
      <c r="B1299" s="67"/>
      <c r="C1299" s="67"/>
      <c r="D1299" s="67"/>
      <c r="E1299" s="67"/>
      <c r="F1299" s="67"/>
      <c r="G1299" s="67"/>
      <c r="H1299" s="67"/>
    </row>
    <row r="1300" spans="1:8" x14ac:dyDescent="0.25">
      <c r="A1300" s="67"/>
      <c r="B1300" s="67"/>
      <c r="C1300" s="67"/>
      <c r="D1300" s="67"/>
      <c r="E1300" s="67"/>
      <c r="F1300" s="67"/>
      <c r="G1300" s="67"/>
      <c r="H1300" s="67"/>
    </row>
    <row r="1301" spans="1:8" x14ac:dyDescent="0.25">
      <c r="A1301" s="67"/>
      <c r="B1301" s="67"/>
      <c r="C1301" s="67"/>
      <c r="D1301" s="67"/>
      <c r="E1301" s="67"/>
      <c r="F1301" s="67"/>
      <c r="G1301" s="67"/>
      <c r="H1301" s="67"/>
    </row>
    <row r="1302" spans="1:8" x14ac:dyDescent="0.25">
      <c r="A1302" s="67"/>
      <c r="B1302" s="67"/>
      <c r="C1302" s="67"/>
      <c r="D1302" s="67"/>
      <c r="E1302" s="67"/>
      <c r="F1302" s="67"/>
      <c r="G1302" s="67"/>
      <c r="H1302" s="67"/>
    </row>
    <row r="1303" spans="1:8" x14ac:dyDescent="0.25">
      <c r="A1303" s="67"/>
      <c r="B1303" s="67"/>
      <c r="C1303" s="67"/>
      <c r="D1303" s="67"/>
      <c r="E1303" s="67"/>
      <c r="F1303" s="67"/>
      <c r="G1303" s="67"/>
      <c r="H1303" s="67"/>
    </row>
    <row r="1304" spans="1:8" x14ac:dyDescent="0.25">
      <c r="A1304" s="67"/>
      <c r="B1304" s="67"/>
      <c r="C1304" s="67"/>
      <c r="D1304" s="67"/>
      <c r="E1304" s="67"/>
      <c r="F1304" s="67"/>
      <c r="G1304" s="67"/>
      <c r="H1304" s="67"/>
    </row>
    <row r="1305" spans="1:8" x14ac:dyDescent="0.25">
      <c r="A1305" s="67"/>
      <c r="B1305" s="67"/>
      <c r="C1305" s="67"/>
      <c r="D1305" s="67"/>
      <c r="E1305" s="67"/>
      <c r="F1305" s="67"/>
      <c r="G1305" s="67"/>
      <c r="H1305" s="67"/>
    </row>
    <row r="1306" spans="1:8" x14ac:dyDescent="0.25">
      <c r="A1306" s="67"/>
      <c r="B1306" s="67"/>
      <c r="C1306" s="67"/>
      <c r="D1306" s="67"/>
      <c r="E1306" s="67"/>
      <c r="F1306" s="67"/>
      <c r="G1306" s="67"/>
      <c r="H1306" s="67"/>
    </row>
    <row r="1307" spans="1:8" x14ac:dyDescent="0.25">
      <c r="A1307" s="67"/>
      <c r="B1307" s="67"/>
      <c r="C1307" s="67"/>
      <c r="D1307" s="67"/>
      <c r="E1307" s="67"/>
      <c r="F1307" s="67"/>
      <c r="G1307" s="67"/>
      <c r="H1307" s="67"/>
    </row>
    <row r="1308" spans="1:8" x14ac:dyDescent="0.25">
      <c r="A1308" s="67"/>
      <c r="B1308" s="67"/>
      <c r="C1308" s="67"/>
      <c r="D1308" s="67"/>
      <c r="E1308" s="67"/>
      <c r="F1308" s="67"/>
      <c r="G1308" s="67"/>
      <c r="H1308" s="67"/>
    </row>
    <row r="1309" spans="1:8" x14ac:dyDescent="0.25">
      <c r="A1309" s="67"/>
      <c r="B1309" s="67"/>
      <c r="C1309" s="67"/>
      <c r="D1309" s="67"/>
      <c r="E1309" s="67"/>
      <c r="F1309" s="67"/>
      <c r="G1309" s="67"/>
      <c r="H1309" s="67"/>
    </row>
    <row r="1310" spans="1:8" x14ac:dyDescent="0.25">
      <c r="A1310" s="67"/>
      <c r="B1310" s="67"/>
      <c r="C1310" s="67"/>
      <c r="D1310" s="67"/>
      <c r="E1310" s="67"/>
      <c r="F1310" s="67"/>
      <c r="G1310" s="67"/>
      <c r="H1310" s="67"/>
    </row>
    <row r="1311" spans="1:8" x14ac:dyDescent="0.25">
      <c r="A1311" s="67"/>
      <c r="B1311" s="67"/>
      <c r="C1311" s="67"/>
      <c r="D1311" s="67"/>
      <c r="E1311" s="67"/>
      <c r="F1311" s="67"/>
      <c r="G1311" s="67"/>
      <c r="H1311" s="67"/>
    </row>
    <row r="1312" spans="1:8" x14ac:dyDescent="0.25">
      <c r="A1312" s="67"/>
      <c r="B1312" s="67"/>
      <c r="C1312" s="67"/>
      <c r="D1312" s="67"/>
      <c r="E1312" s="67"/>
      <c r="F1312" s="67"/>
      <c r="G1312" s="67"/>
      <c r="H1312" s="67"/>
    </row>
    <row r="1313" spans="1:8" x14ac:dyDescent="0.25">
      <c r="A1313" s="67"/>
      <c r="B1313" s="67"/>
      <c r="C1313" s="67"/>
      <c r="D1313" s="67"/>
      <c r="E1313" s="67"/>
      <c r="F1313" s="67"/>
      <c r="G1313" s="67"/>
      <c r="H1313" s="67"/>
    </row>
    <row r="1314" spans="1:8" x14ac:dyDescent="0.25">
      <c r="A1314" s="67"/>
      <c r="B1314" s="67"/>
      <c r="C1314" s="67"/>
      <c r="D1314" s="67"/>
      <c r="E1314" s="67"/>
      <c r="F1314" s="67"/>
      <c r="G1314" s="67"/>
      <c r="H1314" s="67"/>
    </row>
    <row r="1315" spans="1:8" x14ac:dyDescent="0.25">
      <c r="A1315" s="67"/>
      <c r="B1315" s="67"/>
      <c r="C1315" s="67"/>
      <c r="D1315" s="67"/>
      <c r="E1315" s="67"/>
      <c r="F1315" s="67"/>
      <c r="G1315" s="67"/>
      <c r="H1315" s="67"/>
    </row>
    <row r="1316" spans="1:8" x14ac:dyDescent="0.25">
      <c r="A1316" s="67"/>
      <c r="B1316" s="67"/>
      <c r="C1316" s="67"/>
      <c r="D1316" s="67"/>
      <c r="E1316" s="67"/>
      <c r="F1316" s="67"/>
      <c r="G1316" s="67"/>
      <c r="H1316" s="67"/>
    </row>
    <row r="1317" spans="1:8" x14ac:dyDescent="0.25">
      <c r="A1317" s="67"/>
      <c r="B1317" s="67"/>
      <c r="C1317" s="67"/>
      <c r="D1317" s="67"/>
      <c r="E1317" s="67"/>
      <c r="F1317" s="67"/>
      <c r="G1317" s="67"/>
      <c r="H1317" s="67"/>
    </row>
    <row r="1318" spans="1:8" x14ac:dyDescent="0.25">
      <c r="A1318" s="67"/>
      <c r="B1318" s="67"/>
      <c r="C1318" s="67"/>
      <c r="D1318" s="67"/>
      <c r="E1318" s="67"/>
      <c r="F1318" s="67"/>
      <c r="G1318" s="67"/>
      <c r="H1318" s="67"/>
    </row>
    <row r="1319" spans="1:8" x14ac:dyDescent="0.25">
      <c r="A1319" s="67"/>
      <c r="B1319" s="67"/>
      <c r="C1319" s="67"/>
      <c r="D1319" s="67"/>
      <c r="E1319" s="67"/>
      <c r="F1319" s="67"/>
      <c r="G1319" s="67"/>
      <c r="H1319" s="67"/>
    </row>
    <row r="1320" spans="1:8" x14ac:dyDescent="0.25">
      <c r="A1320" s="67"/>
      <c r="B1320" s="67"/>
      <c r="C1320" s="67"/>
      <c r="D1320" s="67"/>
      <c r="E1320" s="67"/>
      <c r="F1320" s="67"/>
      <c r="G1320" s="67"/>
      <c r="H1320" s="67"/>
    </row>
    <row r="1321" spans="1:8" x14ac:dyDescent="0.25">
      <c r="A1321" s="67"/>
      <c r="B1321" s="67"/>
      <c r="C1321" s="67"/>
      <c r="D1321" s="67"/>
      <c r="E1321" s="67"/>
      <c r="F1321" s="67"/>
      <c r="G1321" s="67"/>
      <c r="H1321" s="67"/>
    </row>
    <row r="1322" spans="1:8" x14ac:dyDescent="0.25">
      <c r="A1322" s="67"/>
      <c r="B1322" s="67"/>
      <c r="C1322" s="67"/>
      <c r="D1322" s="67"/>
      <c r="E1322" s="67"/>
      <c r="F1322" s="67"/>
      <c r="G1322" s="67"/>
      <c r="H1322" s="67"/>
    </row>
    <row r="1323" spans="1:8" x14ac:dyDescent="0.25">
      <c r="A1323" s="67"/>
      <c r="B1323" s="67"/>
      <c r="C1323" s="67"/>
      <c r="D1323" s="67"/>
      <c r="E1323" s="67"/>
      <c r="F1323" s="67"/>
      <c r="G1323" s="67"/>
      <c r="H1323" s="67"/>
    </row>
    <row r="1324" spans="1:8" x14ac:dyDescent="0.25">
      <c r="A1324" s="67"/>
      <c r="B1324" s="67"/>
      <c r="C1324" s="67"/>
      <c r="D1324" s="67"/>
      <c r="E1324" s="67"/>
      <c r="F1324" s="67"/>
      <c r="G1324" s="67"/>
      <c r="H1324" s="67"/>
    </row>
    <row r="1325" spans="1:8" x14ac:dyDescent="0.25">
      <c r="A1325" s="67"/>
      <c r="B1325" s="67"/>
      <c r="C1325" s="67"/>
      <c r="D1325" s="67"/>
      <c r="E1325" s="67"/>
      <c r="F1325" s="67"/>
      <c r="G1325" s="67"/>
      <c r="H1325" s="67"/>
    </row>
    <row r="1326" spans="1:8" x14ac:dyDescent="0.25">
      <c r="A1326" s="67"/>
      <c r="B1326" s="67"/>
      <c r="C1326" s="67"/>
      <c r="D1326" s="67"/>
      <c r="E1326" s="67"/>
      <c r="F1326" s="67"/>
      <c r="G1326" s="67"/>
      <c r="H1326" s="67"/>
    </row>
    <row r="1327" spans="1:8" x14ac:dyDescent="0.25">
      <c r="A1327" s="67"/>
      <c r="B1327" s="67"/>
      <c r="C1327" s="67"/>
      <c r="D1327" s="67"/>
      <c r="E1327" s="67"/>
      <c r="F1327" s="67"/>
      <c r="G1327" s="67"/>
      <c r="H1327" s="67"/>
    </row>
    <row r="1328" spans="1:8" x14ac:dyDescent="0.25">
      <c r="A1328" s="67"/>
      <c r="B1328" s="67"/>
      <c r="C1328" s="67"/>
      <c r="D1328" s="67"/>
      <c r="E1328" s="67"/>
      <c r="F1328" s="67"/>
      <c r="G1328" s="67"/>
      <c r="H1328" s="67"/>
    </row>
    <row r="1329" spans="1:8" x14ac:dyDescent="0.25">
      <c r="A1329" s="67"/>
      <c r="B1329" s="67"/>
      <c r="C1329" s="67"/>
      <c r="D1329" s="67"/>
      <c r="E1329" s="67"/>
      <c r="F1329" s="67"/>
      <c r="G1329" s="67"/>
      <c r="H1329" s="67"/>
    </row>
    <row r="1330" spans="1:8" x14ac:dyDescent="0.25">
      <c r="A1330" s="67"/>
      <c r="B1330" s="67"/>
      <c r="C1330" s="67"/>
      <c r="D1330" s="67"/>
      <c r="E1330" s="67"/>
      <c r="F1330" s="67"/>
      <c r="G1330" s="67"/>
      <c r="H1330" s="67"/>
    </row>
    <row r="1331" spans="1:8" x14ac:dyDescent="0.25">
      <c r="A1331" s="67"/>
      <c r="B1331" s="67"/>
      <c r="C1331" s="67"/>
      <c r="D1331" s="67"/>
      <c r="E1331" s="67"/>
      <c r="F1331" s="67"/>
      <c r="G1331" s="67"/>
      <c r="H1331" s="67"/>
    </row>
    <row r="1332" spans="1:8" x14ac:dyDescent="0.25">
      <c r="A1332" s="67"/>
      <c r="B1332" s="67"/>
      <c r="C1332" s="67"/>
      <c r="D1332" s="67"/>
      <c r="E1332" s="67"/>
      <c r="F1332" s="67"/>
      <c r="G1332" s="67"/>
      <c r="H1332" s="67"/>
    </row>
    <row r="1333" spans="1:8" x14ac:dyDescent="0.25">
      <c r="A1333" s="67"/>
      <c r="B1333" s="67"/>
      <c r="C1333" s="67"/>
      <c r="D1333" s="67"/>
      <c r="E1333" s="67"/>
      <c r="F1333" s="67"/>
      <c r="G1333" s="67"/>
      <c r="H1333" s="67"/>
    </row>
    <row r="1334" spans="1:8" x14ac:dyDescent="0.25">
      <c r="A1334" s="67"/>
      <c r="B1334" s="67"/>
      <c r="C1334" s="67"/>
      <c r="D1334" s="67"/>
      <c r="E1334" s="67"/>
      <c r="F1334" s="67"/>
      <c r="G1334" s="67"/>
      <c r="H1334" s="67"/>
    </row>
    <row r="1335" spans="1:8" x14ac:dyDescent="0.25">
      <c r="A1335" s="67"/>
      <c r="B1335" s="67"/>
      <c r="C1335" s="67"/>
      <c r="D1335" s="67"/>
      <c r="E1335" s="67"/>
      <c r="F1335" s="67"/>
      <c r="G1335" s="67"/>
      <c r="H1335" s="67"/>
    </row>
    <row r="1336" spans="1:8" x14ac:dyDescent="0.25">
      <c r="A1336" s="67"/>
      <c r="B1336" s="67"/>
      <c r="C1336" s="67"/>
      <c r="D1336" s="67"/>
      <c r="E1336" s="67"/>
      <c r="F1336" s="67"/>
      <c r="G1336" s="67"/>
      <c r="H1336" s="67"/>
    </row>
    <row r="1337" spans="1:8" x14ac:dyDescent="0.25">
      <c r="A1337" s="67"/>
      <c r="B1337" s="67"/>
      <c r="C1337" s="67"/>
      <c r="D1337" s="67"/>
      <c r="E1337" s="67"/>
      <c r="F1337" s="67"/>
      <c r="G1337" s="67"/>
      <c r="H1337" s="67"/>
    </row>
    <row r="1338" spans="1:8" x14ac:dyDescent="0.25">
      <c r="A1338" s="67"/>
      <c r="B1338" s="67"/>
      <c r="C1338" s="67"/>
      <c r="D1338" s="67"/>
      <c r="E1338" s="67"/>
      <c r="F1338" s="67"/>
      <c r="G1338" s="67"/>
      <c r="H1338" s="67"/>
    </row>
    <row r="1339" spans="1:8" x14ac:dyDescent="0.25">
      <c r="A1339" s="67"/>
      <c r="B1339" s="67"/>
      <c r="C1339" s="67"/>
      <c r="D1339" s="67"/>
      <c r="E1339" s="67"/>
      <c r="F1339" s="67"/>
      <c r="G1339" s="67"/>
      <c r="H1339" s="67"/>
    </row>
    <row r="1340" spans="1:8" x14ac:dyDescent="0.25">
      <c r="A1340" s="67"/>
      <c r="B1340" s="67"/>
      <c r="C1340" s="67"/>
      <c r="D1340" s="67"/>
      <c r="E1340" s="67"/>
      <c r="F1340" s="67"/>
      <c r="G1340" s="67"/>
      <c r="H1340" s="67"/>
    </row>
    <row r="1341" spans="1:8" x14ac:dyDescent="0.25">
      <c r="A1341" s="67"/>
      <c r="B1341" s="67"/>
      <c r="C1341" s="67"/>
      <c r="D1341" s="67"/>
      <c r="E1341" s="67"/>
      <c r="F1341" s="67"/>
      <c r="G1341" s="67"/>
      <c r="H1341" s="67"/>
    </row>
    <row r="1342" spans="1:8" x14ac:dyDescent="0.25">
      <c r="A1342" s="67"/>
      <c r="B1342" s="67"/>
      <c r="C1342" s="67"/>
      <c r="D1342" s="67"/>
      <c r="E1342" s="67"/>
      <c r="F1342" s="67"/>
      <c r="G1342" s="67"/>
      <c r="H1342" s="67"/>
    </row>
    <row r="1343" spans="1:8" x14ac:dyDescent="0.25">
      <c r="A1343" s="67"/>
      <c r="B1343" s="67"/>
      <c r="C1343" s="67"/>
      <c r="D1343" s="67"/>
      <c r="E1343" s="67"/>
      <c r="F1343" s="67"/>
      <c r="G1343" s="67"/>
      <c r="H1343" s="67"/>
    </row>
    <row r="1344" spans="1:8" x14ac:dyDescent="0.25">
      <c r="A1344" s="67"/>
      <c r="B1344" s="67"/>
      <c r="C1344" s="67"/>
      <c r="D1344" s="67"/>
      <c r="E1344" s="67"/>
      <c r="F1344" s="67"/>
      <c r="G1344" s="67"/>
      <c r="H1344" s="67"/>
    </row>
    <row r="1345" spans="1:8" x14ac:dyDescent="0.25">
      <c r="A1345" s="67"/>
      <c r="B1345" s="67"/>
      <c r="C1345" s="67"/>
      <c r="D1345" s="67"/>
      <c r="E1345" s="67"/>
      <c r="F1345" s="67"/>
      <c r="G1345" s="67"/>
      <c r="H1345" s="67"/>
    </row>
    <row r="1346" spans="1:8" x14ac:dyDescent="0.25">
      <c r="A1346" s="67"/>
      <c r="B1346" s="67"/>
      <c r="C1346" s="67"/>
      <c r="D1346" s="67"/>
      <c r="E1346" s="67"/>
      <c r="F1346" s="67"/>
      <c r="G1346" s="67"/>
      <c r="H1346" s="67"/>
    </row>
    <row r="1347" spans="1:8" x14ac:dyDescent="0.25">
      <c r="A1347" s="67"/>
      <c r="B1347" s="67"/>
      <c r="C1347" s="67"/>
      <c r="D1347" s="67"/>
      <c r="E1347" s="67"/>
      <c r="F1347" s="67"/>
      <c r="G1347" s="67"/>
      <c r="H1347" s="67"/>
    </row>
    <row r="1348" spans="1:8" x14ac:dyDescent="0.25">
      <c r="A1348" s="67"/>
      <c r="B1348" s="67"/>
      <c r="C1348" s="67"/>
      <c r="D1348" s="67"/>
      <c r="E1348" s="67"/>
      <c r="F1348" s="67"/>
      <c r="G1348" s="67"/>
      <c r="H1348" s="67"/>
    </row>
    <row r="1349" spans="1:8" x14ac:dyDescent="0.25">
      <c r="A1349" s="67"/>
      <c r="B1349" s="67"/>
      <c r="C1349" s="67"/>
      <c r="D1349" s="67"/>
      <c r="E1349" s="67"/>
      <c r="F1349" s="67"/>
      <c r="G1349" s="67"/>
      <c r="H1349" s="67"/>
    </row>
    <row r="1350" spans="1:8" x14ac:dyDescent="0.25">
      <c r="A1350" s="67"/>
      <c r="B1350" s="67"/>
      <c r="C1350" s="67"/>
      <c r="D1350" s="67"/>
      <c r="E1350" s="67"/>
      <c r="F1350" s="67"/>
      <c r="G1350" s="67"/>
      <c r="H1350" s="67"/>
    </row>
    <row r="1351" spans="1:8" x14ac:dyDescent="0.25">
      <c r="A1351" s="67"/>
      <c r="B1351" s="67"/>
      <c r="C1351" s="67"/>
      <c r="D1351" s="67"/>
      <c r="E1351" s="67"/>
      <c r="F1351" s="67"/>
      <c r="G1351" s="67"/>
      <c r="H1351" s="67"/>
    </row>
    <row r="1352" spans="1:8" x14ac:dyDescent="0.25">
      <c r="A1352" s="67"/>
      <c r="B1352" s="67"/>
      <c r="C1352" s="67"/>
      <c r="D1352" s="67"/>
      <c r="E1352" s="67"/>
      <c r="F1352" s="67"/>
      <c r="G1352" s="67"/>
      <c r="H1352" s="67"/>
    </row>
    <row r="1353" spans="1:8" x14ac:dyDescent="0.25">
      <c r="A1353" s="67"/>
      <c r="B1353" s="67"/>
      <c r="C1353" s="67"/>
      <c r="D1353" s="67"/>
      <c r="E1353" s="67"/>
      <c r="F1353" s="67"/>
      <c r="G1353" s="67"/>
      <c r="H1353" s="67"/>
    </row>
    <row r="1354" spans="1:8" x14ac:dyDescent="0.25">
      <c r="A1354" s="67"/>
      <c r="B1354" s="67"/>
      <c r="C1354" s="67"/>
      <c r="D1354" s="67"/>
      <c r="E1354" s="67"/>
      <c r="F1354" s="67"/>
      <c r="G1354" s="67"/>
      <c r="H1354" s="67"/>
    </row>
    <row r="1355" spans="1:8" x14ac:dyDescent="0.25">
      <c r="A1355" s="67"/>
      <c r="B1355" s="67"/>
      <c r="C1355" s="67"/>
      <c r="D1355" s="67"/>
      <c r="E1355" s="67"/>
      <c r="F1355" s="67"/>
      <c r="G1355" s="67"/>
      <c r="H1355" s="67"/>
    </row>
    <row r="1356" spans="1:8" x14ac:dyDescent="0.25">
      <c r="A1356" s="67"/>
      <c r="B1356" s="67"/>
      <c r="C1356" s="67"/>
      <c r="D1356" s="67"/>
      <c r="E1356" s="67"/>
      <c r="F1356" s="67"/>
      <c r="G1356" s="67"/>
      <c r="H1356" s="67"/>
    </row>
    <row r="1357" spans="1:8" x14ac:dyDescent="0.25">
      <c r="A1357" s="67"/>
      <c r="B1357" s="67"/>
      <c r="C1357" s="67"/>
      <c r="D1357" s="67"/>
      <c r="E1357" s="67"/>
      <c r="F1357" s="67"/>
      <c r="G1357" s="67"/>
      <c r="H1357" s="67"/>
    </row>
    <row r="1358" spans="1:8" x14ac:dyDescent="0.25">
      <c r="A1358" s="67"/>
      <c r="B1358" s="67"/>
      <c r="C1358" s="67"/>
      <c r="D1358" s="67"/>
      <c r="E1358" s="67"/>
      <c r="F1358" s="67"/>
      <c r="G1358" s="67"/>
      <c r="H1358" s="67"/>
    </row>
    <row r="1359" spans="1:8" x14ac:dyDescent="0.25">
      <c r="A1359" s="67"/>
      <c r="B1359" s="67"/>
      <c r="C1359" s="67"/>
      <c r="D1359" s="67"/>
      <c r="E1359" s="67"/>
      <c r="F1359" s="67"/>
      <c r="G1359" s="67"/>
      <c r="H1359" s="67"/>
    </row>
    <row r="1360" spans="1:8" x14ac:dyDescent="0.25">
      <c r="A1360" s="67"/>
      <c r="B1360" s="67"/>
      <c r="C1360" s="67"/>
      <c r="D1360" s="67"/>
      <c r="E1360" s="67"/>
      <c r="F1360" s="67"/>
      <c r="G1360" s="67"/>
      <c r="H1360" s="67"/>
    </row>
    <row r="1361" spans="1:8" x14ac:dyDescent="0.25">
      <c r="A1361" s="67"/>
      <c r="B1361" s="67"/>
      <c r="C1361" s="67"/>
      <c r="D1361" s="67"/>
      <c r="E1361" s="67"/>
      <c r="F1361" s="67"/>
      <c r="G1361" s="67"/>
      <c r="H1361" s="67"/>
    </row>
    <row r="1362" spans="1:8" x14ac:dyDescent="0.25">
      <c r="A1362" s="67"/>
      <c r="B1362" s="67"/>
      <c r="C1362" s="67"/>
      <c r="D1362" s="67"/>
      <c r="E1362" s="67"/>
      <c r="F1362" s="67"/>
      <c r="G1362" s="67"/>
      <c r="H1362" s="67"/>
    </row>
    <row r="1363" spans="1:8" x14ac:dyDescent="0.25">
      <c r="A1363" s="67"/>
      <c r="B1363" s="67"/>
      <c r="C1363" s="67"/>
      <c r="D1363" s="67"/>
      <c r="E1363" s="67"/>
      <c r="F1363" s="67"/>
      <c r="G1363" s="67"/>
      <c r="H1363" s="67"/>
    </row>
    <row r="1364" spans="1:8" x14ac:dyDescent="0.25">
      <c r="A1364" s="67"/>
      <c r="B1364" s="67"/>
      <c r="C1364" s="67"/>
      <c r="D1364" s="67"/>
      <c r="E1364" s="67"/>
      <c r="F1364" s="67"/>
      <c r="G1364" s="67"/>
      <c r="H1364" s="67"/>
    </row>
    <row r="1365" spans="1:8" x14ac:dyDescent="0.25">
      <c r="A1365" s="67"/>
      <c r="B1365" s="67"/>
      <c r="C1365" s="67"/>
      <c r="D1365" s="67"/>
      <c r="E1365" s="67"/>
      <c r="F1365" s="67"/>
      <c r="G1365" s="67"/>
      <c r="H1365" s="67"/>
    </row>
    <row r="1366" spans="1:8" x14ac:dyDescent="0.25">
      <c r="A1366" s="67"/>
      <c r="B1366" s="67"/>
      <c r="C1366" s="67"/>
      <c r="D1366" s="67"/>
      <c r="E1366" s="67"/>
      <c r="F1366" s="67"/>
      <c r="G1366" s="67"/>
      <c r="H1366" s="67"/>
    </row>
    <row r="1367" spans="1:8" x14ac:dyDescent="0.25">
      <c r="A1367" s="67"/>
      <c r="B1367" s="67"/>
      <c r="C1367" s="67"/>
      <c r="D1367" s="67"/>
      <c r="E1367" s="67"/>
      <c r="F1367" s="67"/>
      <c r="G1367" s="67"/>
      <c r="H1367" s="67"/>
    </row>
    <row r="1368" spans="1:8" x14ac:dyDescent="0.25">
      <c r="A1368" s="67"/>
      <c r="B1368" s="67"/>
      <c r="C1368" s="67"/>
      <c r="D1368" s="67"/>
      <c r="E1368" s="67"/>
      <c r="F1368" s="67"/>
      <c r="G1368" s="67"/>
      <c r="H1368" s="67"/>
    </row>
    <row r="1369" spans="1:8" x14ac:dyDescent="0.25">
      <c r="A1369" s="67"/>
      <c r="B1369" s="67"/>
      <c r="C1369" s="67"/>
      <c r="D1369" s="67"/>
      <c r="E1369" s="67"/>
      <c r="F1369" s="67"/>
      <c r="G1369" s="67"/>
      <c r="H1369" s="67"/>
    </row>
    <row r="1370" spans="1:8" x14ac:dyDescent="0.25">
      <c r="A1370" s="67"/>
      <c r="B1370" s="67"/>
      <c r="C1370" s="67"/>
      <c r="D1370" s="67"/>
      <c r="E1370" s="67"/>
      <c r="F1370" s="67"/>
      <c r="G1370" s="67"/>
      <c r="H1370" s="67"/>
    </row>
    <row r="1371" spans="1:8" x14ac:dyDescent="0.25">
      <c r="A1371" s="67"/>
      <c r="B1371" s="67"/>
      <c r="C1371" s="67"/>
      <c r="D1371" s="67"/>
      <c r="E1371" s="67"/>
      <c r="F1371" s="67"/>
      <c r="G1371" s="67"/>
      <c r="H1371" s="67"/>
    </row>
    <row r="1372" spans="1:8" x14ac:dyDescent="0.25">
      <c r="A1372" s="67"/>
      <c r="B1372" s="67"/>
      <c r="C1372" s="67"/>
      <c r="D1372" s="67"/>
      <c r="E1372" s="67"/>
      <c r="F1372" s="67"/>
      <c r="G1372" s="67"/>
      <c r="H1372" s="67"/>
    </row>
    <row r="1373" spans="1:8" x14ac:dyDescent="0.25">
      <c r="A1373" s="67"/>
      <c r="B1373" s="67"/>
      <c r="C1373" s="67"/>
      <c r="D1373" s="67"/>
      <c r="E1373" s="67"/>
      <c r="F1373" s="67"/>
      <c r="G1373" s="67"/>
      <c r="H1373" s="67"/>
    </row>
    <row r="1374" spans="1:8" x14ac:dyDescent="0.25">
      <c r="A1374" s="67"/>
      <c r="B1374" s="67"/>
      <c r="C1374" s="67"/>
      <c r="D1374" s="67"/>
      <c r="E1374" s="67"/>
      <c r="F1374" s="67"/>
      <c r="G1374" s="67"/>
      <c r="H1374" s="67"/>
    </row>
    <row r="1375" spans="1:8" x14ac:dyDescent="0.25">
      <c r="A1375" s="67"/>
      <c r="B1375" s="67"/>
      <c r="C1375" s="67"/>
      <c r="D1375" s="67"/>
      <c r="E1375" s="67"/>
      <c r="F1375" s="67"/>
      <c r="G1375" s="67"/>
      <c r="H1375" s="67"/>
    </row>
    <row r="1376" spans="1:8" x14ac:dyDescent="0.25">
      <c r="A1376" s="67"/>
      <c r="B1376" s="67"/>
      <c r="C1376" s="67"/>
      <c r="D1376" s="67"/>
      <c r="E1376" s="67"/>
      <c r="F1376" s="67"/>
      <c r="G1376" s="67"/>
      <c r="H1376" s="67"/>
    </row>
    <row r="1377" spans="1:8" x14ac:dyDescent="0.25">
      <c r="A1377" s="67"/>
      <c r="B1377" s="67"/>
      <c r="C1377" s="67"/>
      <c r="D1377" s="67"/>
      <c r="E1377" s="67"/>
      <c r="F1377" s="67"/>
      <c r="G1377" s="67"/>
      <c r="H1377" s="67"/>
    </row>
    <row r="1378" spans="1:8" x14ac:dyDescent="0.25">
      <c r="A1378" s="67"/>
      <c r="B1378" s="67"/>
      <c r="C1378" s="67"/>
      <c r="D1378" s="67"/>
      <c r="E1378" s="67"/>
      <c r="F1378" s="67"/>
      <c r="G1378" s="67"/>
      <c r="H1378" s="67"/>
    </row>
    <row r="1379" spans="1:8" x14ac:dyDescent="0.25">
      <c r="A1379" s="67"/>
      <c r="B1379" s="67"/>
      <c r="C1379" s="67"/>
      <c r="D1379" s="67"/>
      <c r="E1379" s="67"/>
      <c r="F1379" s="67"/>
      <c r="G1379" s="67"/>
      <c r="H1379" s="67"/>
    </row>
    <row r="1380" spans="1:8" x14ac:dyDescent="0.25">
      <c r="A1380" s="67"/>
      <c r="B1380" s="67"/>
      <c r="C1380" s="67"/>
      <c r="D1380" s="67"/>
      <c r="E1380" s="67"/>
      <c r="F1380" s="67"/>
      <c r="G1380" s="67"/>
      <c r="H1380" s="67"/>
    </row>
    <row r="1381" spans="1:8" x14ac:dyDescent="0.25">
      <c r="A1381" s="67"/>
      <c r="B1381" s="67"/>
      <c r="C1381" s="67"/>
      <c r="D1381" s="67"/>
      <c r="E1381" s="67"/>
      <c r="F1381" s="67"/>
      <c r="G1381" s="67"/>
      <c r="H1381" s="67"/>
    </row>
    <row r="1382" spans="1:8" x14ac:dyDescent="0.25">
      <c r="A1382" s="67"/>
      <c r="B1382" s="67"/>
      <c r="C1382" s="67"/>
      <c r="D1382" s="67"/>
      <c r="E1382" s="67"/>
      <c r="F1382" s="67"/>
      <c r="G1382" s="67"/>
      <c r="H1382" s="67"/>
    </row>
    <row r="1383" spans="1:8" x14ac:dyDescent="0.25">
      <c r="A1383" s="67"/>
      <c r="B1383" s="67"/>
      <c r="C1383" s="67"/>
      <c r="D1383" s="67"/>
      <c r="E1383" s="67"/>
      <c r="F1383" s="67"/>
      <c r="G1383" s="67"/>
      <c r="H1383" s="67"/>
    </row>
    <row r="1384" spans="1:8" x14ac:dyDescent="0.25">
      <c r="A1384" s="67"/>
      <c r="B1384" s="67"/>
      <c r="C1384" s="67"/>
      <c r="D1384" s="67"/>
      <c r="E1384" s="67"/>
      <c r="F1384" s="67"/>
      <c r="G1384" s="67"/>
      <c r="H1384" s="67"/>
    </row>
    <row r="1385" spans="1:8" x14ac:dyDescent="0.25">
      <c r="A1385" s="67"/>
      <c r="B1385" s="67"/>
      <c r="C1385" s="67"/>
      <c r="D1385" s="67"/>
      <c r="E1385" s="67"/>
      <c r="F1385" s="67"/>
      <c r="G1385" s="67"/>
      <c r="H1385" s="67"/>
    </row>
    <row r="1386" spans="1:8" x14ac:dyDescent="0.25">
      <c r="A1386" s="67"/>
      <c r="B1386" s="67"/>
      <c r="C1386" s="67"/>
      <c r="D1386" s="67"/>
      <c r="E1386" s="67"/>
      <c r="F1386" s="67"/>
      <c r="G1386" s="67"/>
      <c r="H1386" s="67"/>
    </row>
    <row r="1387" spans="1:8" x14ac:dyDescent="0.25">
      <c r="A1387" s="67"/>
      <c r="B1387" s="67"/>
      <c r="C1387" s="67"/>
      <c r="D1387" s="67"/>
      <c r="E1387" s="67"/>
      <c r="F1387" s="67"/>
      <c r="G1387" s="67"/>
      <c r="H1387" s="67"/>
    </row>
    <row r="1388" spans="1:8" x14ac:dyDescent="0.25">
      <c r="A1388" s="67"/>
      <c r="B1388" s="67"/>
      <c r="C1388" s="67"/>
      <c r="D1388" s="67"/>
      <c r="E1388" s="67"/>
      <c r="F1388" s="67"/>
      <c r="G1388" s="67"/>
      <c r="H1388" s="67"/>
    </row>
    <row r="1389" spans="1:8" x14ac:dyDescent="0.25">
      <c r="A1389" s="67"/>
      <c r="B1389" s="67"/>
      <c r="C1389" s="67"/>
      <c r="D1389" s="67"/>
      <c r="E1389" s="67"/>
      <c r="F1389" s="67"/>
      <c r="G1389" s="67"/>
      <c r="H1389" s="67"/>
    </row>
    <row r="1390" spans="1:8" x14ac:dyDescent="0.25">
      <c r="A1390" s="67"/>
      <c r="B1390" s="67"/>
      <c r="C1390" s="67"/>
      <c r="D1390" s="67"/>
      <c r="E1390" s="67"/>
      <c r="F1390" s="67"/>
      <c r="G1390" s="67"/>
      <c r="H1390" s="67"/>
    </row>
    <row r="1391" spans="1:8" x14ac:dyDescent="0.25">
      <c r="A1391" s="67"/>
      <c r="B1391" s="67"/>
      <c r="C1391" s="67"/>
      <c r="D1391" s="67"/>
      <c r="E1391" s="67"/>
      <c r="F1391" s="67"/>
      <c r="G1391" s="67"/>
      <c r="H1391" s="67"/>
    </row>
    <row r="1392" spans="1:8" x14ac:dyDescent="0.25">
      <c r="A1392" s="67"/>
      <c r="B1392" s="67"/>
      <c r="C1392" s="67"/>
      <c r="D1392" s="67"/>
      <c r="E1392" s="67"/>
      <c r="F1392" s="67"/>
      <c r="G1392" s="67"/>
      <c r="H1392" s="67"/>
    </row>
    <row r="1393" spans="1:8" x14ac:dyDescent="0.25">
      <c r="A1393" s="67"/>
      <c r="B1393" s="67"/>
      <c r="C1393" s="67"/>
      <c r="D1393" s="67"/>
      <c r="E1393" s="67"/>
      <c r="F1393" s="67"/>
      <c r="G1393" s="67"/>
      <c r="H1393" s="67"/>
    </row>
    <row r="1394" spans="1:8" x14ac:dyDescent="0.25">
      <c r="A1394" s="67"/>
      <c r="B1394" s="67"/>
      <c r="C1394" s="67"/>
      <c r="D1394" s="67"/>
      <c r="E1394" s="67"/>
      <c r="F1394" s="67"/>
      <c r="G1394" s="67"/>
      <c r="H1394" s="67"/>
    </row>
    <row r="1395" spans="1:8" x14ac:dyDescent="0.25">
      <c r="A1395" s="67"/>
      <c r="B1395" s="67"/>
      <c r="C1395" s="67"/>
      <c r="D1395" s="67"/>
      <c r="E1395" s="67"/>
      <c r="F1395" s="67"/>
      <c r="G1395" s="67"/>
      <c r="H1395" s="67"/>
    </row>
    <row r="1396" spans="1:8" x14ac:dyDescent="0.25">
      <c r="A1396" s="67"/>
      <c r="B1396" s="67"/>
      <c r="C1396" s="67"/>
      <c r="D1396" s="67"/>
      <c r="E1396" s="67"/>
      <c r="F1396" s="67"/>
      <c r="G1396" s="67"/>
      <c r="H1396" s="67"/>
    </row>
    <row r="1397" spans="1:8" x14ac:dyDescent="0.25">
      <c r="A1397" s="67"/>
      <c r="B1397" s="67"/>
      <c r="C1397" s="67"/>
      <c r="D1397" s="67"/>
      <c r="E1397" s="67"/>
      <c r="F1397" s="67"/>
      <c r="G1397" s="67"/>
      <c r="H1397" s="67"/>
    </row>
    <row r="1398" spans="1:8" x14ac:dyDescent="0.25">
      <c r="A1398" s="67"/>
      <c r="B1398" s="67"/>
      <c r="C1398" s="67"/>
      <c r="D1398" s="67"/>
      <c r="E1398" s="67"/>
      <c r="F1398" s="67"/>
      <c r="G1398" s="67"/>
      <c r="H1398" s="67"/>
    </row>
    <row r="1399" spans="1:8" x14ac:dyDescent="0.25">
      <c r="A1399" s="67"/>
      <c r="B1399" s="67"/>
      <c r="C1399" s="67"/>
      <c r="D1399" s="67"/>
      <c r="E1399" s="67"/>
      <c r="F1399" s="67"/>
      <c r="G1399" s="67"/>
      <c r="H1399" s="67"/>
    </row>
    <row r="1400" spans="1:8" x14ac:dyDescent="0.25">
      <c r="A1400" s="67"/>
      <c r="B1400" s="67"/>
      <c r="C1400" s="67"/>
      <c r="D1400" s="67"/>
      <c r="E1400" s="67"/>
      <c r="F1400" s="67"/>
      <c r="G1400" s="67"/>
      <c r="H1400" s="67"/>
    </row>
    <row r="1401" spans="1:8" x14ac:dyDescent="0.25">
      <c r="A1401" s="67"/>
      <c r="B1401" s="67"/>
      <c r="C1401" s="67"/>
      <c r="D1401" s="67"/>
      <c r="E1401" s="67"/>
      <c r="F1401" s="67"/>
      <c r="G1401" s="67"/>
      <c r="H1401" s="67"/>
    </row>
    <row r="1402" spans="1:8" x14ac:dyDescent="0.25">
      <c r="A1402" s="67"/>
      <c r="B1402" s="67"/>
      <c r="C1402" s="67"/>
      <c r="D1402" s="67"/>
      <c r="E1402" s="67"/>
      <c r="F1402" s="67"/>
      <c r="G1402" s="67"/>
      <c r="H1402" s="67"/>
    </row>
    <row r="1403" spans="1:8" x14ac:dyDescent="0.25">
      <c r="A1403" s="67"/>
      <c r="B1403" s="67"/>
      <c r="C1403" s="67"/>
      <c r="D1403" s="67"/>
      <c r="E1403" s="67"/>
      <c r="F1403" s="67"/>
      <c r="G1403" s="67"/>
      <c r="H1403" s="67"/>
    </row>
    <row r="1404" spans="1:8" x14ac:dyDescent="0.25">
      <c r="A1404" s="67"/>
      <c r="B1404" s="67"/>
      <c r="C1404" s="67"/>
      <c r="D1404" s="67"/>
      <c r="E1404" s="67"/>
      <c r="F1404" s="67"/>
      <c r="G1404" s="67"/>
      <c r="H1404" s="67"/>
    </row>
    <row r="1405" spans="1:8" x14ac:dyDescent="0.25">
      <c r="A1405" s="67"/>
      <c r="B1405" s="67"/>
      <c r="C1405" s="67"/>
      <c r="D1405" s="67"/>
      <c r="E1405" s="67"/>
      <c r="F1405" s="67"/>
      <c r="G1405" s="67"/>
      <c r="H1405" s="67"/>
    </row>
    <row r="1406" spans="1:8" x14ac:dyDescent="0.25">
      <c r="A1406" s="67"/>
      <c r="B1406" s="67"/>
      <c r="C1406" s="67"/>
      <c r="D1406" s="67"/>
      <c r="E1406" s="67"/>
      <c r="F1406" s="67"/>
      <c r="G1406" s="67"/>
      <c r="H1406" s="67"/>
    </row>
    <row r="1407" spans="1:8" x14ac:dyDescent="0.25">
      <c r="A1407" s="67"/>
      <c r="B1407" s="67"/>
      <c r="C1407" s="67"/>
      <c r="D1407" s="67"/>
      <c r="E1407" s="67"/>
      <c r="F1407" s="67"/>
      <c r="G1407" s="67"/>
      <c r="H1407" s="67"/>
    </row>
    <row r="1408" spans="1:8" x14ac:dyDescent="0.25">
      <c r="A1408" s="67"/>
      <c r="B1408" s="67"/>
      <c r="C1408" s="67"/>
      <c r="D1408" s="67"/>
      <c r="E1408" s="67"/>
      <c r="F1408" s="67"/>
      <c r="G1408" s="67"/>
      <c r="H1408" s="67"/>
    </row>
    <row r="1409" spans="1:8" x14ac:dyDescent="0.25">
      <c r="A1409" s="67"/>
      <c r="B1409" s="67"/>
      <c r="C1409" s="67"/>
      <c r="D1409" s="67"/>
      <c r="E1409" s="67"/>
      <c r="F1409" s="67"/>
      <c r="G1409" s="67"/>
      <c r="H1409" s="67"/>
    </row>
    <row r="1410" spans="1:8" x14ac:dyDescent="0.25">
      <c r="A1410" s="67"/>
      <c r="B1410" s="67"/>
      <c r="C1410" s="67"/>
      <c r="D1410" s="67"/>
      <c r="E1410" s="67"/>
      <c r="F1410" s="67"/>
      <c r="G1410" s="67"/>
      <c r="H1410" s="67"/>
    </row>
    <row r="1411" spans="1:8" x14ac:dyDescent="0.25">
      <c r="A1411" s="67"/>
      <c r="B1411" s="67"/>
      <c r="C1411" s="67"/>
      <c r="D1411" s="67"/>
      <c r="E1411" s="67"/>
      <c r="F1411" s="67"/>
      <c r="G1411" s="67"/>
      <c r="H1411" s="67"/>
    </row>
    <row r="1412" spans="1:8" x14ac:dyDescent="0.25">
      <c r="A1412" s="67"/>
      <c r="B1412" s="67"/>
      <c r="C1412" s="67"/>
      <c r="D1412" s="67"/>
      <c r="E1412" s="67"/>
      <c r="F1412" s="67"/>
      <c r="G1412" s="67"/>
      <c r="H1412" s="67"/>
    </row>
    <row r="1413" spans="1:8" x14ac:dyDescent="0.25">
      <c r="A1413" s="67"/>
      <c r="B1413" s="67"/>
      <c r="C1413" s="67"/>
      <c r="D1413" s="67"/>
      <c r="E1413" s="67"/>
      <c r="F1413" s="67"/>
      <c r="G1413" s="67"/>
      <c r="H1413" s="67"/>
    </row>
    <row r="1414" spans="1:8" x14ac:dyDescent="0.25">
      <c r="A1414" s="67"/>
      <c r="B1414" s="67"/>
      <c r="C1414" s="67"/>
      <c r="D1414" s="67"/>
      <c r="E1414" s="67"/>
      <c r="F1414" s="67"/>
      <c r="G1414" s="67"/>
      <c r="H1414" s="67"/>
    </row>
    <row r="1415" spans="1:8" x14ac:dyDescent="0.25">
      <c r="A1415" s="67"/>
      <c r="B1415" s="67"/>
      <c r="C1415" s="67"/>
      <c r="D1415" s="67"/>
      <c r="E1415" s="67"/>
      <c r="F1415" s="67"/>
      <c r="G1415" s="67"/>
      <c r="H1415" s="67"/>
    </row>
    <row r="1416" spans="1:8" x14ac:dyDescent="0.25">
      <c r="A1416" s="67"/>
      <c r="B1416" s="67"/>
      <c r="C1416" s="67"/>
      <c r="D1416" s="67"/>
      <c r="E1416" s="67"/>
      <c r="F1416" s="67"/>
      <c r="G1416" s="67"/>
      <c r="H1416" s="67"/>
    </row>
    <row r="1417" spans="1:8" x14ac:dyDescent="0.25">
      <c r="A1417" s="67"/>
      <c r="B1417" s="67"/>
      <c r="C1417" s="67"/>
      <c r="D1417" s="67"/>
      <c r="E1417" s="67"/>
      <c r="F1417" s="67"/>
      <c r="G1417" s="67"/>
      <c r="H1417" s="67"/>
    </row>
    <row r="1418" spans="1:8" x14ac:dyDescent="0.25">
      <c r="A1418" s="67"/>
      <c r="B1418" s="67"/>
      <c r="C1418" s="67"/>
      <c r="D1418" s="67"/>
      <c r="E1418" s="67"/>
      <c r="F1418" s="67"/>
      <c r="G1418" s="67"/>
      <c r="H1418" s="67"/>
    </row>
    <row r="1419" spans="1:8" x14ac:dyDescent="0.25">
      <c r="A1419" s="67"/>
      <c r="B1419" s="67"/>
      <c r="C1419" s="67"/>
      <c r="D1419" s="67"/>
      <c r="E1419" s="67"/>
      <c r="F1419" s="67"/>
      <c r="G1419" s="67"/>
      <c r="H1419" s="67"/>
    </row>
    <row r="1420" spans="1:8" x14ac:dyDescent="0.25">
      <c r="A1420" s="67"/>
      <c r="B1420" s="67"/>
      <c r="C1420" s="67"/>
      <c r="D1420" s="67"/>
      <c r="E1420" s="67"/>
      <c r="F1420" s="67"/>
      <c r="G1420" s="67"/>
      <c r="H1420" s="67"/>
    </row>
    <row r="1421" spans="1:8" x14ac:dyDescent="0.25">
      <c r="A1421" s="67"/>
      <c r="B1421" s="67"/>
      <c r="C1421" s="67"/>
      <c r="D1421" s="67"/>
      <c r="E1421" s="67"/>
      <c r="F1421" s="67"/>
      <c r="G1421" s="67"/>
      <c r="H1421" s="67"/>
    </row>
    <row r="1422" spans="1:8" x14ac:dyDescent="0.25">
      <c r="A1422" s="67"/>
      <c r="B1422" s="67"/>
      <c r="C1422" s="67"/>
      <c r="D1422" s="67"/>
      <c r="E1422" s="67"/>
      <c r="F1422" s="67"/>
      <c r="G1422" s="67"/>
      <c r="H1422" s="67"/>
    </row>
    <row r="1423" spans="1:8" x14ac:dyDescent="0.25">
      <c r="A1423" s="67"/>
      <c r="B1423" s="67"/>
      <c r="C1423" s="67"/>
      <c r="D1423" s="67"/>
      <c r="E1423" s="67"/>
      <c r="F1423" s="67"/>
      <c r="G1423" s="67"/>
      <c r="H1423" s="67"/>
    </row>
    <row r="1424" spans="1:8" x14ac:dyDescent="0.25">
      <c r="A1424" s="67"/>
      <c r="B1424" s="67"/>
      <c r="C1424" s="67"/>
      <c r="D1424" s="67"/>
      <c r="E1424" s="67"/>
      <c r="F1424" s="67"/>
      <c r="G1424" s="67"/>
      <c r="H1424" s="67"/>
    </row>
    <row r="1425" spans="1:8" x14ac:dyDescent="0.25">
      <c r="A1425" s="67"/>
      <c r="B1425" s="67"/>
      <c r="C1425" s="67"/>
      <c r="D1425" s="67"/>
      <c r="E1425" s="67"/>
      <c r="F1425" s="67"/>
      <c r="G1425" s="67"/>
      <c r="H1425" s="67"/>
    </row>
    <row r="1426" spans="1:8" x14ac:dyDescent="0.25">
      <c r="A1426" s="67"/>
      <c r="B1426" s="67"/>
      <c r="C1426" s="67"/>
      <c r="D1426" s="67"/>
      <c r="E1426" s="67"/>
      <c r="F1426" s="67"/>
      <c r="G1426" s="67"/>
      <c r="H1426" s="67"/>
    </row>
    <row r="1427" spans="1:8" x14ac:dyDescent="0.25">
      <c r="A1427" s="67"/>
      <c r="B1427" s="67"/>
      <c r="C1427" s="67"/>
      <c r="D1427" s="67"/>
      <c r="E1427" s="67"/>
      <c r="F1427" s="67"/>
      <c r="G1427" s="67"/>
      <c r="H1427" s="67"/>
    </row>
    <row r="1428" spans="1:8" x14ac:dyDescent="0.25">
      <c r="A1428" s="67"/>
      <c r="B1428" s="67"/>
      <c r="C1428" s="67"/>
      <c r="D1428" s="67"/>
      <c r="E1428" s="67"/>
      <c r="F1428" s="67"/>
      <c r="G1428" s="67"/>
      <c r="H1428" s="67"/>
    </row>
    <row r="1429" spans="1:8" x14ac:dyDescent="0.25">
      <c r="A1429" s="67"/>
      <c r="B1429" s="67"/>
      <c r="C1429" s="67"/>
      <c r="D1429" s="67"/>
      <c r="E1429" s="67"/>
      <c r="F1429" s="67"/>
      <c r="G1429" s="67"/>
      <c r="H1429" s="67"/>
    </row>
    <row r="1430" spans="1:8" x14ac:dyDescent="0.25">
      <c r="A1430" s="67"/>
      <c r="B1430" s="67"/>
      <c r="C1430" s="67"/>
      <c r="D1430" s="67"/>
      <c r="E1430" s="67"/>
      <c r="F1430" s="67"/>
      <c r="G1430" s="67"/>
      <c r="H1430" s="67"/>
    </row>
    <row r="1431" spans="1:8" x14ac:dyDescent="0.25">
      <c r="A1431" s="67"/>
      <c r="B1431" s="67"/>
      <c r="C1431" s="67"/>
      <c r="D1431" s="67"/>
      <c r="E1431" s="67"/>
      <c r="F1431" s="67"/>
      <c r="G1431" s="67"/>
      <c r="H1431" s="67"/>
    </row>
    <row r="1432" spans="1:8" x14ac:dyDescent="0.25">
      <c r="A1432" s="67"/>
      <c r="B1432" s="67"/>
      <c r="C1432" s="67"/>
      <c r="D1432" s="67"/>
      <c r="E1432" s="67"/>
      <c r="F1432" s="67"/>
      <c r="G1432" s="67"/>
      <c r="H1432" s="67"/>
    </row>
    <row r="1433" spans="1:8" x14ac:dyDescent="0.25">
      <c r="A1433" s="67"/>
      <c r="B1433" s="67"/>
      <c r="C1433" s="67"/>
      <c r="D1433" s="67"/>
      <c r="E1433" s="67"/>
      <c r="F1433" s="67"/>
      <c r="G1433" s="67"/>
      <c r="H1433" s="67"/>
    </row>
    <row r="1434" spans="1:8" x14ac:dyDescent="0.25">
      <c r="A1434" s="67"/>
      <c r="B1434" s="67"/>
      <c r="C1434" s="67"/>
      <c r="D1434" s="67"/>
      <c r="E1434" s="67"/>
      <c r="F1434" s="67"/>
      <c r="G1434" s="67"/>
      <c r="H1434" s="67"/>
    </row>
    <row r="1435" spans="1:8" x14ac:dyDescent="0.25">
      <c r="A1435" s="67"/>
      <c r="B1435" s="67"/>
      <c r="C1435" s="67"/>
      <c r="D1435" s="67"/>
      <c r="E1435" s="67"/>
      <c r="F1435" s="67"/>
      <c r="G1435" s="67"/>
      <c r="H1435" s="67"/>
    </row>
    <row r="1436" spans="1:8" x14ac:dyDescent="0.25">
      <c r="A1436" s="67"/>
      <c r="B1436" s="67"/>
      <c r="C1436" s="67"/>
      <c r="D1436" s="67"/>
      <c r="E1436" s="67"/>
      <c r="F1436" s="67"/>
      <c r="G1436" s="67"/>
      <c r="H1436" s="67"/>
    </row>
    <row r="1437" spans="1:8" x14ac:dyDescent="0.25">
      <c r="A1437" s="67"/>
      <c r="B1437" s="67"/>
      <c r="C1437" s="67"/>
      <c r="D1437" s="67"/>
      <c r="E1437" s="67"/>
      <c r="F1437" s="67"/>
      <c r="G1437" s="67"/>
      <c r="H1437" s="67"/>
    </row>
    <row r="1438" spans="1:8" x14ac:dyDescent="0.25">
      <c r="A1438" s="67"/>
      <c r="B1438" s="67"/>
      <c r="C1438" s="67"/>
      <c r="D1438" s="67"/>
      <c r="E1438" s="67"/>
      <c r="F1438" s="67"/>
      <c r="G1438" s="67"/>
      <c r="H1438" s="67"/>
    </row>
    <row r="1439" spans="1:8" x14ac:dyDescent="0.25">
      <c r="A1439" s="67"/>
      <c r="B1439" s="67"/>
      <c r="C1439" s="67"/>
      <c r="D1439" s="67"/>
      <c r="E1439" s="67"/>
      <c r="F1439" s="67"/>
      <c r="G1439" s="67"/>
      <c r="H1439" s="67"/>
    </row>
    <row r="1440" spans="1:8" x14ac:dyDescent="0.25">
      <c r="A1440" s="67"/>
      <c r="B1440" s="67"/>
      <c r="C1440" s="67"/>
      <c r="D1440" s="67"/>
      <c r="E1440" s="67"/>
      <c r="F1440" s="67"/>
      <c r="G1440" s="67"/>
      <c r="H1440" s="67"/>
    </row>
    <row r="1441" spans="1:8" x14ac:dyDescent="0.25">
      <c r="A1441" s="67"/>
      <c r="B1441" s="67"/>
      <c r="C1441" s="67"/>
      <c r="D1441" s="67"/>
      <c r="E1441" s="67"/>
      <c r="F1441" s="67"/>
      <c r="G1441" s="67"/>
      <c r="H1441" s="67"/>
    </row>
    <row r="1442" spans="1:8" x14ac:dyDescent="0.25">
      <c r="A1442" s="67"/>
      <c r="B1442" s="67"/>
      <c r="C1442" s="67"/>
      <c r="D1442" s="67"/>
      <c r="E1442" s="67"/>
      <c r="F1442" s="67"/>
      <c r="G1442" s="67"/>
      <c r="H1442" s="67"/>
    </row>
    <row r="1443" spans="1:8" x14ac:dyDescent="0.25">
      <c r="A1443" s="67"/>
      <c r="B1443" s="67"/>
      <c r="C1443" s="67"/>
      <c r="D1443" s="67"/>
      <c r="E1443" s="67"/>
      <c r="F1443" s="67"/>
      <c r="G1443" s="67"/>
      <c r="H1443" s="67"/>
    </row>
    <row r="1444" spans="1:8" x14ac:dyDescent="0.25">
      <c r="A1444" s="67"/>
      <c r="B1444" s="67"/>
      <c r="C1444" s="67"/>
      <c r="D1444" s="67"/>
      <c r="E1444" s="67"/>
      <c r="F1444" s="67"/>
      <c r="G1444" s="67"/>
      <c r="H1444" s="67"/>
    </row>
    <row r="1445" spans="1:8" x14ac:dyDescent="0.25">
      <c r="A1445" s="67"/>
      <c r="B1445" s="67"/>
      <c r="C1445" s="67"/>
      <c r="D1445" s="67"/>
      <c r="E1445" s="67"/>
      <c r="F1445" s="67"/>
      <c r="G1445" s="67"/>
      <c r="H1445" s="67"/>
    </row>
    <row r="1446" spans="1:8" x14ac:dyDescent="0.25">
      <c r="A1446" s="67"/>
      <c r="B1446" s="67"/>
      <c r="C1446" s="67"/>
      <c r="D1446" s="67"/>
      <c r="E1446" s="67"/>
      <c r="F1446" s="67"/>
      <c r="G1446" s="67"/>
      <c r="H1446" s="67"/>
    </row>
    <row r="1447" spans="1:8" x14ac:dyDescent="0.25">
      <c r="A1447" s="67"/>
      <c r="B1447" s="67"/>
      <c r="C1447" s="67"/>
      <c r="D1447" s="67"/>
      <c r="E1447" s="67"/>
      <c r="F1447" s="67"/>
      <c r="G1447" s="67"/>
      <c r="H1447" s="67"/>
    </row>
    <row r="1448" spans="1:8" x14ac:dyDescent="0.25">
      <c r="A1448" s="67"/>
      <c r="B1448" s="67"/>
      <c r="C1448" s="67"/>
      <c r="D1448" s="67"/>
      <c r="E1448" s="67"/>
      <c r="F1448" s="67"/>
      <c r="G1448" s="67"/>
      <c r="H1448" s="67"/>
    </row>
    <row r="1449" spans="1:8" x14ac:dyDescent="0.25">
      <c r="A1449" s="67"/>
      <c r="B1449" s="67"/>
      <c r="C1449" s="67"/>
      <c r="D1449" s="67"/>
      <c r="E1449" s="67"/>
      <c r="F1449" s="67"/>
      <c r="G1449" s="67"/>
      <c r="H1449" s="67"/>
    </row>
    <row r="1450" spans="1:8" x14ac:dyDescent="0.25">
      <c r="A1450" s="67"/>
      <c r="B1450" s="67"/>
      <c r="C1450" s="67"/>
      <c r="D1450" s="67"/>
      <c r="E1450" s="67"/>
      <c r="F1450" s="67"/>
      <c r="G1450" s="67"/>
      <c r="H1450" s="67"/>
    </row>
    <row r="1451" spans="1:8" x14ac:dyDescent="0.25">
      <c r="A1451" s="67"/>
      <c r="B1451" s="67"/>
      <c r="C1451" s="67"/>
      <c r="D1451" s="67"/>
      <c r="E1451" s="67"/>
      <c r="F1451" s="67"/>
      <c r="G1451" s="67"/>
      <c r="H1451" s="67"/>
    </row>
    <row r="1452" spans="1:8" x14ac:dyDescent="0.25">
      <c r="A1452" s="67"/>
      <c r="B1452" s="67"/>
      <c r="C1452" s="67"/>
      <c r="D1452" s="67"/>
      <c r="E1452" s="67"/>
      <c r="F1452" s="67"/>
      <c r="G1452" s="67"/>
      <c r="H1452" s="67"/>
    </row>
    <row r="1453" spans="1:8" x14ac:dyDescent="0.25">
      <c r="A1453" s="67"/>
      <c r="B1453" s="67"/>
      <c r="C1453" s="67"/>
      <c r="D1453" s="67"/>
      <c r="E1453" s="67"/>
      <c r="F1453" s="67"/>
      <c r="G1453" s="67"/>
      <c r="H1453" s="67"/>
    </row>
    <row r="1454" spans="1:8" x14ac:dyDescent="0.25">
      <c r="A1454" s="67"/>
      <c r="B1454" s="67"/>
      <c r="C1454" s="67"/>
      <c r="D1454" s="67"/>
      <c r="E1454" s="67"/>
      <c r="F1454" s="67"/>
      <c r="G1454" s="67"/>
      <c r="H1454" s="67"/>
    </row>
    <row r="1455" spans="1:8" x14ac:dyDescent="0.25">
      <c r="A1455" s="67"/>
      <c r="B1455" s="67"/>
      <c r="C1455" s="67"/>
      <c r="D1455" s="67"/>
      <c r="E1455" s="67"/>
      <c r="F1455" s="67"/>
      <c r="G1455" s="67"/>
      <c r="H1455" s="67"/>
    </row>
    <row r="1456" spans="1:8" x14ac:dyDescent="0.25">
      <c r="A1456" s="67"/>
      <c r="B1456" s="67"/>
      <c r="C1456" s="67"/>
      <c r="D1456" s="67"/>
      <c r="E1456" s="67"/>
      <c r="F1456" s="67"/>
      <c r="G1456" s="67"/>
      <c r="H1456" s="67"/>
    </row>
    <row r="1457" spans="1:8" x14ac:dyDescent="0.25">
      <c r="A1457" s="67"/>
      <c r="B1457" s="67"/>
      <c r="C1457" s="67"/>
      <c r="D1457" s="67"/>
      <c r="E1457" s="67"/>
      <c r="F1457" s="67"/>
      <c r="G1457" s="67"/>
      <c r="H1457" s="67"/>
    </row>
    <row r="1458" spans="1:8" x14ac:dyDescent="0.25">
      <c r="A1458" s="67"/>
      <c r="B1458" s="67"/>
      <c r="C1458" s="67"/>
      <c r="D1458" s="67"/>
      <c r="E1458" s="67"/>
      <c r="F1458" s="67"/>
      <c r="G1458" s="67"/>
      <c r="H1458" s="67"/>
    </row>
    <row r="1459" spans="1:8" x14ac:dyDescent="0.25">
      <c r="A1459" s="67"/>
      <c r="B1459" s="67"/>
      <c r="C1459" s="67"/>
      <c r="D1459" s="67"/>
      <c r="E1459" s="67"/>
      <c r="F1459" s="67"/>
      <c r="G1459" s="67"/>
      <c r="H1459" s="67"/>
    </row>
    <row r="1460" spans="1:8" x14ac:dyDescent="0.25">
      <c r="A1460" s="67"/>
      <c r="B1460" s="67"/>
      <c r="C1460" s="67"/>
      <c r="D1460" s="67"/>
      <c r="E1460" s="67"/>
      <c r="F1460" s="67"/>
      <c r="G1460" s="67"/>
      <c r="H1460" s="67"/>
    </row>
    <row r="1461" spans="1:8" x14ac:dyDescent="0.25">
      <c r="A1461" s="67"/>
      <c r="B1461" s="67"/>
      <c r="C1461" s="67"/>
      <c r="D1461" s="67"/>
      <c r="E1461" s="67"/>
      <c r="F1461" s="67"/>
      <c r="G1461" s="67"/>
      <c r="H1461" s="67"/>
    </row>
    <row r="1462" spans="1:8" x14ac:dyDescent="0.25">
      <c r="A1462" s="67"/>
      <c r="B1462" s="67"/>
      <c r="C1462" s="67"/>
      <c r="D1462" s="67"/>
      <c r="E1462" s="67"/>
      <c r="F1462" s="67"/>
      <c r="G1462" s="67"/>
      <c r="H1462" s="67"/>
    </row>
    <row r="1463" spans="1:8" x14ac:dyDescent="0.25">
      <c r="A1463" s="67"/>
      <c r="B1463" s="67"/>
      <c r="C1463" s="67"/>
      <c r="D1463" s="67"/>
      <c r="E1463" s="67"/>
      <c r="F1463" s="67"/>
      <c r="G1463" s="67"/>
      <c r="H1463" s="67"/>
    </row>
    <row r="1464" spans="1:8" x14ac:dyDescent="0.25">
      <c r="A1464" s="67"/>
      <c r="B1464" s="67"/>
      <c r="C1464" s="67"/>
      <c r="D1464" s="67"/>
      <c r="E1464" s="67"/>
      <c r="F1464" s="67"/>
      <c r="G1464" s="67"/>
      <c r="H1464" s="67"/>
    </row>
    <row r="1465" spans="1:8" x14ac:dyDescent="0.25">
      <c r="A1465" s="67"/>
      <c r="B1465" s="67"/>
      <c r="C1465" s="67"/>
      <c r="D1465" s="67"/>
      <c r="E1465" s="67"/>
      <c r="F1465" s="67"/>
      <c r="G1465" s="67"/>
      <c r="H1465" s="67"/>
    </row>
    <row r="1466" spans="1:8" x14ac:dyDescent="0.25">
      <c r="A1466" s="67"/>
      <c r="B1466" s="67"/>
      <c r="C1466" s="67"/>
      <c r="D1466" s="67"/>
      <c r="E1466" s="67"/>
      <c r="F1466" s="67"/>
      <c r="G1466" s="67"/>
      <c r="H1466" s="67"/>
    </row>
    <row r="1467" spans="1:8" x14ac:dyDescent="0.25">
      <c r="A1467" s="67"/>
      <c r="B1467" s="67"/>
      <c r="C1467" s="67"/>
      <c r="D1467" s="67"/>
      <c r="E1467" s="67"/>
      <c r="F1467" s="67"/>
      <c r="G1467" s="67"/>
      <c r="H1467" s="67"/>
    </row>
    <row r="1468" spans="1:8" x14ac:dyDescent="0.25">
      <c r="A1468" s="67"/>
      <c r="B1468" s="67"/>
      <c r="C1468" s="67"/>
      <c r="D1468" s="67"/>
      <c r="E1468" s="67"/>
      <c r="F1468" s="67"/>
      <c r="G1468" s="67"/>
      <c r="H1468" s="67"/>
    </row>
    <row r="1469" spans="1:8" x14ac:dyDescent="0.25">
      <c r="A1469" s="67"/>
      <c r="B1469" s="67"/>
      <c r="C1469" s="67"/>
      <c r="D1469" s="67"/>
      <c r="E1469" s="67"/>
      <c r="F1469" s="67"/>
      <c r="G1469" s="67"/>
      <c r="H1469" s="67"/>
    </row>
    <row r="1470" spans="1:8" x14ac:dyDescent="0.25">
      <c r="A1470" s="67"/>
      <c r="B1470" s="67"/>
      <c r="C1470" s="67"/>
      <c r="D1470" s="67"/>
      <c r="E1470" s="67"/>
      <c r="F1470" s="67"/>
      <c r="G1470" s="67"/>
      <c r="H1470" s="67"/>
    </row>
    <row r="1471" spans="1:8" x14ac:dyDescent="0.25">
      <c r="A1471" s="67"/>
      <c r="B1471" s="67"/>
      <c r="C1471" s="67"/>
      <c r="D1471" s="67"/>
      <c r="E1471" s="67"/>
      <c r="F1471" s="67"/>
      <c r="G1471" s="67"/>
      <c r="H1471" s="67"/>
    </row>
    <row r="1472" spans="1:8" x14ac:dyDescent="0.25">
      <c r="A1472" s="67"/>
      <c r="B1472" s="67"/>
      <c r="C1472" s="67"/>
      <c r="D1472" s="67"/>
      <c r="E1472" s="67"/>
      <c r="F1472" s="67"/>
      <c r="G1472" s="67"/>
      <c r="H1472" s="67"/>
    </row>
    <row r="1473" spans="1:8" x14ac:dyDescent="0.25">
      <c r="A1473" s="67"/>
      <c r="B1473" s="67"/>
      <c r="C1473" s="67"/>
      <c r="D1473" s="67"/>
      <c r="E1473" s="67"/>
      <c r="F1473" s="67"/>
      <c r="G1473" s="67"/>
      <c r="H1473" s="67"/>
    </row>
    <row r="1474" spans="1:8" x14ac:dyDescent="0.25">
      <c r="A1474" s="67"/>
      <c r="B1474" s="67"/>
      <c r="C1474" s="67"/>
      <c r="D1474" s="67"/>
      <c r="E1474" s="67"/>
      <c r="F1474" s="67"/>
      <c r="G1474" s="67"/>
      <c r="H1474" s="67"/>
    </row>
    <row r="1475" spans="1:8" x14ac:dyDescent="0.25">
      <c r="A1475" s="67"/>
      <c r="B1475" s="67"/>
      <c r="C1475" s="67"/>
      <c r="D1475" s="67"/>
      <c r="E1475" s="67"/>
      <c r="F1475" s="67"/>
      <c r="G1475" s="67"/>
      <c r="H1475" s="67"/>
    </row>
    <row r="1476" spans="1:8" x14ac:dyDescent="0.25">
      <c r="A1476" s="67"/>
      <c r="B1476" s="67"/>
      <c r="C1476" s="67"/>
      <c r="D1476" s="67"/>
      <c r="E1476" s="67"/>
      <c r="F1476" s="67"/>
      <c r="G1476" s="67"/>
      <c r="H1476" s="67"/>
    </row>
    <row r="1477" spans="1:8" x14ac:dyDescent="0.25">
      <c r="A1477" s="67"/>
      <c r="B1477" s="67"/>
      <c r="C1477" s="67"/>
      <c r="D1477" s="67"/>
      <c r="E1477" s="67"/>
      <c r="F1477" s="67"/>
      <c r="G1477" s="67"/>
      <c r="H1477" s="67"/>
    </row>
    <row r="1478" spans="1:8" x14ac:dyDescent="0.25">
      <c r="A1478" s="67"/>
      <c r="B1478" s="67"/>
      <c r="C1478" s="67"/>
      <c r="D1478" s="67"/>
      <c r="E1478" s="67"/>
      <c r="F1478" s="67"/>
      <c r="G1478" s="67"/>
      <c r="H1478" s="67"/>
    </row>
    <row r="1479" spans="1:8" x14ac:dyDescent="0.25">
      <c r="A1479" s="67"/>
      <c r="B1479" s="67"/>
      <c r="C1479" s="67"/>
      <c r="D1479" s="67"/>
      <c r="E1479" s="67"/>
      <c r="F1479" s="67"/>
      <c r="G1479" s="67"/>
      <c r="H1479" s="67"/>
    </row>
    <row r="1480" spans="1:8" x14ac:dyDescent="0.25">
      <c r="A1480" s="67"/>
      <c r="B1480" s="67"/>
      <c r="C1480" s="67"/>
      <c r="D1480" s="67"/>
      <c r="E1480" s="67"/>
      <c r="F1480" s="67"/>
      <c r="G1480" s="67"/>
      <c r="H1480" s="67"/>
    </row>
    <row r="1481" spans="1:8" x14ac:dyDescent="0.25">
      <c r="A1481" s="67"/>
      <c r="B1481" s="67"/>
      <c r="C1481" s="67"/>
      <c r="D1481" s="67"/>
      <c r="E1481" s="67"/>
      <c r="F1481" s="67"/>
      <c r="G1481" s="67"/>
      <c r="H1481" s="67"/>
    </row>
    <row r="1482" spans="1:8" x14ac:dyDescent="0.25">
      <c r="A1482" s="67"/>
      <c r="B1482" s="67"/>
      <c r="C1482" s="67"/>
      <c r="D1482" s="67"/>
      <c r="E1482" s="67"/>
      <c r="F1482" s="67"/>
      <c r="G1482" s="67"/>
      <c r="H1482" s="67"/>
    </row>
    <row r="1483" spans="1:8" x14ac:dyDescent="0.25">
      <c r="A1483" s="67"/>
      <c r="B1483" s="67"/>
      <c r="C1483" s="67"/>
      <c r="D1483" s="67"/>
      <c r="E1483" s="67"/>
      <c r="F1483" s="67"/>
      <c r="G1483" s="67"/>
      <c r="H1483" s="67"/>
    </row>
    <row r="1484" spans="1:8" x14ac:dyDescent="0.25">
      <c r="A1484" s="67"/>
      <c r="B1484" s="67"/>
      <c r="C1484" s="67"/>
      <c r="D1484" s="67"/>
      <c r="E1484" s="67"/>
      <c r="F1484" s="67"/>
      <c r="G1484" s="67"/>
      <c r="H1484" s="67"/>
    </row>
    <row r="1485" spans="1:8" x14ac:dyDescent="0.25">
      <c r="A1485" s="67"/>
      <c r="B1485" s="67"/>
      <c r="C1485" s="67"/>
      <c r="D1485" s="67"/>
      <c r="E1485" s="67"/>
      <c r="F1485" s="67"/>
      <c r="G1485" s="67"/>
      <c r="H1485" s="67"/>
    </row>
    <row r="1486" spans="1:8" x14ac:dyDescent="0.25">
      <c r="A1486" s="67"/>
      <c r="B1486" s="67"/>
      <c r="C1486" s="67"/>
      <c r="D1486" s="67"/>
      <c r="E1486" s="67"/>
      <c r="F1486" s="67"/>
      <c r="G1486" s="67"/>
      <c r="H1486" s="67"/>
    </row>
    <row r="1487" spans="1:8" x14ac:dyDescent="0.25">
      <c r="A1487" s="67"/>
      <c r="B1487" s="67"/>
      <c r="C1487" s="67"/>
      <c r="D1487" s="67"/>
      <c r="E1487" s="67"/>
      <c r="F1487" s="67"/>
      <c r="G1487" s="67"/>
      <c r="H1487" s="67"/>
    </row>
    <row r="1488" spans="1:8" x14ac:dyDescent="0.25">
      <c r="A1488" s="67"/>
      <c r="B1488" s="67"/>
      <c r="C1488" s="67"/>
      <c r="D1488" s="67"/>
      <c r="E1488" s="67"/>
      <c r="F1488" s="67"/>
      <c r="G1488" s="67"/>
      <c r="H1488" s="67"/>
    </row>
    <row r="1489" spans="1:8" x14ac:dyDescent="0.25">
      <c r="A1489" s="67"/>
      <c r="B1489" s="67"/>
      <c r="C1489" s="67"/>
      <c r="D1489" s="67"/>
      <c r="E1489" s="67"/>
      <c r="F1489" s="67"/>
      <c r="G1489" s="67"/>
      <c r="H1489" s="67"/>
    </row>
    <row r="1490" spans="1:8" x14ac:dyDescent="0.25">
      <c r="A1490" s="67"/>
      <c r="B1490" s="67"/>
      <c r="C1490" s="67"/>
      <c r="D1490" s="67"/>
      <c r="E1490" s="67"/>
      <c r="F1490" s="67"/>
      <c r="G1490" s="67"/>
      <c r="H1490" s="67"/>
    </row>
    <row r="1491" spans="1:8" x14ac:dyDescent="0.25">
      <c r="A1491" s="67"/>
      <c r="B1491" s="67"/>
      <c r="C1491" s="67"/>
      <c r="D1491" s="67"/>
      <c r="E1491" s="67"/>
      <c r="F1491" s="67"/>
      <c r="G1491" s="67"/>
      <c r="H1491" s="67"/>
    </row>
    <row r="1492" spans="1:8" x14ac:dyDescent="0.25">
      <c r="A1492" s="67"/>
      <c r="B1492" s="67"/>
      <c r="C1492" s="67"/>
      <c r="D1492" s="67"/>
      <c r="E1492" s="67"/>
      <c r="F1492" s="67"/>
      <c r="G1492" s="67"/>
      <c r="H1492" s="67"/>
    </row>
    <row r="1493" spans="1:8" x14ac:dyDescent="0.25">
      <c r="A1493" s="67"/>
      <c r="B1493" s="67"/>
      <c r="C1493" s="67"/>
      <c r="D1493" s="67"/>
      <c r="E1493" s="67"/>
      <c r="F1493" s="67"/>
      <c r="G1493" s="67"/>
      <c r="H1493" s="67"/>
    </row>
    <row r="1494" spans="1:8" x14ac:dyDescent="0.25">
      <c r="A1494" s="67"/>
      <c r="B1494" s="67"/>
      <c r="C1494" s="67"/>
      <c r="D1494" s="67"/>
      <c r="E1494" s="67"/>
      <c r="F1494" s="67"/>
      <c r="G1494" s="67"/>
      <c r="H1494" s="67"/>
    </row>
    <row r="1495" spans="1:8" x14ac:dyDescent="0.25">
      <c r="A1495" s="67"/>
      <c r="B1495" s="67"/>
      <c r="C1495" s="67"/>
      <c r="D1495" s="67"/>
      <c r="E1495" s="67"/>
      <c r="F1495" s="67"/>
      <c r="G1495" s="67"/>
      <c r="H1495" s="67"/>
    </row>
    <row r="1496" spans="1:8" x14ac:dyDescent="0.25">
      <c r="A1496" s="67"/>
      <c r="B1496" s="67"/>
      <c r="F1496" s="67"/>
      <c r="G1496" s="67"/>
      <c r="H1496" s="67"/>
    </row>
    <row r="1497" spans="1:8" x14ac:dyDescent="0.25">
      <c r="A1497" s="67"/>
      <c r="B1497" s="67"/>
      <c r="F1497" s="67"/>
      <c r="G1497" s="67"/>
      <c r="H1497" s="67"/>
    </row>
  </sheetData>
  <dataConsolidate/>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D2"/>
  <sheetViews>
    <sheetView workbookViewId="0">
      <selection activeCell="C2" sqref="C2:G2"/>
    </sheetView>
  </sheetViews>
  <sheetFormatPr defaultRowHeight="15" x14ac:dyDescent="0.25"/>
  <sheetData>
    <row r="1" spans="1:4" x14ac:dyDescent="0.25">
      <c r="A1" s="476" t="s">
        <v>10476</v>
      </c>
      <c r="B1" s="477" t="s">
        <v>155</v>
      </c>
      <c r="C1" s="478" t="s">
        <v>159</v>
      </c>
      <c r="D1" s="479" t="s">
        <v>161</v>
      </c>
    </row>
    <row r="2" spans="1:4" x14ac:dyDescent="0.25">
      <c r="A2">
        <v>2</v>
      </c>
      <c r="B2">
        <v>1</v>
      </c>
      <c r="C2" t="s">
        <v>15888</v>
      </c>
      <c r="D2" t="s">
        <v>15889</v>
      </c>
    </row>
  </sheetData>
  <dataConsolidate/>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17"/>
  <sheetViews>
    <sheetView workbookViewId="0">
      <selection activeCell="B18" sqref="B18"/>
    </sheetView>
  </sheetViews>
  <sheetFormatPr defaultRowHeight="15" x14ac:dyDescent="0.25"/>
  <cols>
    <col min="1" max="1" width="9.7109375" bestFit="1" customWidth="1"/>
    <col min="2" max="2" width="87.42578125" style="12" bestFit="1" customWidth="1"/>
    <col min="4" max="4" width="102.5703125" style="12" customWidth="1"/>
  </cols>
  <sheetData>
    <row r="1" spans="1:4" x14ac:dyDescent="0.25">
      <c r="A1" t="s">
        <v>8583</v>
      </c>
      <c r="B1" s="12" t="s">
        <v>8584</v>
      </c>
      <c r="D1" s="12" t="s">
        <v>8575</v>
      </c>
    </row>
    <row r="2" spans="1:4" x14ac:dyDescent="0.25">
      <c r="A2" s="58">
        <v>42915</v>
      </c>
      <c r="B2" s="12" t="s">
        <v>8492</v>
      </c>
      <c r="C2" t="s">
        <v>8495</v>
      </c>
    </row>
    <row r="3" spans="1:4" x14ac:dyDescent="0.25">
      <c r="A3" s="58">
        <v>42919</v>
      </c>
      <c r="B3" s="12" t="s">
        <v>8493</v>
      </c>
      <c r="C3" t="s">
        <v>8494</v>
      </c>
    </row>
    <row r="4" spans="1:4" x14ac:dyDescent="0.25">
      <c r="A4" s="58">
        <v>42921</v>
      </c>
      <c r="B4" s="12" t="s">
        <v>8559</v>
      </c>
      <c r="C4" t="s">
        <v>8558</v>
      </c>
      <c r="D4" s="12" t="s">
        <v>8580</v>
      </c>
    </row>
    <row r="5" spans="1:4" ht="30" x14ac:dyDescent="0.25">
      <c r="A5" s="58">
        <v>42926</v>
      </c>
      <c r="B5" s="12" t="s">
        <v>8573</v>
      </c>
      <c r="C5" t="s">
        <v>8572</v>
      </c>
    </row>
    <row r="6" spans="1:4" x14ac:dyDescent="0.25">
      <c r="A6" s="58">
        <v>42926</v>
      </c>
      <c r="B6" s="12" t="s">
        <v>8574</v>
      </c>
      <c r="C6" t="s">
        <v>8572</v>
      </c>
    </row>
    <row r="7" spans="1:4" x14ac:dyDescent="0.25">
      <c r="A7" s="58">
        <v>42926</v>
      </c>
      <c r="B7" s="12" t="s">
        <v>8576</v>
      </c>
      <c r="C7" t="s">
        <v>8572</v>
      </c>
    </row>
    <row r="8" spans="1:4" ht="30" x14ac:dyDescent="0.25">
      <c r="A8" s="58">
        <v>42926</v>
      </c>
      <c r="B8" s="12" t="s">
        <v>8582</v>
      </c>
      <c r="C8" t="s">
        <v>8572</v>
      </c>
      <c r="D8" s="12" t="s">
        <v>10644</v>
      </c>
    </row>
    <row r="9" spans="1:4" ht="30" x14ac:dyDescent="0.25">
      <c r="A9" s="58">
        <v>42926</v>
      </c>
      <c r="B9" s="12" t="s">
        <v>8577</v>
      </c>
      <c r="C9" t="s">
        <v>8572</v>
      </c>
      <c r="D9" s="12" t="s">
        <v>10643</v>
      </c>
    </row>
    <row r="10" spans="1:4" x14ac:dyDescent="0.25">
      <c r="A10" s="58">
        <v>42926</v>
      </c>
      <c r="B10" s="12" t="s">
        <v>8578</v>
      </c>
      <c r="C10" t="s">
        <v>8572</v>
      </c>
      <c r="D10" s="12" t="s">
        <v>8581</v>
      </c>
    </row>
    <row r="11" spans="1:4" ht="30" x14ac:dyDescent="0.25">
      <c r="A11" s="58">
        <v>42926</v>
      </c>
      <c r="B11" s="12" t="s">
        <v>8579</v>
      </c>
      <c r="C11" t="s">
        <v>8572</v>
      </c>
      <c r="D11" s="12" t="s">
        <v>8798</v>
      </c>
    </row>
    <row r="12" spans="1:4" x14ac:dyDescent="0.25">
      <c r="A12" s="58">
        <v>42923</v>
      </c>
      <c r="B12" s="12" t="s">
        <v>8585</v>
      </c>
      <c r="C12" t="s">
        <v>8495</v>
      </c>
    </row>
    <row r="13" spans="1:4" x14ac:dyDescent="0.25">
      <c r="A13" s="58">
        <v>42923</v>
      </c>
      <c r="B13" s="12" t="s">
        <v>8586</v>
      </c>
      <c r="C13" t="s">
        <v>8495</v>
      </c>
      <c r="D13" s="12" t="s">
        <v>8799</v>
      </c>
    </row>
    <row r="14" spans="1:4" x14ac:dyDescent="0.25">
      <c r="A14" s="58">
        <v>42923</v>
      </c>
      <c r="B14" s="12" t="s">
        <v>8587</v>
      </c>
      <c r="C14" t="s">
        <v>8495</v>
      </c>
      <c r="D14" s="12" t="s">
        <v>8799</v>
      </c>
    </row>
    <row r="15" spans="1:4" x14ac:dyDescent="0.25">
      <c r="A15" s="58">
        <v>42923</v>
      </c>
      <c r="B15" s="12" t="s">
        <v>8588</v>
      </c>
      <c r="C15" t="s">
        <v>8495</v>
      </c>
      <c r="D15" s="12" t="s">
        <v>8799</v>
      </c>
    </row>
    <row r="16" spans="1:4" x14ac:dyDescent="0.25">
      <c r="A16" s="58">
        <v>42923</v>
      </c>
      <c r="B16" s="12" t="s">
        <v>8589</v>
      </c>
      <c r="C16" t="s">
        <v>8495</v>
      </c>
      <c r="D16" s="12" t="s">
        <v>8590</v>
      </c>
    </row>
    <row r="17" spans="1:4" ht="30" x14ac:dyDescent="0.25">
      <c r="A17" s="58">
        <v>42923</v>
      </c>
      <c r="B17" s="12" t="s">
        <v>8591</v>
      </c>
      <c r="C17" t="s">
        <v>8495</v>
      </c>
      <c r="D17" s="12" t="s">
        <v>10642</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DC1030-9B8C-4569-867E-30347BB8131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132</vt:i4>
      </vt:variant>
    </vt:vector>
  </HeadingPairs>
  <TitlesOfParts>
    <vt:vector size="136" baseType="lpstr">
      <vt:lpstr>Main</vt:lpstr>
      <vt:lpstr>ErrorLog</vt:lpstr>
      <vt:lpstr>ActivityLog</vt:lpstr>
      <vt:lpstr>Control</vt:lpstr>
      <vt:lpstr>'004 - Tables'!AtlasReport_1</vt:lpstr>
      <vt:lpstr>'004 - Tables'!AtlasReport_10</vt:lpstr>
      <vt:lpstr>'004 - Tables'!AtlasReport_11</vt:lpstr>
      <vt:lpstr>'004 - Tables'!AtlasReport_12</vt:lpstr>
      <vt:lpstr>'004 - Tables'!AtlasReport_13</vt:lpstr>
      <vt:lpstr>'004 - Tables'!AtlasReport_14</vt:lpstr>
      <vt:lpstr>'004 - Tables'!AtlasReport_15</vt:lpstr>
      <vt:lpstr>'004 - Tables'!AtlasReport_2</vt:lpstr>
      <vt:lpstr>'Common - Tables'!AtlasReport_20</vt:lpstr>
      <vt:lpstr>'Common - Tables'!AtlasReport_21</vt:lpstr>
      <vt:lpstr>'Common - Tables'!AtlasReport_22</vt:lpstr>
      <vt:lpstr>'Common - Tables'!AtlasReport_23</vt:lpstr>
      <vt:lpstr>'Common - Tables'!AtlasReport_24</vt:lpstr>
      <vt:lpstr>'Common - Tables'!AtlasReport_25</vt:lpstr>
      <vt:lpstr>'Common - Tables'!AtlasReport_26</vt:lpstr>
      <vt:lpstr>'Common - Tables'!AtlasReport_27</vt:lpstr>
      <vt:lpstr>'Common - Tables'!AtlasReport_28</vt:lpstr>
      <vt:lpstr>'004 - Tables'!AtlasReport_29</vt:lpstr>
      <vt:lpstr>'004 - Tables'!AtlasReport_3</vt:lpstr>
      <vt:lpstr>'004 - Tables'!AtlasReport_32</vt:lpstr>
      <vt:lpstr>'004 - Tables'!AtlasReport_33</vt:lpstr>
      <vt:lpstr>'004 - Tables'!AtlasReport_34</vt:lpstr>
      <vt:lpstr>'004 - Tables'!AtlasReport_35</vt:lpstr>
      <vt:lpstr>'004 - Tables'!AtlasReport_36</vt:lpstr>
      <vt:lpstr>'006 - Tables'!AtlasReport_39</vt:lpstr>
      <vt:lpstr>'056 - Tables'!AtlasReport_39</vt:lpstr>
      <vt:lpstr>'004 - Tables'!AtlasReport_4</vt:lpstr>
      <vt:lpstr>'006 - Tables'!AtlasReport_40</vt:lpstr>
      <vt:lpstr>'056 - Tables'!AtlasReport_40</vt:lpstr>
      <vt:lpstr>'006 - Tables'!AtlasReport_41</vt:lpstr>
      <vt:lpstr>'056 - Tables'!AtlasReport_41</vt:lpstr>
      <vt:lpstr>'006 - Tables'!AtlasReport_42</vt:lpstr>
      <vt:lpstr>'056 - Tables'!AtlasReport_42</vt:lpstr>
      <vt:lpstr>'006 - Tables'!AtlasReport_43</vt:lpstr>
      <vt:lpstr>'056 - Tables'!AtlasReport_43</vt:lpstr>
      <vt:lpstr>'006 - Tables'!AtlasReport_44</vt:lpstr>
      <vt:lpstr>'056 - Tables'!AtlasReport_44</vt:lpstr>
      <vt:lpstr>'006 - Tables'!AtlasReport_45</vt:lpstr>
      <vt:lpstr>'056 - Tables'!AtlasReport_45</vt:lpstr>
      <vt:lpstr>'006 - Tables'!AtlasReport_46</vt:lpstr>
      <vt:lpstr>'056 - Tables'!AtlasReport_46</vt:lpstr>
      <vt:lpstr>'006 - Tables'!AtlasReport_47</vt:lpstr>
      <vt:lpstr>'056 - Tables'!AtlasReport_47</vt:lpstr>
      <vt:lpstr>'006 - Tables'!AtlasReport_48</vt:lpstr>
      <vt:lpstr>'056 - Tables'!AtlasReport_48</vt:lpstr>
      <vt:lpstr>'006 - Tables'!AtlasReport_49</vt:lpstr>
      <vt:lpstr>'056 - Tables'!AtlasReport_49</vt:lpstr>
      <vt:lpstr>'004 - Tables'!AtlasReport_5</vt:lpstr>
      <vt:lpstr>'006 - Tables'!AtlasReport_50</vt:lpstr>
      <vt:lpstr>'056 - Tables'!AtlasReport_50</vt:lpstr>
      <vt:lpstr>'006 - Tables'!AtlasReport_51</vt:lpstr>
      <vt:lpstr>'056 - Tables'!AtlasReport_51</vt:lpstr>
      <vt:lpstr>'006 - Tables'!AtlasReport_52</vt:lpstr>
      <vt:lpstr>'056 - Tables'!AtlasReport_52</vt:lpstr>
      <vt:lpstr>'006 - Tables'!AtlasReport_53</vt:lpstr>
      <vt:lpstr>'056 - Tables'!AtlasReport_53</vt:lpstr>
      <vt:lpstr>'006 - Tables'!AtlasReport_54</vt:lpstr>
      <vt:lpstr>'056 - Tables'!AtlasReport_54</vt:lpstr>
      <vt:lpstr>'006 - Tables'!AtlasReport_55</vt:lpstr>
      <vt:lpstr>'056 - Tables'!AtlasReport_55</vt:lpstr>
      <vt:lpstr>'006 - Tables'!AtlasReport_56</vt:lpstr>
      <vt:lpstr>'056 - Tables'!AtlasReport_56</vt:lpstr>
      <vt:lpstr>'004 - Tables'!AtlasReport_6</vt:lpstr>
      <vt:lpstr>'004 - Tables'!AtlasReport_7</vt:lpstr>
      <vt:lpstr>'004 - Tables'!AtlasReport_8</vt:lpstr>
      <vt:lpstr>'004 - Tables'!AtlasReport_9</vt:lpstr>
      <vt:lpstr>AXCodeSheetPath</vt:lpstr>
      <vt:lpstr>BackUpFOlder</vt:lpstr>
      <vt:lpstr>BOM_Initiated</vt:lpstr>
      <vt:lpstr>BOMMissing</vt:lpstr>
      <vt:lpstr>BOMStatusMissing</vt:lpstr>
      <vt:lpstr>BOMStatusMissingPerc</vt:lpstr>
      <vt:lpstr>BOMStatusTotal</vt:lpstr>
      <vt:lpstr>BOMTemplatePath</vt:lpstr>
      <vt:lpstr>BOMTotal</vt:lpstr>
      <vt:lpstr>Environment</vt:lpstr>
      <vt:lpstr>FinanceMissing</vt:lpstr>
      <vt:lpstr>FinanceTotal</vt:lpstr>
      <vt:lpstr>ForecastBackup</vt:lpstr>
      <vt:lpstr>ForecastPath</vt:lpstr>
      <vt:lpstr>ForecastTemplate</vt:lpstr>
      <vt:lpstr>IMR004Total</vt:lpstr>
      <vt:lpstr>IMR006Total</vt:lpstr>
      <vt:lpstr>IMR056Total</vt:lpstr>
      <vt:lpstr>IMRMissing</vt:lpstr>
      <vt:lpstr>IMRStatusMissing</vt:lpstr>
      <vt:lpstr>IMRStatusTotal</vt:lpstr>
      <vt:lpstr>IMRTotal</vt:lpstr>
      <vt:lpstr>IsBackup</vt:lpstr>
      <vt:lpstr>launchDate</vt:lpstr>
      <vt:lpstr>LockedDown</vt:lpstr>
      <vt:lpstr>MarketingMissing</vt:lpstr>
      <vt:lpstr>MarketingNeedsTotal</vt:lpstr>
      <vt:lpstr>MarketingTotal</vt:lpstr>
      <vt:lpstr>OperationsMissing</vt:lpstr>
      <vt:lpstr>OperationsTotal</vt:lpstr>
      <vt:lpstr>Overview</vt:lpstr>
      <vt:lpstr>OverviewTotal</vt:lpstr>
      <vt:lpstr>Platform</vt:lpstr>
      <vt:lpstr>PlatformList</vt:lpstr>
      <vt:lpstr>PODTotal</vt:lpstr>
      <vt:lpstr>'3rd PartyForecast'!Print_Area</vt:lpstr>
      <vt:lpstr>IntercompanyForecast!Print_Area</vt:lpstr>
      <vt:lpstr>'Marketing Needs'!Print_Area</vt:lpstr>
      <vt:lpstr>Overview!Print_Area</vt:lpstr>
      <vt:lpstr>POD!Print_Area</vt:lpstr>
      <vt:lpstr>'Product Evaluations'!Print_Area</vt:lpstr>
      <vt:lpstr>'Production Launch Build'!Print_Area</vt:lpstr>
      <vt:lpstr>TotalForecast!Print_Area</vt:lpstr>
      <vt:lpstr>Validation!Print_Area</vt:lpstr>
      <vt:lpstr>'Verification for 510k'!Print_Area</vt:lpstr>
      <vt:lpstr>'Verification post 510k'!Print_Area</vt:lpstr>
      <vt:lpstr>ProcurementMissing</vt:lpstr>
      <vt:lpstr>ProcurementTotal</vt:lpstr>
      <vt:lpstr>ProductEvaluationTotal</vt:lpstr>
      <vt:lpstr>ProductionLaunchBuildTotal</vt:lpstr>
      <vt:lpstr>Project_Initiated</vt:lpstr>
      <vt:lpstr>ProjectCoordinator</vt:lpstr>
      <vt:lpstr>ProjectManager</vt:lpstr>
      <vt:lpstr>ProjectName</vt:lpstr>
      <vt:lpstr>ProjectNumber</vt:lpstr>
      <vt:lpstr>QAQEMissing</vt:lpstr>
      <vt:lpstr>QAQETotal</vt:lpstr>
      <vt:lpstr>RAMissing</vt:lpstr>
      <vt:lpstr>RATotal</vt:lpstr>
      <vt:lpstr>RnDMissing</vt:lpstr>
      <vt:lpstr>RnDTotal</vt:lpstr>
      <vt:lpstr>S1toS5</vt:lpstr>
      <vt:lpstr>TotalForecastTotal</vt:lpstr>
      <vt:lpstr>ValidationTotal</vt:lpstr>
      <vt:lpstr>VerificationFor510kTotal</vt:lpstr>
      <vt:lpstr>VerificationForPost510kTotal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Anuj.Yadav@dentsplysirona.com</dc:creator>
  <cp:lastModifiedBy>anuj yadav</cp:lastModifiedBy>
  <cp:lastPrinted>2017-07-06T16:51:02Z</cp:lastPrinted>
  <dcterms:created xsi:type="dcterms:W3CDTF">2017-06-10T19:03:10Z</dcterms:created>
  <dcterms:modified xsi:type="dcterms:W3CDTF">2017-09-28T22:42:27Z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