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ukaushik/Desktop/ANU/Trainity/"/>
    </mc:Choice>
  </mc:AlternateContent>
  <xr:revisionPtr revIDLastSave="0" documentId="13_ncr:1_{5B4F56E7-6A38-2A41-A407-382BE2896427}" xr6:coauthVersionLast="47" xr6:coauthVersionMax="47" xr10:uidLastSave="{00000000-0000-0000-0000-000000000000}"/>
  <bookViews>
    <workbookView xWindow="0" yWindow="500" windowWidth="28800" windowHeight="15840" activeTab="2" xr2:uid="{D431C621-0A29-43DA-9D15-AAF36258FD61}"/>
  </bookViews>
  <sheets>
    <sheet name="Histogram" sheetId="1" r:id="rId1"/>
    <sheet name="Area Chart" sheetId="9" r:id="rId2"/>
    <sheet name="Pie Chart" sheetId="10" r:id="rId3"/>
    <sheet name="Doughnut Chart" sheetId="11" r:id="rId4"/>
    <sheet name="HomeWork" sheetId="12" r:id="rId5"/>
  </sheets>
  <definedNames>
    <definedName name="_xlchart.v1.0" hidden="1">Histogram!$B$3</definedName>
    <definedName name="_xlchart.v1.1" hidden="1">Histogram!$B$4:$B$24</definedName>
    <definedName name="_xlchart.v1.10" hidden="1">Histogram!$B$3</definedName>
    <definedName name="_xlchart.v1.11" hidden="1">Histogram!$B$4:$B$24</definedName>
    <definedName name="_xlchart.v1.12" hidden="1">Histogram!$B$4:$B$24</definedName>
    <definedName name="_xlchart.v1.13" hidden="1">Histogram!$B$3</definedName>
    <definedName name="_xlchart.v1.14" hidden="1">Histogram!$B$4:$B$24</definedName>
    <definedName name="_xlchart.v1.15" hidden="1">Histogram!$B$3</definedName>
    <definedName name="_xlchart.v1.16" hidden="1">Histogram!$B$4:$B$24</definedName>
    <definedName name="_xlchart.v1.17" hidden="1">'Area Chart'!$A$4:$A$24</definedName>
    <definedName name="_xlchart.v1.18" hidden="1">'Area Chart'!$B$3</definedName>
    <definedName name="_xlchart.v1.19" hidden="1">'Area Chart'!$B$4:$B$24</definedName>
    <definedName name="_xlchart.v1.2" hidden="1">Histogram!$B$3</definedName>
    <definedName name="_xlchart.v1.20" hidden="1">'Area Chart'!$C$3</definedName>
    <definedName name="_xlchart.v1.21" hidden="1">'Area Chart'!$C$4:$C$24</definedName>
    <definedName name="_xlchart.v1.22" hidden="1">'Area Chart'!$D$3</definedName>
    <definedName name="_xlchart.v1.23" hidden="1">'Area Chart'!$D$4:$D$24</definedName>
    <definedName name="_xlchart.v1.24" hidden="1">'Area Chart'!$E$3</definedName>
    <definedName name="_xlchart.v1.25" hidden="1">'Area Chart'!$E$4:$E$24</definedName>
    <definedName name="_xlchart.v1.26" hidden="1">'Area Chart'!$A$4:$A$24</definedName>
    <definedName name="_xlchart.v1.27" hidden="1">'Area Chart'!$B$3</definedName>
    <definedName name="_xlchart.v1.28" hidden="1">'Area Chart'!$B$4:$B$24</definedName>
    <definedName name="_xlchart.v1.29" hidden="1">'Area Chart'!$C$3</definedName>
    <definedName name="_xlchart.v1.3" hidden="1">Histogram!$B$4:$B$24</definedName>
    <definedName name="_xlchart.v1.30" hidden="1">'Area Chart'!$C$4:$C$24</definedName>
    <definedName name="_xlchart.v1.31" hidden="1">'Area Chart'!$D$3</definedName>
    <definedName name="_xlchart.v1.32" hidden="1">'Area Chart'!$D$4:$D$24</definedName>
    <definedName name="_xlchart.v1.33" hidden="1">'Area Chart'!$E$3</definedName>
    <definedName name="_xlchart.v1.34" hidden="1">'Area Chart'!$E$4:$E$24</definedName>
    <definedName name="_xlchart.v1.35" hidden="1">'Area Chart'!$A$4:$A$24</definedName>
    <definedName name="_xlchart.v1.36" hidden="1">'Area Chart'!$B$3</definedName>
    <definedName name="_xlchart.v1.37" hidden="1">'Area Chart'!$B$4:$B$24</definedName>
    <definedName name="_xlchart.v1.38" hidden="1">'Area Chart'!$C$3</definedName>
    <definedName name="_xlchart.v1.39" hidden="1">'Area Chart'!$C$4:$C$24</definedName>
    <definedName name="_xlchart.v1.4" hidden="1">Histogram!$B$3</definedName>
    <definedName name="_xlchart.v1.40" hidden="1">'Area Chart'!$D$3</definedName>
    <definedName name="_xlchart.v1.41" hidden="1">'Area Chart'!$D$4:$D$24</definedName>
    <definedName name="_xlchart.v1.42" hidden="1">'Area Chart'!$E$3</definedName>
    <definedName name="_xlchart.v1.43" hidden="1">'Area Chart'!$E$4:$E$24</definedName>
    <definedName name="_xlchart.v1.44" hidden="1">'Area Chart'!$A$4:$A$24</definedName>
    <definedName name="_xlchart.v1.45" hidden="1">'Area Chart'!$B$3</definedName>
    <definedName name="_xlchart.v1.46" hidden="1">'Area Chart'!$B$4:$B$24</definedName>
    <definedName name="_xlchart.v1.47" hidden="1">'Area Chart'!$C$3</definedName>
    <definedName name="_xlchart.v1.48" hidden="1">'Area Chart'!$C$4:$C$24</definedName>
    <definedName name="_xlchart.v1.49" hidden="1">'Area Chart'!$D$3</definedName>
    <definedName name="_xlchart.v1.5" hidden="1">Histogram!$B$4:$B$24</definedName>
    <definedName name="_xlchart.v1.50" hidden="1">'Area Chart'!$D$4:$D$24</definedName>
    <definedName name="_xlchart.v1.51" hidden="1">'Area Chart'!$E$3</definedName>
    <definedName name="_xlchart.v1.52" hidden="1">'Area Chart'!$E$4:$E$24</definedName>
    <definedName name="_xlchart.v1.53" hidden="1">'Area Chart'!$A$4:$A$24</definedName>
    <definedName name="_xlchart.v1.54" hidden="1">'Area Chart'!$B$3</definedName>
    <definedName name="_xlchart.v1.55" hidden="1">'Area Chart'!$B$4:$B$24</definedName>
    <definedName name="_xlchart.v1.56" hidden="1">'Area Chart'!$C$3</definedName>
    <definedName name="_xlchart.v1.57" hidden="1">'Area Chart'!$C$4:$C$24</definedName>
    <definedName name="_xlchart.v1.58" hidden="1">'Area Chart'!$D$3</definedName>
    <definedName name="_xlchart.v1.59" hidden="1">'Area Chart'!$D$4:$D$24</definedName>
    <definedName name="_xlchart.v1.6" hidden="1">Histogram!$B$3</definedName>
    <definedName name="_xlchart.v1.60" hidden="1">'Area Chart'!$E$3</definedName>
    <definedName name="_xlchart.v1.61" hidden="1">'Area Chart'!$E$4:$E$24</definedName>
    <definedName name="_xlchart.v1.62" hidden="1">'Area Chart'!$A$4:$A$24</definedName>
    <definedName name="_xlchart.v1.63" hidden="1">'Area Chart'!$B$3</definedName>
    <definedName name="_xlchart.v1.64" hidden="1">'Area Chart'!$B$4:$B$24</definedName>
    <definedName name="_xlchart.v1.65" hidden="1">'Area Chart'!$C$3</definedName>
    <definedName name="_xlchart.v1.66" hidden="1">'Area Chart'!$C$4:$C$24</definedName>
    <definedName name="_xlchart.v1.67" hidden="1">'Area Chart'!$D$3</definedName>
    <definedName name="_xlchart.v1.68" hidden="1">'Area Chart'!$D$4:$D$24</definedName>
    <definedName name="_xlchart.v1.69" hidden="1">'Area Chart'!$E$3</definedName>
    <definedName name="_xlchart.v1.7" hidden="1">Histogram!$B$4:$B$24</definedName>
    <definedName name="_xlchart.v1.70" hidden="1">'Area Chart'!$E$4:$E$24</definedName>
    <definedName name="_xlchart.v1.71" hidden="1">'Area Chart'!$A$4:$A$24</definedName>
    <definedName name="_xlchart.v1.72" hidden="1">'Area Chart'!$B$3</definedName>
    <definedName name="_xlchart.v1.73" hidden="1">'Area Chart'!$B$4:$B$24</definedName>
    <definedName name="_xlchart.v1.74" hidden="1">'Area Chart'!$C$3</definedName>
    <definedName name="_xlchart.v1.75" hidden="1">'Area Chart'!$C$4:$C$24</definedName>
    <definedName name="_xlchart.v1.76" hidden="1">'Area Chart'!$D$3</definedName>
    <definedName name="_xlchart.v1.77" hidden="1">'Area Chart'!$D$4:$D$24</definedName>
    <definedName name="_xlchart.v1.78" hidden="1">'Area Chart'!$E$3</definedName>
    <definedName name="_xlchart.v1.79" hidden="1">'Area Chart'!$E$4:$E$24</definedName>
    <definedName name="_xlchart.v1.8" hidden="1">Histogram!$B$3</definedName>
    <definedName name="_xlchart.v1.80" hidden="1">'Area Chart'!$A$4:$A$24</definedName>
    <definedName name="_xlchart.v1.81" hidden="1">'Area Chart'!$B$3</definedName>
    <definedName name="_xlchart.v1.82" hidden="1">'Area Chart'!$B$4:$B$24</definedName>
    <definedName name="_xlchart.v1.83" hidden="1">'Area Chart'!$C$3</definedName>
    <definedName name="_xlchart.v1.84" hidden="1">'Area Chart'!$C$4:$C$24</definedName>
    <definedName name="_xlchart.v1.85" hidden="1">'Area Chart'!$D$3</definedName>
    <definedName name="_xlchart.v1.86" hidden="1">'Area Chart'!$D$4:$D$24</definedName>
    <definedName name="_xlchart.v1.87" hidden="1">'Area Chart'!$E$3</definedName>
    <definedName name="_xlchart.v1.88" hidden="1">'Area Chart'!$E$4:$E$24</definedName>
    <definedName name="_xlchart.v1.89" hidden="1">'Pie Chart'!$A$4</definedName>
    <definedName name="_xlchart.v1.9" hidden="1">Histogram!$B$4:$B$24</definedName>
    <definedName name="_xlchart.v1.90" hidden="1">'Pie Chart'!$B$3</definedName>
    <definedName name="_xlchart.v1.91" hidden="1">'Pie Chart'!$B$3:$E$3</definedName>
    <definedName name="_xlchart.v1.92" hidden="1">'Pie Chart'!$B$4:$E$4</definedName>
    <definedName name="_xlchart.v1.93" hidden="1">'Pie Chart'!$C$3:$E$3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0" l="1"/>
  <c r="D18" i="10"/>
  <c r="E18" i="10"/>
  <c r="B18" i="10"/>
  <c r="A18" i="10"/>
  <c r="C4" i="1"/>
  <c r="C3" i="1"/>
  <c r="F9" i="11"/>
  <c r="E9" i="11"/>
  <c r="D9" i="11"/>
  <c r="C9" i="11"/>
  <c r="C9" i="10"/>
  <c r="D9" i="10"/>
  <c r="E9" i="10"/>
  <c r="B9" i="10"/>
  <c r="F5" i="10"/>
  <c r="F6" i="10"/>
  <c r="F7" i="10"/>
  <c r="F8" i="10"/>
  <c r="F4" i="10"/>
  <c r="F9" i="10" s="1"/>
</calcChain>
</file>

<file path=xl/sharedStrings.xml><?xml version="1.0" encoding="utf-8"?>
<sst xmlns="http://schemas.openxmlformats.org/spreadsheetml/2006/main" count="153" uniqueCount="47">
  <si>
    <t>Sales - 2022</t>
  </si>
  <si>
    <t>Publisher</t>
  </si>
  <si>
    <t>YTD Sales</t>
  </si>
  <si>
    <t>Wii Sports</t>
  </si>
  <si>
    <t>Super Mario Bros.</t>
  </si>
  <si>
    <t>Mario Kart Wii</t>
  </si>
  <si>
    <t>Wii Sports Resort</t>
  </si>
  <si>
    <t>Pokemon Red</t>
  </si>
  <si>
    <t>Tetris</t>
  </si>
  <si>
    <t>Pokemon Blue</t>
  </si>
  <si>
    <t>Wii Play</t>
  </si>
  <si>
    <t>Rebellion</t>
  </si>
  <si>
    <t>Duck Hunt</t>
  </si>
  <si>
    <t>Nintendogs</t>
  </si>
  <si>
    <t>Mario Kart DS</t>
  </si>
  <si>
    <t>Pokemon Gold</t>
  </si>
  <si>
    <t>Wii Fit</t>
  </si>
  <si>
    <t>Wii Fit Plus</t>
  </si>
  <si>
    <t>Kinect Adventures!</t>
  </si>
  <si>
    <t>Grand Theft Auto V</t>
  </si>
  <si>
    <t>Grand Theft Auto</t>
  </si>
  <si>
    <t>Super Mario World</t>
  </si>
  <si>
    <t>Brain Age</t>
  </si>
  <si>
    <t>Pokemon Silver</t>
  </si>
  <si>
    <t>Qtr1</t>
  </si>
  <si>
    <t>Qtr2</t>
  </si>
  <si>
    <t>Qtr3</t>
  </si>
  <si>
    <t>Qtr4</t>
  </si>
  <si>
    <t>YTD</t>
  </si>
  <si>
    <t>Total</t>
  </si>
  <si>
    <t>Assignment 1</t>
  </si>
  <si>
    <t>Create the Histogram as shown</t>
  </si>
  <si>
    <t>Assignment 2</t>
  </si>
  <si>
    <t>Create Pie on Pie as shown. Show sales below 50000 in secondary pie</t>
  </si>
  <si>
    <t>YTD Sales Contribution 2022</t>
  </si>
  <si>
    <t>Assignment 3</t>
  </si>
  <si>
    <t>Create the same Pie on Pie as shown above but values should be sorted as shown below. Use RANK.EQ, INDEX and MATCH functions</t>
  </si>
  <si>
    <t>Assignment 4</t>
  </si>
  <si>
    <t>Sales Contribution 2022</t>
  </si>
  <si>
    <t>Create a doughnut chart for this garments manufacturer as shown below. Use the images on the right side. Highlight sales less than 10% by dragging the slice out</t>
  </si>
  <si>
    <t>Fabric</t>
  </si>
  <si>
    <t>Chiffon</t>
  </si>
  <si>
    <t>Cotton</t>
  </si>
  <si>
    <t>Denim</t>
  </si>
  <si>
    <t>Lace</t>
  </si>
  <si>
    <t>Satin</t>
  </si>
  <si>
    <t>Silk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</si>
</sst>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/>
    <xf numFmtId="0" fontId="0" fillId="4" borderId="1" xfId="0" applyFill="1" applyBorder="1"/>
    <xf numFmtId="9" fontId="0" fillId="0" borderId="0" xfId="1" applyFont="1"/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Histogram!$B$3</c:f>
              <c:strCache>
                <c:ptCount val="1"/>
                <c:pt idx="0">
                  <c:v>YTD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Histogram!$A$4:$A$24</c:f>
              <c:strCache>
                <c:ptCount val="21"/>
                <c:pt idx="0">
                  <c:v>Wii Sports</c:v>
                </c:pt>
                <c:pt idx="1">
                  <c:v>Super Mario Bros.</c:v>
                </c:pt>
                <c:pt idx="2">
                  <c:v>Mario Kart Wii</c:v>
                </c:pt>
                <c:pt idx="3">
                  <c:v>Wii Sports Resort</c:v>
                </c:pt>
                <c:pt idx="4">
                  <c:v>Pokemon Red</c:v>
                </c:pt>
                <c:pt idx="5">
                  <c:v>Tetris</c:v>
                </c:pt>
                <c:pt idx="6">
                  <c:v>Pokemon Blue</c:v>
                </c:pt>
                <c:pt idx="7">
                  <c:v>Wii Play</c:v>
                </c:pt>
                <c:pt idx="8">
                  <c:v>Rebellion</c:v>
                </c:pt>
                <c:pt idx="9">
                  <c:v>Duck Hunt</c:v>
                </c:pt>
                <c:pt idx="10">
                  <c:v>Nintendogs</c:v>
                </c:pt>
                <c:pt idx="11">
                  <c:v>Mario Kart DS</c:v>
                </c:pt>
                <c:pt idx="12">
                  <c:v>Pokemon Gold</c:v>
                </c:pt>
                <c:pt idx="13">
                  <c:v>Wii Fit</c:v>
                </c:pt>
                <c:pt idx="14">
                  <c:v>Wii Fit Plus</c:v>
                </c:pt>
                <c:pt idx="15">
                  <c:v>Kinect Adventures!</c:v>
                </c:pt>
                <c:pt idx="16">
                  <c:v>Grand Theft Auto V</c:v>
                </c:pt>
                <c:pt idx="17">
                  <c:v>Grand Theft Auto</c:v>
                </c:pt>
                <c:pt idx="18">
                  <c:v>Super Mario World</c:v>
                </c:pt>
                <c:pt idx="19">
                  <c:v>Brain Age</c:v>
                </c:pt>
                <c:pt idx="20">
                  <c:v>Pokemon Silver</c:v>
                </c:pt>
              </c:strCache>
            </c:strRef>
          </c:cat>
          <c:val>
            <c:numRef>
              <c:f>Histogram!$B$4:$B$24</c:f>
              <c:numCache>
                <c:formatCode>General</c:formatCode>
                <c:ptCount val="21"/>
                <c:pt idx="0">
                  <c:v>40305</c:v>
                </c:pt>
                <c:pt idx="1">
                  <c:v>69573</c:v>
                </c:pt>
                <c:pt idx="2">
                  <c:v>20971</c:v>
                </c:pt>
                <c:pt idx="3">
                  <c:v>68498</c:v>
                </c:pt>
                <c:pt idx="4">
                  <c:v>26401</c:v>
                </c:pt>
                <c:pt idx="5">
                  <c:v>22525</c:v>
                </c:pt>
                <c:pt idx="6">
                  <c:v>73199</c:v>
                </c:pt>
                <c:pt idx="7">
                  <c:v>69934</c:v>
                </c:pt>
                <c:pt idx="8">
                  <c:v>58976</c:v>
                </c:pt>
                <c:pt idx="9">
                  <c:v>75806</c:v>
                </c:pt>
                <c:pt idx="10">
                  <c:v>33018</c:v>
                </c:pt>
                <c:pt idx="11">
                  <c:v>23304</c:v>
                </c:pt>
                <c:pt idx="12">
                  <c:v>53835</c:v>
                </c:pt>
                <c:pt idx="13">
                  <c:v>68313</c:v>
                </c:pt>
                <c:pt idx="14">
                  <c:v>41357</c:v>
                </c:pt>
                <c:pt idx="15">
                  <c:v>26443</c:v>
                </c:pt>
                <c:pt idx="16">
                  <c:v>65325</c:v>
                </c:pt>
                <c:pt idx="17">
                  <c:v>51091</c:v>
                </c:pt>
                <c:pt idx="18">
                  <c:v>48143</c:v>
                </c:pt>
                <c:pt idx="19">
                  <c:v>76213</c:v>
                </c:pt>
                <c:pt idx="20">
                  <c:v>79587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8-4ED8-BA58-EC5F80AA1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3407200"/>
        <c:axId val="1353399640"/>
      </c:barChart>
      <c:catAx>
        <c:axId val="135340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99640"/>
        <c:crosses val="autoZero"/>
        <c:auto val="1"/>
        <c:lblAlgn val="ctr"/>
        <c:lblOffset val="100"/>
        <c:noMultiLvlLbl val="0"/>
      </c:catAx>
      <c:valAx>
        <c:axId val="1353399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340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Chart'!$A$4:$A$24</c:f>
              <c:strCache>
                <c:ptCount val="21"/>
                <c:pt idx="0">
                  <c:v>Wii Sports</c:v>
                </c:pt>
                <c:pt idx="1">
                  <c:v>Super Mario Bros.</c:v>
                </c:pt>
                <c:pt idx="2">
                  <c:v>Mario Kart Wii</c:v>
                </c:pt>
                <c:pt idx="3">
                  <c:v>Wii Sports Resort</c:v>
                </c:pt>
                <c:pt idx="4">
                  <c:v>Pokemon Red</c:v>
                </c:pt>
                <c:pt idx="5">
                  <c:v>Tetris</c:v>
                </c:pt>
                <c:pt idx="6">
                  <c:v>Pokemon Blue</c:v>
                </c:pt>
                <c:pt idx="7">
                  <c:v>Wii Play</c:v>
                </c:pt>
                <c:pt idx="8">
                  <c:v>Rebellion</c:v>
                </c:pt>
                <c:pt idx="9">
                  <c:v>Duck Hunt</c:v>
                </c:pt>
                <c:pt idx="10">
                  <c:v>Nintendogs</c:v>
                </c:pt>
                <c:pt idx="11">
                  <c:v>Mario Kart DS</c:v>
                </c:pt>
                <c:pt idx="12">
                  <c:v>Pokemon Gold</c:v>
                </c:pt>
                <c:pt idx="13">
                  <c:v>Wii Fit</c:v>
                </c:pt>
                <c:pt idx="14">
                  <c:v>Wii Fit Plus</c:v>
                </c:pt>
                <c:pt idx="15">
                  <c:v>Kinect Adventures!</c:v>
                </c:pt>
                <c:pt idx="16">
                  <c:v>Grand Theft Auto V</c:v>
                </c:pt>
                <c:pt idx="17">
                  <c:v>Grand Theft Auto</c:v>
                </c:pt>
                <c:pt idx="18">
                  <c:v>Super Mario World</c:v>
                </c:pt>
                <c:pt idx="19">
                  <c:v>Brain Age</c:v>
                </c:pt>
                <c:pt idx="20">
                  <c:v>Pokemon Silver</c:v>
                </c:pt>
              </c:strCache>
            </c:strRef>
          </c:cat>
          <c:val>
            <c:numRef>
              <c:f>'Area Chart'!$B$4:$B$24</c:f>
              <c:numCache>
                <c:formatCode>General</c:formatCode>
                <c:ptCount val="21"/>
                <c:pt idx="0">
                  <c:v>40305</c:v>
                </c:pt>
                <c:pt idx="1">
                  <c:v>69573</c:v>
                </c:pt>
                <c:pt idx="2">
                  <c:v>20971</c:v>
                </c:pt>
                <c:pt idx="3">
                  <c:v>68498</c:v>
                </c:pt>
                <c:pt idx="4">
                  <c:v>26401</c:v>
                </c:pt>
                <c:pt idx="5">
                  <c:v>22525</c:v>
                </c:pt>
                <c:pt idx="6">
                  <c:v>73199</c:v>
                </c:pt>
                <c:pt idx="7">
                  <c:v>69934</c:v>
                </c:pt>
                <c:pt idx="8">
                  <c:v>58976</c:v>
                </c:pt>
                <c:pt idx="9">
                  <c:v>75806</c:v>
                </c:pt>
                <c:pt idx="10">
                  <c:v>33018</c:v>
                </c:pt>
                <c:pt idx="11">
                  <c:v>23304</c:v>
                </c:pt>
                <c:pt idx="12">
                  <c:v>53835</c:v>
                </c:pt>
                <c:pt idx="13">
                  <c:v>68313</c:v>
                </c:pt>
                <c:pt idx="14">
                  <c:v>41357</c:v>
                </c:pt>
                <c:pt idx="15">
                  <c:v>26443</c:v>
                </c:pt>
                <c:pt idx="16">
                  <c:v>65325</c:v>
                </c:pt>
                <c:pt idx="17">
                  <c:v>51091</c:v>
                </c:pt>
                <c:pt idx="18">
                  <c:v>48143</c:v>
                </c:pt>
                <c:pt idx="19">
                  <c:v>76213</c:v>
                </c:pt>
                <c:pt idx="20">
                  <c:v>79587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1-4295-9A98-7F97D5CAF40C}"/>
            </c:ext>
          </c:extLst>
        </c:ser>
        <c:ser>
          <c:idx val="1"/>
          <c:order val="1"/>
          <c:tx>
            <c:strRef>
              <c:f>'Area Chart'!$C$3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Chart'!$A$4:$A$24</c:f>
              <c:strCache>
                <c:ptCount val="21"/>
                <c:pt idx="0">
                  <c:v>Wii Sports</c:v>
                </c:pt>
                <c:pt idx="1">
                  <c:v>Super Mario Bros.</c:v>
                </c:pt>
                <c:pt idx="2">
                  <c:v>Mario Kart Wii</c:v>
                </c:pt>
                <c:pt idx="3">
                  <c:v>Wii Sports Resort</c:v>
                </c:pt>
                <c:pt idx="4">
                  <c:v>Pokemon Red</c:v>
                </c:pt>
                <c:pt idx="5">
                  <c:v>Tetris</c:v>
                </c:pt>
                <c:pt idx="6">
                  <c:v>Pokemon Blue</c:v>
                </c:pt>
                <c:pt idx="7">
                  <c:v>Wii Play</c:v>
                </c:pt>
                <c:pt idx="8">
                  <c:v>Rebellion</c:v>
                </c:pt>
                <c:pt idx="9">
                  <c:v>Duck Hunt</c:v>
                </c:pt>
                <c:pt idx="10">
                  <c:v>Nintendogs</c:v>
                </c:pt>
                <c:pt idx="11">
                  <c:v>Mario Kart DS</c:v>
                </c:pt>
                <c:pt idx="12">
                  <c:v>Pokemon Gold</c:v>
                </c:pt>
                <c:pt idx="13">
                  <c:v>Wii Fit</c:v>
                </c:pt>
                <c:pt idx="14">
                  <c:v>Wii Fit Plus</c:v>
                </c:pt>
                <c:pt idx="15">
                  <c:v>Kinect Adventures!</c:v>
                </c:pt>
                <c:pt idx="16">
                  <c:v>Grand Theft Auto V</c:v>
                </c:pt>
                <c:pt idx="17">
                  <c:v>Grand Theft Auto</c:v>
                </c:pt>
                <c:pt idx="18">
                  <c:v>Super Mario World</c:v>
                </c:pt>
                <c:pt idx="19">
                  <c:v>Brain Age</c:v>
                </c:pt>
                <c:pt idx="20">
                  <c:v>Pokemon Silver</c:v>
                </c:pt>
              </c:strCache>
            </c:strRef>
          </c:cat>
          <c:val>
            <c:numRef>
              <c:f>'Area Chart'!$C$4:$C$24</c:f>
              <c:numCache>
                <c:formatCode>General</c:formatCode>
                <c:ptCount val="21"/>
                <c:pt idx="0">
                  <c:v>67484</c:v>
                </c:pt>
                <c:pt idx="1">
                  <c:v>69407</c:v>
                </c:pt>
                <c:pt idx="2">
                  <c:v>68330</c:v>
                </c:pt>
                <c:pt idx="3">
                  <c:v>30649</c:v>
                </c:pt>
                <c:pt idx="4">
                  <c:v>23800</c:v>
                </c:pt>
                <c:pt idx="5">
                  <c:v>65931</c:v>
                </c:pt>
                <c:pt idx="6">
                  <c:v>47162</c:v>
                </c:pt>
                <c:pt idx="7">
                  <c:v>54164</c:v>
                </c:pt>
                <c:pt idx="8">
                  <c:v>74362</c:v>
                </c:pt>
                <c:pt idx="9">
                  <c:v>47467</c:v>
                </c:pt>
                <c:pt idx="10">
                  <c:v>24114</c:v>
                </c:pt>
                <c:pt idx="11">
                  <c:v>43183</c:v>
                </c:pt>
                <c:pt idx="12">
                  <c:v>47589</c:v>
                </c:pt>
                <c:pt idx="13">
                  <c:v>36211</c:v>
                </c:pt>
                <c:pt idx="14">
                  <c:v>29970</c:v>
                </c:pt>
                <c:pt idx="15">
                  <c:v>20805</c:v>
                </c:pt>
                <c:pt idx="16">
                  <c:v>59137</c:v>
                </c:pt>
                <c:pt idx="17">
                  <c:v>74125</c:v>
                </c:pt>
                <c:pt idx="18">
                  <c:v>35767</c:v>
                </c:pt>
                <c:pt idx="19">
                  <c:v>79791</c:v>
                </c:pt>
                <c:pt idx="20">
                  <c:v>32114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1-4295-9A98-7F97D5CAF40C}"/>
            </c:ext>
          </c:extLst>
        </c:ser>
        <c:ser>
          <c:idx val="2"/>
          <c:order val="2"/>
          <c:tx>
            <c:strRef>
              <c:f>'Area Chart'!$D$3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Chart'!$A$4:$A$24</c:f>
              <c:strCache>
                <c:ptCount val="21"/>
                <c:pt idx="0">
                  <c:v>Wii Sports</c:v>
                </c:pt>
                <c:pt idx="1">
                  <c:v>Super Mario Bros.</c:v>
                </c:pt>
                <c:pt idx="2">
                  <c:v>Mario Kart Wii</c:v>
                </c:pt>
                <c:pt idx="3">
                  <c:v>Wii Sports Resort</c:v>
                </c:pt>
                <c:pt idx="4">
                  <c:v>Pokemon Red</c:v>
                </c:pt>
                <c:pt idx="5">
                  <c:v>Tetris</c:v>
                </c:pt>
                <c:pt idx="6">
                  <c:v>Pokemon Blue</c:v>
                </c:pt>
                <c:pt idx="7">
                  <c:v>Wii Play</c:v>
                </c:pt>
                <c:pt idx="8">
                  <c:v>Rebellion</c:v>
                </c:pt>
                <c:pt idx="9">
                  <c:v>Duck Hunt</c:v>
                </c:pt>
                <c:pt idx="10">
                  <c:v>Nintendogs</c:v>
                </c:pt>
                <c:pt idx="11">
                  <c:v>Mario Kart DS</c:v>
                </c:pt>
                <c:pt idx="12">
                  <c:v>Pokemon Gold</c:v>
                </c:pt>
                <c:pt idx="13">
                  <c:v>Wii Fit</c:v>
                </c:pt>
                <c:pt idx="14">
                  <c:v>Wii Fit Plus</c:v>
                </c:pt>
                <c:pt idx="15">
                  <c:v>Kinect Adventures!</c:v>
                </c:pt>
                <c:pt idx="16">
                  <c:v>Grand Theft Auto V</c:v>
                </c:pt>
                <c:pt idx="17">
                  <c:v>Grand Theft Auto</c:v>
                </c:pt>
                <c:pt idx="18">
                  <c:v>Super Mario World</c:v>
                </c:pt>
                <c:pt idx="19">
                  <c:v>Brain Age</c:v>
                </c:pt>
                <c:pt idx="20">
                  <c:v>Pokemon Silver</c:v>
                </c:pt>
              </c:strCache>
            </c:strRef>
          </c:cat>
          <c:val>
            <c:numRef>
              <c:f>'Area Chart'!$D$4:$D$24</c:f>
              <c:numCache>
                <c:formatCode>General</c:formatCode>
                <c:ptCount val="21"/>
                <c:pt idx="0">
                  <c:v>50056</c:v>
                </c:pt>
                <c:pt idx="1">
                  <c:v>57397</c:v>
                </c:pt>
                <c:pt idx="2">
                  <c:v>27650</c:v>
                </c:pt>
                <c:pt idx="3">
                  <c:v>78338</c:v>
                </c:pt>
                <c:pt idx="4">
                  <c:v>55047</c:v>
                </c:pt>
                <c:pt idx="5">
                  <c:v>60753</c:v>
                </c:pt>
                <c:pt idx="6">
                  <c:v>41992</c:v>
                </c:pt>
                <c:pt idx="7">
                  <c:v>55924</c:v>
                </c:pt>
                <c:pt idx="8">
                  <c:v>63382</c:v>
                </c:pt>
                <c:pt idx="9">
                  <c:v>20330</c:v>
                </c:pt>
                <c:pt idx="10">
                  <c:v>42351</c:v>
                </c:pt>
                <c:pt idx="11">
                  <c:v>25160</c:v>
                </c:pt>
                <c:pt idx="12">
                  <c:v>45532</c:v>
                </c:pt>
                <c:pt idx="13">
                  <c:v>49578</c:v>
                </c:pt>
                <c:pt idx="14">
                  <c:v>23409</c:v>
                </c:pt>
                <c:pt idx="15">
                  <c:v>42157</c:v>
                </c:pt>
                <c:pt idx="16">
                  <c:v>72521</c:v>
                </c:pt>
                <c:pt idx="17">
                  <c:v>59968</c:v>
                </c:pt>
                <c:pt idx="18">
                  <c:v>59798</c:v>
                </c:pt>
                <c:pt idx="19">
                  <c:v>38017</c:v>
                </c:pt>
                <c:pt idx="20">
                  <c:v>53385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31-4295-9A98-7F97D5CAF40C}"/>
            </c:ext>
          </c:extLst>
        </c:ser>
        <c:ser>
          <c:idx val="3"/>
          <c:order val="3"/>
          <c:tx>
            <c:strRef>
              <c:f>'Area Chart'!$E$3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Chart'!$A$4:$A$24</c:f>
              <c:strCache>
                <c:ptCount val="21"/>
                <c:pt idx="0">
                  <c:v>Wii Sports</c:v>
                </c:pt>
                <c:pt idx="1">
                  <c:v>Super Mario Bros.</c:v>
                </c:pt>
                <c:pt idx="2">
                  <c:v>Mario Kart Wii</c:v>
                </c:pt>
                <c:pt idx="3">
                  <c:v>Wii Sports Resort</c:v>
                </c:pt>
                <c:pt idx="4">
                  <c:v>Pokemon Red</c:v>
                </c:pt>
                <c:pt idx="5">
                  <c:v>Tetris</c:v>
                </c:pt>
                <c:pt idx="6">
                  <c:v>Pokemon Blue</c:v>
                </c:pt>
                <c:pt idx="7">
                  <c:v>Wii Play</c:v>
                </c:pt>
                <c:pt idx="8">
                  <c:v>Rebellion</c:v>
                </c:pt>
                <c:pt idx="9">
                  <c:v>Duck Hunt</c:v>
                </c:pt>
                <c:pt idx="10">
                  <c:v>Nintendogs</c:v>
                </c:pt>
                <c:pt idx="11">
                  <c:v>Mario Kart DS</c:v>
                </c:pt>
                <c:pt idx="12">
                  <c:v>Pokemon Gold</c:v>
                </c:pt>
                <c:pt idx="13">
                  <c:v>Wii Fit</c:v>
                </c:pt>
                <c:pt idx="14">
                  <c:v>Wii Fit Plus</c:v>
                </c:pt>
                <c:pt idx="15">
                  <c:v>Kinect Adventures!</c:v>
                </c:pt>
                <c:pt idx="16">
                  <c:v>Grand Theft Auto V</c:v>
                </c:pt>
                <c:pt idx="17">
                  <c:v>Grand Theft Auto</c:v>
                </c:pt>
                <c:pt idx="18">
                  <c:v>Super Mario World</c:v>
                </c:pt>
                <c:pt idx="19">
                  <c:v>Brain Age</c:v>
                </c:pt>
                <c:pt idx="20">
                  <c:v>Pokemon Silver</c:v>
                </c:pt>
              </c:strCache>
            </c:strRef>
          </c:cat>
          <c:val>
            <c:numRef>
              <c:f>'Area Chart'!$E$4:$E$24</c:f>
              <c:numCache>
                <c:formatCode>General</c:formatCode>
                <c:ptCount val="21"/>
                <c:pt idx="0">
                  <c:v>75671</c:v>
                </c:pt>
                <c:pt idx="1">
                  <c:v>28812</c:v>
                </c:pt>
                <c:pt idx="2">
                  <c:v>31130</c:v>
                </c:pt>
                <c:pt idx="3">
                  <c:v>69697</c:v>
                </c:pt>
                <c:pt idx="4">
                  <c:v>74656</c:v>
                </c:pt>
                <c:pt idx="5">
                  <c:v>56138</c:v>
                </c:pt>
                <c:pt idx="6">
                  <c:v>48959</c:v>
                </c:pt>
                <c:pt idx="7">
                  <c:v>77582</c:v>
                </c:pt>
                <c:pt idx="8">
                  <c:v>47230</c:v>
                </c:pt>
                <c:pt idx="9">
                  <c:v>65647</c:v>
                </c:pt>
                <c:pt idx="10">
                  <c:v>29518</c:v>
                </c:pt>
                <c:pt idx="11">
                  <c:v>59011</c:v>
                </c:pt>
                <c:pt idx="12">
                  <c:v>61745</c:v>
                </c:pt>
                <c:pt idx="13">
                  <c:v>37756</c:v>
                </c:pt>
                <c:pt idx="14">
                  <c:v>56023</c:v>
                </c:pt>
                <c:pt idx="15">
                  <c:v>40685</c:v>
                </c:pt>
                <c:pt idx="16">
                  <c:v>26005</c:v>
                </c:pt>
                <c:pt idx="17">
                  <c:v>55047</c:v>
                </c:pt>
                <c:pt idx="18">
                  <c:v>33052</c:v>
                </c:pt>
                <c:pt idx="19">
                  <c:v>58559</c:v>
                </c:pt>
                <c:pt idx="20">
                  <c:v>24065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31-4295-9A98-7F97D5CAF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381584"/>
        <c:axId val="1811383384"/>
      </c:areaChart>
      <c:catAx>
        <c:axId val="181138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83384"/>
        <c:crosses val="autoZero"/>
        <c:auto val="1"/>
        <c:lblAlgn val="ctr"/>
        <c:lblOffset val="100"/>
        <c:noMultiLvlLbl val="0"/>
      </c:catAx>
      <c:valAx>
        <c:axId val="181138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8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Chart'!$A$4:$A$24</c:f>
              <c:strCache>
                <c:ptCount val="21"/>
                <c:pt idx="0">
                  <c:v>Wii Sports</c:v>
                </c:pt>
                <c:pt idx="1">
                  <c:v>Super Mario Bros.</c:v>
                </c:pt>
                <c:pt idx="2">
                  <c:v>Mario Kart Wii</c:v>
                </c:pt>
                <c:pt idx="3">
                  <c:v>Wii Sports Resort</c:v>
                </c:pt>
                <c:pt idx="4">
                  <c:v>Pokemon Red</c:v>
                </c:pt>
                <c:pt idx="5">
                  <c:v>Tetris</c:v>
                </c:pt>
                <c:pt idx="6">
                  <c:v>Pokemon Blue</c:v>
                </c:pt>
                <c:pt idx="7">
                  <c:v>Wii Play</c:v>
                </c:pt>
                <c:pt idx="8">
                  <c:v>Rebellion</c:v>
                </c:pt>
                <c:pt idx="9">
                  <c:v>Duck Hunt</c:v>
                </c:pt>
                <c:pt idx="10">
                  <c:v>Nintendogs</c:v>
                </c:pt>
                <c:pt idx="11">
                  <c:v>Mario Kart DS</c:v>
                </c:pt>
                <c:pt idx="12">
                  <c:v>Pokemon Gold</c:v>
                </c:pt>
                <c:pt idx="13">
                  <c:v>Wii Fit</c:v>
                </c:pt>
                <c:pt idx="14">
                  <c:v>Wii Fit Plus</c:v>
                </c:pt>
                <c:pt idx="15">
                  <c:v>Kinect Adventures!</c:v>
                </c:pt>
                <c:pt idx="16">
                  <c:v>Grand Theft Auto V</c:v>
                </c:pt>
                <c:pt idx="17">
                  <c:v>Grand Theft Auto</c:v>
                </c:pt>
                <c:pt idx="18">
                  <c:v>Super Mario World</c:v>
                </c:pt>
                <c:pt idx="19">
                  <c:v>Brain Age</c:v>
                </c:pt>
                <c:pt idx="20">
                  <c:v>Pokemon Silver</c:v>
                </c:pt>
              </c:strCache>
            </c:strRef>
          </c:cat>
          <c:val>
            <c:numRef>
              <c:f>'Area Chart'!$B$4:$B$24</c:f>
              <c:numCache>
                <c:formatCode>General</c:formatCode>
                <c:ptCount val="21"/>
                <c:pt idx="0">
                  <c:v>40305</c:v>
                </c:pt>
                <c:pt idx="1">
                  <c:v>69573</c:v>
                </c:pt>
                <c:pt idx="2">
                  <c:v>20971</c:v>
                </c:pt>
                <c:pt idx="3">
                  <c:v>68498</c:v>
                </c:pt>
                <c:pt idx="4">
                  <c:v>26401</c:v>
                </c:pt>
                <c:pt idx="5">
                  <c:v>22525</c:v>
                </c:pt>
                <c:pt idx="6">
                  <c:v>73199</c:v>
                </c:pt>
                <c:pt idx="7">
                  <c:v>69934</c:v>
                </c:pt>
                <c:pt idx="8">
                  <c:v>58976</c:v>
                </c:pt>
                <c:pt idx="9">
                  <c:v>75806</c:v>
                </c:pt>
                <c:pt idx="10">
                  <c:v>33018</c:v>
                </c:pt>
                <c:pt idx="11">
                  <c:v>23304</c:v>
                </c:pt>
                <c:pt idx="12">
                  <c:v>53835</c:v>
                </c:pt>
                <c:pt idx="13">
                  <c:v>68313</c:v>
                </c:pt>
                <c:pt idx="14">
                  <c:v>41357</c:v>
                </c:pt>
                <c:pt idx="15">
                  <c:v>26443</c:v>
                </c:pt>
                <c:pt idx="16">
                  <c:v>65325</c:v>
                </c:pt>
                <c:pt idx="17">
                  <c:v>51091</c:v>
                </c:pt>
                <c:pt idx="18">
                  <c:v>48143</c:v>
                </c:pt>
                <c:pt idx="19">
                  <c:v>76213</c:v>
                </c:pt>
                <c:pt idx="20">
                  <c:v>79587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2-3E4D-95DA-3B16B1F67903}"/>
            </c:ext>
          </c:extLst>
        </c:ser>
        <c:ser>
          <c:idx val="1"/>
          <c:order val="1"/>
          <c:tx>
            <c:strRef>
              <c:f>'Area Chart'!$C$3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Chart'!$A$4:$A$24</c:f>
              <c:strCache>
                <c:ptCount val="21"/>
                <c:pt idx="0">
                  <c:v>Wii Sports</c:v>
                </c:pt>
                <c:pt idx="1">
                  <c:v>Super Mario Bros.</c:v>
                </c:pt>
                <c:pt idx="2">
                  <c:v>Mario Kart Wii</c:v>
                </c:pt>
                <c:pt idx="3">
                  <c:v>Wii Sports Resort</c:v>
                </c:pt>
                <c:pt idx="4">
                  <c:v>Pokemon Red</c:v>
                </c:pt>
                <c:pt idx="5">
                  <c:v>Tetris</c:v>
                </c:pt>
                <c:pt idx="6">
                  <c:v>Pokemon Blue</c:v>
                </c:pt>
                <c:pt idx="7">
                  <c:v>Wii Play</c:v>
                </c:pt>
                <c:pt idx="8">
                  <c:v>Rebellion</c:v>
                </c:pt>
                <c:pt idx="9">
                  <c:v>Duck Hunt</c:v>
                </c:pt>
                <c:pt idx="10">
                  <c:v>Nintendogs</c:v>
                </c:pt>
                <c:pt idx="11">
                  <c:v>Mario Kart DS</c:v>
                </c:pt>
                <c:pt idx="12">
                  <c:v>Pokemon Gold</c:v>
                </c:pt>
                <c:pt idx="13">
                  <c:v>Wii Fit</c:v>
                </c:pt>
                <c:pt idx="14">
                  <c:v>Wii Fit Plus</c:v>
                </c:pt>
                <c:pt idx="15">
                  <c:v>Kinect Adventures!</c:v>
                </c:pt>
                <c:pt idx="16">
                  <c:v>Grand Theft Auto V</c:v>
                </c:pt>
                <c:pt idx="17">
                  <c:v>Grand Theft Auto</c:v>
                </c:pt>
                <c:pt idx="18">
                  <c:v>Super Mario World</c:v>
                </c:pt>
                <c:pt idx="19">
                  <c:v>Brain Age</c:v>
                </c:pt>
                <c:pt idx="20">
                  <c:v>Pokemon Silver</c:v>
                </c:pt>
              </c:strCache>
            </c:strRef>
          </c:cat>
          <c:val>
            <c:numRef>
              <c:f>'Area Chart'!$C$4:$C$24</c:f>
              <c:numCache>
                <c:formatCode>General</c:formatCode>
                <c:ptCount val="21"/>
                <c:pt idx="0">
                  <c:v>67484</c:v>
                </c:pt>
                <c:pt idx="1">
                  <c:v>69407</c:v>
                </c:pt>
                <c:pt idx="2">
                  <c:v>68330</c:v>
                </c:pt>
                <c:pt idx="3">
                  <c:v>30649</c:v>
                </c:pt>
                <c:pt idx="4">
                  <c:v>23800</c:v>
                </c:pt>
                <c:pt idx="5">
                  <c:v>65931</c:v>
                </c:pt>
                <c:pt idx="6">
                  <c:v>47162</c:v>
                </c:pt>
                <c:pt idx="7">
                  <c:v>54164</c:v>
                </c:pt>
                <c:pt idx="8">
                  <c:v>74362</c:v>
                </c:pt>
                <c:pt idx="9">
                  <c:v>47467</c:v>
                </c:pt>
                <c:pt idx="10">
                  <c:v>24114</c:v>
                </c:pt>
                <c:pt idx="11">
                  <c:v>43183</c:v>
                </c:pt>
                <c:pt idx="12">
                  <c:v>47589</c:v>
                </c:pt>
                <c:pt idx="13">
                  <c:v>36211</c:v>
                </c:pt>
                <c:pt idx="14">
                  <c:v>29970</c:v>
                </c:pt>
                <c:pt idx="15">
                  <c:v>20805</c:v>
                </c:pt>
                <c:pt idx="16">
                  <c:v>59137</c:v>
                </c:pt>
                <c:pt idx="17">
                  <c:v>74125</c:v>
                </c:pt>
                <c:pt idx="18">
                  <c:v>35767</c:v>
                </c:pt>
                <c:pt idx="19">
                  <c:v>79791</c:v>
                </c:pt>
                <c:pt idx="20">
                  <c:v>32114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2-3E4D-95DA-3B16B1F67903}"/>
            </c:ext>
          </c:extLst>
        </c:ser>
        <c:ser>
          <c:idx val="2"/>
          <c:order val="2"/>
          <c:tx>
            <c:strRef>
              <c:f>'Area Chart'!$D$3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Chart'!$A$4:$A$24</c:f>
              <c:strCache>
                <c:ptCount val="21"/>
                <c:pt idx="0">
                  <c:v>Wii Sports</c:v>
                </c:pt>
                <c:pt idx="1">
                  <c:v>Super Mario Bros.</c:v>
                </c:pt>
                <c:pt idx="2">
                  <c:v>Mario Kart Wii</c:v>
                </c:pt>
                <c:pt idx="3">
                  <c:v>Wii Sports Resort</c:v>
                </c:pt>
                <c:pt idx="4">
                  <c:v>Pokemon Red</c:v>
                </c:pt>
                <c:pt idx="5">
                  <c:v>Tetris</c:v>
                </c:pt>
                <c:pt idx="6">
                  <c:v>Pokemon Blue</c:v>
                </c:pt>
                <c:pt idx="7">
                  <c:v>Wii Play</c:v>
                </c:pt>
                <c:pt idx="8">
                  <c:v>Rebellion</c:v>
                </c:pt>
                <c:pt idx="9">
                  <c:v>Duck Hunt</c:v>
                </c:pt>
                <c:pt idx="10">
                  <c:v>Nintendogs</c:v>
                </c:pt>
                <c:pt idx="11">
                  <c:v>Mario Kart DS</c:v>
                </c:pt>
                <c:pt idx="12">
                  <c:v>Pokemon Gold</c:v>
                </c:pt>
                <c:pt idx="13">
                  <c:v>Wii Fit</c:v>
                </c:pt>
                <c:pt idx="14">
                  <c:v>Wii Fit Plus</c:v>
                </c:pt>
                <c:pt idx="15">
                  <c:v>Kinect Adventures!</c:v>
                </c:pt>
                <c:pt idx="16">
                  <c:v>Grand Theft Auto V</c:v>
                </c:pt>
                <c:pt idx="17">
                  <c:v>Grand Theft Auto</c:v>
                </c:pt>
                <c:pt idx="18">
                  <c:v>Super Mario World</c:v>
                </c:pt>
                <c:pt idx="19">
                  <c:v>Brain Age</c:v>
                </c:pt>
                <c:pt idx="20">
                  <c:v>Pokemon Silver</c:v>
                </c:pt>
              </c:strCache>
            </c:strRef>
          </c:cat>
          <c:val>
            <c:numRef>
              <c:f>'Area Chart'!$D$4:$D$24</c:f>
              <c:numCache>
                <c:formatCode>General</c:formatCode>
                <c:ptCount val="21"/>
                <c:pt idx="0">
                  <c:v>50056</c:v>
                </c:pt>
                <c:pt idx="1">
                  <c:v>57397</c:v>
                </c:pt>
                <c:pt idx="2">
                  <c:v>27650</c:v>
                </c:pt>
                <c:pt idx="3">
                  <c:v>78338</c:v>
                </c:pt>
                <c:pt idx="4">
                  <c:v>55047</c:v>
                </c:pt>
                <c:pt idx="5">
                  <c:v>60753</c:v>
                </c:pt>
                <c:pt idx="6">
                  <c:v>41992</c:v>
                </c:pt>
                <c:pt idx="7">
                  <c:v>55924</c:v>
                </c:pt>
                <c:pt idx="8">
                  <c:v>63382</c:v>
                </c:pt>
                <c:pt idx="9">
                  <c:v>20330</c:v>
                </c:pt>
                <c:pt idx="10">
                  <c:v>42351</c:v>
                </c:pt>
                <c:pt idx="11">
                  <c:v>25160</c:v>
                </c:pt>
                <c:pt idx="12">
                  <c:v>45532</c:v>
                </c:pt>
                <c:pt idx="13">
                  <c:v>49578</c:v>
                </c:pt>
                <c:pt idx="14">
                  <c:v>23409</c:v>
                </c:pt>
                <c:pt idx="15">
                  <c:v>42157</c:v>
                </c:pt>
                <c:pt idx="16">
                  <c:v>72521</c:v>
                </c:pt>
                <c:pt idx="17">
                  <c:v>59968</c:v>
                </c:pt>
                <c:pt idx="18">
                  <c:v>59798</c:v>
                </c:pt>
                <c:pt idx="19">
                  <c:v>38017</c:v>
                </c:pt>
                <c:pt idx="20">
                  <c:v>53385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2-3E4D-95DA-3B16B1F67903}"/>
            </c:ext>
          </c:extLst>
        </c:ser>
        <c:ser>
          <c:idx val="3"/>
          <c:order val="3"/>
          <c:tx>
            <c:strRef>
              <c:f>'Area Chart'!$E$3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Chart'!$A$4:$A$24</c:f>
              <c:strCache>
                <c:ptCount val="21"/>
                <c:pt idx="0">
                  <c:v>Wii Sports</c:v>
                </c:pt>
                <c:pt idx="1">
                  <c:v>Super Mario Bros.</c:v>
                </c:pt>
                <c:pt idx="2">
                  <c:v>Mario Kart Wii</c:v>
                </c:pt>
                <c:pt idx="3">
                  <c:v>Wii Sports Resort</c:v>
                </c:pt>
                <c:pt idx="4">
                  <c:v>Pokemon Red</c:v>
                </c:pt>
                <c:pt idx="5">
                  <c:v>Tetris</c:v>
                </c:pt>
                <c:pt idx="6">
                  <c:v>Pokemon Blue</c:v>
                </c:pt>
                <c:pt idx="7">
                  <c:v>Wii Play</c:v>
                </c:pt>
                <c:pt idx="8">
                  <c:v>Rebellion</c:v>
                </c:pt>
                <c:pt idx="9">
                  <c:v>Duck Hunt</c:v>
                </c:pt>
                <c:pt idx="10">
                  <c:v>Nintendogs</c:v>
                </c:pt>
                <c:pt idx="11">
                  <c:v>Mario Kart DS</c:v>
                </c:pt>
                <c:pt idx="12">
                  <c:v>Pokemon Gold</c:v>
                </c:pt>
                <c:pt idx="13">
                  <c:v>Wii Fit</c:v>
                </c:pt>
                <c:pt idx="14">
                  <c:v>Wii Fit Plus</c:v>
                </c:pt>
                <c:pt idx="15">
                  <c:v>Kinect Adventures!</c:v>
                </c:pt>
                <c:pt idx="16">
                  <c:v>Grand Theft Auto V</c:v>
                </c:pt>
                <c:pt idx="17">
                  <c:v>Grand Theft Auto</c:v>
                </c:pt>
                <c:pt idx="18">
                  <c:v>Super Mario World</c:v>
                </c:pt>
                <c:pt idx="19">
                  <c:v>Brain Age</c:v>
                </c:pt>
                <c:pt idx="20">
                  <c:v>Pokemon Silver</c:v>
                </c:pt>
              </c:strCache>
            </c:strRef>
          </c:cat>
          <c:val>
            <c:numRef>
              <c:f>'Area Chart'!$E$4:$E$24</c:f>
              <c:numCache>
                <c:formatCode>General</c:formatCode>
                <c:ptCount val="21"/>
                <c:pt idx="0">
                  <c:v>75671</c:v>
                </c:pt>
                <c:pt idx="1">
                  <c:v>28812</c:v>
                </c:pt>
                <c:pt idx="2">
                  <c:v>31130</c:v>
                </c:pt>
                <c:pt idx="3">
                  <c:v>69697</c:v>
                </c:pt>
                <c:pt idx="4">
                  <c:v>74656</c:v>
                </c:pt>
                <c:pt idx="5">
                  <c:v>56138</c:v>
                </c:pt>
                <c:pt idx="6">
                  <c:v>48959</c:v>
                </c:pt>
                <c:pt idx="7">
                  <c:v>77582</c:v>
                </c:pt>
                <c:pt idx="8">
                  <c:v>47230</c:v>
                </c:pt>
                <c:pt idx="9">
                  <c:v>65647</c:v>
                </c:pt>
                <c:pt idx="10">
                  <c:v>29518</c:v>
                </c:pt>
                <c:pt idx="11">
                  <c:v>59011</c:v>
                </c:pt>
                <c:pt idx="12">
                  <c:v>61745</c:v>
                </c:pt>
                <c:pt idx="13">
                  <c:v>37756</c:v>
                </c:pt>
                <c:pt idx="14">
                  <c:v>56023</c:v>
                </c:pt>
                <c:pt idx="15">
                  <c:v>40685</c:v>
                </c:pt>
                <c:pt idx="16">
                  <c:v>26005</c:v>
                </c:pt>
                <c:pt idx="17">
                  <c:v>55047</c:v>
                </c:pt>
                <c:pt idx="18">
                  <c:v>33052</c:v>
                </c:pt>
                <c:pt idx="19">
                  <c:v>58559</c:v>
                </c:pt>
                <c:pt idx="20">
                  <c:v>24065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E2-3E4D-95DA-3B16B1F6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23712"/>
        <c:axId val="1490552656"/>
      </c:areaChart>
      <c:catAx>
        <c:axId val="15041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52656"/>
        <c:crosses val="autoZero"/>
        <c:auto val="1"/>
        <c:lblAlgn val="ctr"/>
        <c:lblOffset val="100"/>
        <c:noMultiLvlLbl val="0"/>
      </c:catAx>
      <c:valAx>
        <c:axId val="14905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'Pie Chart'!$A$16</c:f>
              <c:strCache>
                <c:ptCount val="1"/>
                <c:pt idx="0">
                  <c:v>Wii Sports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36-4300-A8CA-6B3C92A20C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6-4300-A8CA-6B3C92A20C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36-4300-A8CA-6B3C92A20C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36-4300-A8CA-6B3C92A20C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36-4300-A8CA-6B3C92A20C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Chart'!$B$15:$E$15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'Pie Chart'!$B$16:$E$16</c:f>
              <c:numCache>
                <c:formatCode>General</c:formatCode>
                <c:ptCount val="4"/>
                <c:pt idx="0">
                  <c:v>5000</c:v>
                </c:pt>
                <c:pt idx="1">
                  <c:v>5000</c:v>
                </c:pt>
                <c:pt idx="2">
                  <c:v>50056</c:v>
                </c:pt>
                <c:pt idx="3">
                  <c:v>75671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9-443F-96FC-4330BAFCE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0"/>
        <c:secondPieSize val="5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43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Chart'!$A$4</c:f>
              <c:strCache>
                <c:ptCount val="1"/>
                <c:pt idx="0">
                  <c:v>Wii Sports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D300-BC42-A51C-A37326B5FDF5}"/>
              </c:ext>
            </c:extLst>
          </c:dPt>
          <c:dPt>
            <c:idx val="1"/>
            <c:bubble3D val="0"/>
            <c:explosion val="1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300-BC42-A51C-A37326B5FD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300-BC42-A51C-A37326B5FD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300-BC42-A51C-A37326B5FDF5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'Pie Chart'!$B$4:$E$4</c:f>
              <c:numCache>
                <c:formatCode>General</c:formatCode>
                <c:ptCount val="4"/>
                <c:pt idx="0">
                  <c:v>40305</c:v>
                </c:pt>
                <c:pt idx="1">
                  <c:v>67484</c:v>
                </c:pt>
                <c:pt idx="2">
                  <c:v>50056</c:v>
                </c:pt>
                <c:pt idx="3">
                  <c:v>75671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BC42-A51C-A37326B5FDF5}"/>
            </c:ext>
          </c:extLst>
        </c:ser>
        <c:ser>
          <c:idx val="1"/>
          <c:order val="1"/>
          <c:tx>
            <c:strRef>
              <c:f>'Pie Chart'!$B$3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'Pie Chart'!$B$3:$E$3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'Pie Chart'!$C$3:$E$3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0-BC42-A51C-A37326B5F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Chart'!$A$16</c:f>
              <c:strCache>
                <c:ptCount val="1"/>
                <c:pt idx="0">
                  <c:v>Wii Sports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Chart'!$B$15:$E$15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'Pie Chart'!$B$18:$E$18</c:f>
              <c:numCache>
                <c:formatCode>0%</c:formatCode>
                <c:ptCount val="4"/>
                <c:pt idx="0">
                  <c:v>3.6838654062935156E-2</c:v>
                </c:pt>
                <c:pt idx="1">
                  <c:v>3.6838654062935156E-2</c:v>
                </c:pt>
                <c:pt idx="2">
                  <c:v>0.36879913355485644</c:v>
                </c:pt>
                <c:pt idx="3">
                  <c:v>0.55752355831927325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5-104D-BF1D-983E3F3F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1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2B-4197-8CE6-CEF2D3FD6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2B-4197-8CE6-CEF2D3FD6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2B-4197-8CE6-CEF2D3FD6C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2B-4197-8CE6-CEF2D3FD6C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2B-4197-8CE6-CEF2D3FD6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'Doughnut Chart'!$B$4:$B$8</c:f>
              <c:strCache>
                <c:ptCount val="5"/>
                <c:pt idx="0">
                  <c:v>Wii Sports</c:v>
                </c:pt>
                <c:pt idx="1">
                  <c:v>Super Mario Bros.</c:v>
                </c:pt>
                <c:pt idx="2">
                  <c:v>Mario Kart Wii</c:v>
                </c:pt>
                <c:pt idx="3">
                  <c:v>Wii Sports Resort</c:v>
                </c:pt>
                <c:pt idx="4">
                  <c:v>Pokemon Red</c:v>
                </c:pt>
              </c:strCache>
            </c:strRef>
          </c:cat>
          <c:val>
            <c:numRef>
              <c:f>'Doughnut Chart'!$C$4:$C$8</c:f>
              <c:numCache>
                <c:formatCode>General</c:formatCode>
                <c:ptCount val="5"/>
                <c:pt idx="0">
                  <c:v>40305</c:v>
                </c:pt>
                <c:pt idx="1">
                  <c:v>69573</c:v>
                </c:pt>
                <c:pt idx="2">
                  <c:v>20971</c:v>
                </c:pt>
                <c:pt idx="3">
                  <c:v>68498</c:v>
                </c:pt>
                <c:pt idx="4">
                  <c:v>26401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0-4817-85C2-CB8A3632F73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2B-4197-8CE6-CEF2D3FD6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2B-4197-8CE6-CEF2D3FD6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2B-4197-8CE6-CEF2D3FD6C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2B-4197-8CE6-CEF2D3FD6C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F2B-4197-8CE6-CEF2D3FD6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'Doughnut Chart'!$B$4:$B$8</c:f>
              <c:strCache>
                <c:ptCount val="5"/>
                <c:pt idx="0">
                  <c:v>Wii Sports</c:v>
                </c:pt>
                <c:pt idx="1">
                  <c:v>Super Mario Bros.</c:v>
                </c:pt>
                <c:pt idx="2">
                  <c:v>Mario Kart Wii</c:v>
                </c:pt>
                <c:pt idx="3">
                  <c:v>Wii Sports Resort</c:v>
                </c:pt>
                <c:pt idx="4">
                  <c:v>Pokemon Red</c:v>
                </c:pt>
              </c:strCache>
            </c:strRef>
          </c:cat>
          <c:val>
            <c:numRef>
              <c:f>'Doughnut Chart'!$D$4:$D$8</c:f>
              <c:numCache>
                <c:formatCode>General</c:formatCode>
                <c:ptCount val="5"/>
                <c:pt idx="0">
                  <c:v>67484</c:v>
                </c:pt>
                <c:pt idx="1">
                  <c:v>69407</c:v>
                </c:pt>
                <c:pt idx="2">
                  <c:v>68330</c:v>
                </c:pt>
                <c:pt idx="3">
                  <c:v>30649</c:v>
                </c:pt>
                <c:pt idx="4">
                  <c:v>23800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0-4817-85C2-CB8A3632F73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F2B-4197-8CE6-CEF2D3FD6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F2B-4197-8CE6-CEF2D3FD6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F2B-4197-8CE6-CEF2D3FD6C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F2B-4197-8CE6-CEF2D3FD6C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2B-4197-8CE6-CEF2D3FD6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'Doughnut Chart'!$B$4:$B$8</c:f>
              <c:strCache>
                <c:ptCount val="5"/>
                <c:pt idx="0">
                  <c:v>Wii Sports</c:v>
                </c:pt>
                <c:pt idx="1">
                  <c:v>Super Mario Bros.</c:v>
                </c:pt>
                <c:pt idx="2">
                  <c:v>Mario Kart Wii</c:v>
                </c:pt>
                <c:pt idx="3">
                  <c:v>Wii Sports Resort</c:v>
                </c:pt>
                <c:pt idx="4">
                  <c:v>Pokemon Red</c:v>
                </c:pt>
              </c:strCache>
            </c:strRef>
          </c:cat>
          <c:val>
            <c:numRef>
              <c:f>'Doughnut Chart'!$E$4:$E$8</c:f>
              <c:numCache>
                <c:formatCode>General</c:formatCode>
                <c:ptCount val="5"/>
                <c:pt idx="0">
                  <c:v>50056</c:v>
                </c:pt>
                <c:pt idx="1">
                  <c:v>57397</c:v>
                </c:pt>
                <c:pt idx="2">
                  <c:v>27650</c:v>
                </c:pt>
                <c:pt idx="3">
                  <c:v>78338</c:v>
                </c:pt>
                <c:pt idx="4">
                  <c:v>55047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0-4817-85C2-CB8A3632F737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F2B-4197-8CE6-CEF2D3FD6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F2B-4197-8CE6-CEF2D3FD6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F2B-4197-8CE6-CEF2D3FD6C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F2B-4197-8CE6-CEF2D3FD6C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F2B-4197-8CE6-CEF2D3FD6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'Doughnut Chart'!$B$4:$B$8</c:f>
              <c:strCache>
                <c:ptCount val="5"/>
                <c:pt idx="0">
                  <c:v>Wii Sports</c:v>
                </c:pt>
                <c:pt idx="1">
                  <c:v>Super Mario Bros.</c:v>
                </c:pt>
                <c:pt idx="2">
                  <c:v>Mario Kart Wii</c:v>
                </c:pt>
                <c:pt idx="3">
                  <c:v>Wii Sports Resort</c:v>
                </c:pt>
                <c:pt idx="4">
                  <c:v>Pokemon Red</c:v>
                </c:pt>
              </c:strCache>
            </c:strRef>
          </c:cat>
          <c:val>
            <c:numRef>
              <c:f>'Doughnut Chart'!$F$4:$F$8</c:f>
              <c:numCache>
                <c:formatCode>General</c:formatCode>
                <c:ptCount val="5"/>
                <c:pt idx="0">
                  <c:v>75671</c:v>
                </c:pt>
                <c:pt idx="1">
                  <c:v>28812</c:v>
                </c:pt>
                <c:pt idx="2">
                  <c:v>31130</c:v>
                </c:pt>
                <c:pt idx="3">
                  <c:v>69697</c:v>
                </c:pt>
                <c:pt idx="4">
                  <c:v>74656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0-4817-85C2-CB8A3632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YTD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YTD Sales</a:t>
          </a:r>
        </a:p>
      </cx:txPr>
    </cx:title>
    <cx:plotArea>
      <cx:plotAreaRegion>
        <cx:series layoutId="clusteredColumn" uniqueId="{0A2FE522-89E5-4688-A8C4-DDCC5EA2927F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/>
                </a:pPr>
                <a:endParaRPr lang="en-US" sz="16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30000" overflow="70000">
              <cx:binSize val="10000"/>
            </cx:binning>
          </cx:layoutPr>
        </cx:series>
      </cx:plotAreaRegion>
      <cx:axis id="0">
        <cx:catScaling gapWidth="0.419999987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YTD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YTD SALES</a:t>
          </a:r>
        </a:p>
      </cx:txPr>
    </cx:title>
    <cx:plotArea>
      <cx:plotAreaRegion>
        <cx:plotSurface>
          <cx:spPr>
            <a:solidFill>
              <a:schemeClr val="tx1">
                <a:lumMod val="75000"/>
                <a:lumOff val="25000"/>
              </a:schemeClr>
            </a:solidFill>
          </cx:spPr>
        </cx:plotSurface>
        <cx:series layoutId="clusteredColumn" uniqueId="{EA202BAD-E4EF-F644-BEC5-FD1AC62B30A1}">
          <cx:tx>
            <cx:txData>
              <cx:f>_xlchart.v1.15</cx:f>
              <cx:v>YTD Sales</cx:v>
            </cx:txData>
          </cx:tx>
          <cx:spPr>
            <a:solidFill>
              <a:schemeClr val="accent1">
                <a:lumMod val="75000"/>
              </a:schemeClr>
            </a:solidFill>
          </cx:spPr>
          <cx:dataId val="0"/>
          <cx:layoutPr>
            <cx:binning intervalClosed="r" underflow="30000" overflow="70000">
              <cx:binSize val="10000"/>
            </cx:binning>
          </cx:layoutPr>
        </cx:series>
      </cx:plotAreaRegion>
      <cx:axis id="0">
        <cx:catScaling gapWidth="0.5"/>
        <cx:tickLabels/>
      </cx:axis>
      <cx:axis id="1">
        <cx:valScaling max="10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png"/><Relationship Id="rId7" Type="http://schemas.openxmlformats.org/officeDocument/2006/relationships/image" Target="../media/image8.jpe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2</xdr:row>
      <xdr:rowOff>33337</xdr:rowOff>
    </xdr:from>
    <xdr:to>
      <xdr:col>23</xdr:col>
      <xdr:colOff>590550</xdr:colOff>
      <xdr:row>14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A374D-6A03-32B8-E3D9-FDF9203D3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2</xdr:row>
      <xdr:rowOff>19050</xdr:rowOff>
    </xdr:from>
    <xdr:to>
      <xdr:col>14</xdr:col>
      <xdr:colOff>85725</xdr:colOff>
      <xdr:row>24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061AB6C-443B-66B8-DC8B-CC5F0BCE47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0" y="425450"/>
              <a:ext cx="7908925" cy="45799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2295770</xdr:colOff>
      <xdr:row>26</xdr:row>
      <xdr:rowOff>977</xdr:rowOff>
    </xdr:from>
    <xdr:to>
      <xdr:col>10</xdr:col>
      <xdr:colOff>39077</xdr:colOff>
      <xdr:row>47</xdr:row>
      <xdr:rowOff>146537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354640-4C5F-4DDC-3221-2DFECF95D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5770" y="5334977"/>
              <a:ext cx="7561384" cy="44537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1</xdr:row>
      <xdr:rowOff>4761</xdr:rowOff>
    </xdr:from>
    <xdr:to>
      <xdr:col>18</xdr:col>
      <xdr:colOff>28574</xdr:colOff>
      <xdr:row>23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A4BEF2-F1A9-6DE7-7526-5522C9D3D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23</xdr:row>
      <xdr:rowOff>152400</xdr:rowOff>
    </xdr:from>
    <xdr:to>
      <xdr:col>17</xdr:col>
      <xdr:colOff>647700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2FD33-3973-F058-2654-2E9F934D7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14229</xdr:colOff>
      <xdr:row>0</xdr:row>
      <xdr:rowOff>36229</xdr:rowOff>
    </xdr:from>
    <xdr:to>
      <xdr:col>15</xdr:col>
      <xdr:colOff>568208</xdr:colOff>
      <xdr:row>17</xdr:row>
      <xdr:rowOff>20174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E779A1-074D-994C-EF37-73F50BCBA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113324</xdr:rowOff>
    </xdr:from>
    <xdr:to>
      <xdr:col>2</xdr:col>
      <xdr:colOff>322385</xdr:colOff>
      <xdr:row>54</xdr:row>
      <xdr:rowOff>175846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9B5C3-3787-3200-8294-06857900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478693</xdr:colOff>
      <xdr:row>18</xdr:row>
      <xdr:rowOff>103555</xdr:rowOff>
    </xdr:from>
    <xdr:to>
      <xdr:col>11</xdr:col>
      <xdr:colOff>332154</xdr:colOff>
      <xdr:row>32</xdr:row>
      <xdr:rowOff>111370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4094A9-C700-9409-8E0B-72FB2BAAD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447674</xdr:colOff>
      <xdr:row>0</xdr:row>
      <xdr:rowOff>190501</xdr:rowOff>
    </xdr:from>
    <xdr:to>
      <xdr:col>23</xdr:col>
      <xdr:colOff>95250</xdr:colOff>
      <xdr:row>13</xdr:row>
      <xdr:rowOff>100724</xdr:rowOff>
    </xdr:to>
    <xdr:pic>
      <xdr:nvPicPr>
        <xdr:cNvPr id="2" name="Picture 1" descr="Did you know you can make fluffy and delicious yeasted doughnuts in a bread machine? These homemade doughnuts are going to knock your socks off! Glazed, dipped into chocolate, or covered in cinnamon sugar, do what you want! Go nuts with your doughnuts! #donuts #doughnuts #fluffy #homemade #yeasted #glazed #chocolate #sprinkles #doughnutholes #timbits #dunkindonuts #krispykreme #timhortons #breadmachines #fried">
          <a:extLst>
            <a:ext uri="{FF2B5EF4-FFF2-40B4-BE49-F238E27FC236}">
              <a16:creationId xmlns:a16="http://schemas.microsoft.com/office/drawing/2014/main" id="{1C045551-0F8C-D7F4-622C-FEBEC1E17A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51" t="20644" r="25977" b="21523"/>
        <a:stretch/>
      </xdr:blipFill>
      <xdr:spPr bwMode="auto">
        <a:xfrm>
          <a:off x="11039474" y="190501"/>
          <a:ext cx="3305176" cy="2491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114299</xdr:colOff>
      <xdr:row>7</xdr:row>
      <xdr:rowOff>185736</xdr:rowOff>
    </xdr:from>
    <xdr:to>
      <xdr:col>18</xdr:col>
      <xdr:colOff>28574</xdr:colOff>
      <xdr:row>31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07BEC1-79E1-349C-66CB-3ADF067C8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57</xdr:row>
      <xdr:rowOff>95250</xdr:rowOff>
    </xdr:from>
    <xdr:to>
      <xdr:col>18</xdr:col>
      <xdr:colOff>401302</xdr:colOff>
      <xdr:row>81</xdr:row>
      <xdr:rowOff>181640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BB36BE-B41F-C3ED-05C3-B2299B718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11277600"/>
          <a:ext cx="8973802" cy="4763165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314324</xdr:colOff>
      <xdr:row>2</xdr:row>
      <xdr:rowOff>66675</xdr:rowOff>
    </xdr:from>
    <xdr:to>
      <xdr:col>15</xdr:col>
      <xdr:colOff>167565</xdr:colOff>
      <xdr:row>24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D8C5C44-3265-0195-135A-D2D86EC1C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67024" y="447675"/>
          <a:ext cx="7168441" cy="4324350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29</xdr:row>
      <xdr:rowOff>38100</xdr:rowOff>
    </xdr:from>
    <xdr:to>
      <xdr:col>18</xdr:col>
      <xdr:colOff>353688</xdr:colOff>
      <xdr:row>54</xdr:row>
      <xdr:rowOff>10200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0FFE256-8CB8-E4E5-17C1-D5580A44F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00375" y="5781675"/>
          <a:ext cx="9050013" cy="4839375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90</xdr:row>
      <xdr:rowOff>123824</xdr:rowOff>
    </xdr:from>
    <xdr:to>
      <xdr:col>17</xdr:col>
      <xdr:colOff>9524</xdr:colOff>
      <xdr:row>96</xdr:row>
      <xdr:rowOff>180974</xdr:rowOff>
    </xdr:to>
    <xdr:pic>
      <xdr:nvPicPr>
        <xdr:cNvPr id="14" name="Picture 13" descr="Plain Chiffon Fabric Suppliers 16123340 - Wholesale Manufacturers and  Exporters">
          <a:extLst>
            <a:ext uri="{FF2B5EF4-FFF2-40B4-BE49-F238E27FC236}">
              <a16:creationId xmlns:a16="http://schemas.microsoft.com/office/drawing/2014/main" id="{082A1011-CA13-877B-F35B-FBB217FD7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099" y="17745074"/>
          <a:ext cx="12287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596030</xdr:colOff>
      <xdr:row>90</xdr:row>
      <xdr:rowOff>133347</xdr:rowOff>
    </xdr:from>
    <xdr:to>
      <xdr:col>19</xdr:col>
      <xdr:colOff>604430</xdr:colOff>
      <xdr:row>96</xdr:row>
      <xdr:rowOff>189372</xdr:rowOff>
    </xdr:to>
    <xdr:pic>
      <xdr:nvPicPr>
        <xdr:cNvPr id="15" name="Picture 14" descr="ORGANIC COTTON FABRIC">
          <a:extLst>
            <a:ext uri="{FF2B5EF4-FFF2-40B4-BE49-F238E27FC236}">
              <a16:creationId xmlns:a16="http://schemas.microsoft.com/office/drawing/2014/main" id="{A97659C0-ED00-C53B-AB2D-43551A36FEED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323"/>
        <a:stretch/>
      </xdr:blipFill>
      <xdr:spPr bwMode="auto">
        <a:xfrm>
          <a:off x="12902330" y="17754597"/>
          <a:ext cx="1227600" cy="122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600075</xdr:colOff>
      <xdr:row>90</xdr:row>
      <xdr:rowOff>139098</xdr:rowOff>
    </xdr:from>
    <xdr:to>
      <xdr:col>22</xdr:col>
      <xdr:colOff>608475</xdr:colOff>
      <xdr:row>97</xdr:row>
      <xdr:rowOff>4623</xdr:rowOff>
    </xdr:to>
    <xdr:pic>
      <xdr:nvPicPr>
        <xdr:cNvPr id="16" name="Picture 15" descr="Denim fabric">
          <a:extLst>
            <a:ext uri="{FF2B5EF4-FFF2-40B4-BE49-F238E27FC236}">
              <a16:creationId xmlns:a16="http://schemas.microsoft.com/office/drawing/2014/main" id="{492D7056-9D82-6E02-1F42-057B4C2A4FD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5175" y="17760348"/>
          <a:ext cx="1227600" cy="122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600075</xdr:colOff>
      <xdr:row>99</xdr:row>
      <xdr:rowOff>161925</xdr:rowOff>
    </xdr:from>
    <xdr:to>
      <xdr:col>16</xdr:col>
      <xdr:colOff>608475</xdr:colOff>
      <xdr:row>106</xdr:row>
      <xdr:rowOff>56025</xdr:rowOff>
    </xdr:to>
    <xdr:pic>
      <xdr:nvPicPr>
        <xdr:cNvPr id="17" name="Picture 16" descr="Ivory Stretch Lace Fabric - by the Yard : Amazon.in: Home &amp; Kitchen">
          <a:extLst>
            <a:ext uri="{FF2B5EF4-FFF2-40B4-BE49-F238E27FC236}">
              <a16:creationId xmlns:a16="http://schemas.microsoft.com/office/drawing/2014/main" id="{78A57E19-6967-E3C7-F1FB-A9EC322830F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9535775"/>
          <a:ext cx="1227600" cy="122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5968</xdr:colOff>
      <xdr:row>99</xdr:row>
      <xdr:rowOff>180976</xdr:rowOff>
    </xdr:from>
    <xdr:to>
      <xdr:col>23</xdr:col>
      <xdr:colOff>14368</xdr:colOff>
      <xdr:row>106</xdr:row>
      <xdr:rowOff>75076</xdr:rowOff>
    </xdr:to>
    <xdr:pic>
      <xdr:nvPicPr>
        <xdr:cNvPr id="18" name="Picture 17" descr="Silk fabric">
          <a:extLst>
            <a:ext uri="{FF2B5EF4-FFF2-40B4-BE49-F238E27FC236}">
              <a16:creationId xmlns:a16="http://schemas.microsoft.com/office/drawing/2014/main" id="{2F7CD436-D05C-71A6-C9CC-6A719BB05E8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0668" y="19554826"/>
          <a:ext cx="1227600" cy="122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600075</xdr:colOff>
      <xdr:row>99</xdr:row>
      <xdr:rowOff>170100</xdr:rowOff>
    </xdr:from>
    <xdr:to>
      <xdr:col>19</xdr:col>
      <xdr:colOff>608475</xdr:colOff>
      <xdr:row>106</xdr:row>
      <xdr:rowOff>64200</xdr:rowOff>
    </xdr:to>
    <xdr:pic>
      <xdr:nvPicPr>
        <xdr:cNvPr id="19" name="Picture 18" descr="Satin fabric">
          <a:extLst>
            <a:ext uri="{FF2B5EF4-FFF2-40B4-BE49-F238E27FC236}">
              <a16:creationId xmlns:a16="http://schemas.microsoft.com/office/drawing/2014/main" id="{542711A9-7CE5-919C-FA1C-44D35F46C72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375" y="19543950"/>
          <a:ext cx="1227600" cy="122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88</xdr:row>
      <xdr:rowOff>57150</xdr:rowOff>
    </xdr:from>
    <xdr:to>
      <xdr:col>13</xdr:col>
      <xdr:colOff>467552</xdr:colOff>
      <xdr:row>108</xdr:row>
      <xdr:rowOff>10058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F60B6FD-9D8A-FF2B-F34E-3A52AE096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90875" y="17278350"/>
          <a:ext cx="5925377" cy="3820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F3E5-363A-4A67-A273-665729BD390A}">
  <sheetPr codeName="Sheet1"/>
  <dimension ref="A2:C24"/>
  <sheetViews>
    <sheetView showGridLines="0" zoomScale="130" zoomScaleNormal="130" workbookViewId="0">
      <selection activeCell="K38" sqref="K38"/>
    </sheetView>
  </sheetViews>
  <sheetFormatPr baseColWidth="10" defaultColWidth="9.1640625" defaultRowHeight="16" x14ac:dyDescent="0.2"/>
  <cols>
    <col min="1" max="1" width="43.5" style="2" bestFit="1" customWidth="1"/>
    <col min="2" max="13" width="9.5" style="2" customWidth="1"/>
    <col min="14" max="15" width="10.1640625" style="2" bestFit="1" customWidth="1"/>
    <col min="16" max="16384" width="9.1640625" style="2"/>
  </cols>
  <sheetData>
    <row r="2" spans="1:3" x14ac:dyDescent="0.2">
      <c r="A2" s="8" t="s">
        <v>0</v>
      </c>
      <c r="B2" s="9"/>
    </row>
    <row r="3" spans="1:3" x14ac:dyDescent="0.2">
      <c r="A3" s="4" t="s">
        <v>1</v>
      </c>
      <c r="B3" s="4" t="s">
        <v>2</v>
      </c>
      <c r="C3" s="2">
        <f>MIN(B4:B24)</f>
        <v>20971</v>
      </c>
    </row>
    <row r="4" spans="1:3" x14ac:dyDescent="0.2">
      <c r="A4" s="3" t="s">
        <v>3</v>
      </c>
      <c r="B4" s="1">
        <v>40305</v>
      </c>
      <c r="C4" s="2">
        <f>MAX(B4:B24)</f>
        <v>79587</v>
      </c>
    </row>
    <row r="5" spans="1:3" x14ac:dyDescent="0.2">
      <c r="A5" s="3" t="s">
        <v>4</v>
      </c>
      <c r="B5" s="1">
        <v>69573</v>
      </c>
    </row>
    <row r="6" spans="1:3" x14ac:dyDescent="0.2">
      <c r="A6" s="3" t="s">
        <v>5</v>
      </c>
      <c r="B6" s="1">
        <v>20971</v>
      </c>
    </row>
    <row r="7" spans="1:3" x14ac:dyDescent="0.2">
      <c r="A7" s="3" t="s">
        <v>6</v>
      </c>
      <c r="B7" s="1">
        <v>68498</v>
      </c>
    </row>
    <row r="8" spans="1:3" x14ac:dyDescent="0.2">
      <c r="A8" s="3" t="s">
        <v>7</v>
      </c>
      <c r="B8" s="1">
        <v>26401</v>
      </c>
    </row>
    <row r="9" spans="1:3" x14ac:dyDescent="0.2">
      <c r="A9" s="3" t="s">
        <v>8</v>
      </c>
      <c r="B9" s="1">
        <v>22525</v>
      </c>
    </row>
    <row r="10" spans="1:3" x14ac:dyDescent="0.2">
      <c r="A10" s="3" t="s">
        <v>9</v>
      </c>
      <c r="B10" s="1">
        <v>73199</v>
      </c>
    </row>
    <row r="11" spans="1:3" x14ac:dyDescent="0.2">
      <c r="A11" s="3" t="s">
        <v>10</v>
      </c>
      <c r="B11" s="1">
        <v>69934</v>
      </c>
    </row>
    <row r="12" spans="1:3" x14ac:dyDescent="0.2">
      <c r="A12" s="3" t="s">
        <v>11</v>
      </c>
      <c r="B12" s="1">
        <v>58976</v>
      </c>
    </row>
    <row r="13" spans="1:3" x14ac:dyDescent="0.2">
      <c r="A13" s="3" t="s">
        <v>12</v>
      </c>
      <c r="B13" s="1">
        <v>75806</v>
      </c>
    </row>
    <row r="14" spans="1:3" x14ac:dyDescent="0.2">
      <c r="A14" s="3" t="s">
        <v>13</v>
      </c>
      <c r="B14" s="1">
        <v>33018</v>
      </c>
    </row>
    <row r="15" spans="1:3" x14ac:dyDescent="0.2">
      <c r="A15" s="3" t="s">
        <v>14</v>
      </c>
      <c r="B15" s="1">
        <v>23304</v>
      </c>
    </row>
    <row r="16" spans="1:3" x14ac:dyDescent="0.2">
      <c r="A16" s="3" t="s">
        <v>15</v>
      </c>
      <c r="B16" s="1">
        <v>53835</v>
      </c>
    </row>
    <row r="17" spans="1:2" x14ac:dyDescent="0.2">
      <c r="A17" s="3" t="s">
        <v>16</v>
      </c>
      <c r="B17" s="1">
        <v>68313</v>
      </c>
    </row>
    <row r="18" spans="1:2" x14ac:dyDescent="0.2">
      <c r="A18" s="3" t="s">
        <v>17</v>
      </c>
      <c r="B18" s="1">
        <v>41357</v>
      </c>
    </row>
    <row r="19" spans="1:2" x14ac:dyDescent="0.2">
      <c r="A19" s="3" t="s">
        <v>18</v>
      </c>
      <c r="B19" s="1">
        <v>26443</v>
      </c>
    </row>
    <row r="20" spans="1:2" x14ac:dyDescent="0.2">
      <c r="A20" s="3" t="s">
        <v>19</v>
      </c>
      <c r="B20" s="1">
        <v>65325</v>
      </c>
    </row>
    <row r="21" spans="1:2" x14ac:dyDescent="0.2">
      <c r="A21" s="3" t="s">
        <v>20</v>
      </c>
      <c r="B21" s="1">
        <v>51091</v>
      </c>
    </row>
    <row r="22" spans="1:2" x14ac:dyDescent="0.2">
      <c r="A22" s="3" t="s">
        <v>21</v>
      </c>
      <c r="B22" s="1">
        <v>48143</v>
      </c>
    </row>
    <row r="23" spans="1:2" x14ac:dyDescent="0.2">
      <c r="A23" s="3" t="s">
        <v>22</v>
      </c>
      <c r="B23" s="1">
        <v>76213</v>
      </c>
    </row>
    <row r="24" spans="1:2" x14ac:dyDescent="0.2">
      <c r="A24" s="3" t="s">
        <v>23</v>
      </c>
      <c r="B24" s="1">
        <v>79587</v>
      </c>
    </row>
  </sheetData>
  <sortState xmlns:xlrd2="http://schemas.microsoft.com/office/spreadsheetml/2017/richdata2" ref="A14:B17">
    <sortCondition ref="B14:B17"/>
  </sortState>
  <mergeCells count="1">
    <mergeCell ref="A2:B2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ABEF-2566-4F90-AC8C-0EA54E7BBFD4}">
  <dimension ref="A2:E24"/>
  <sheetViews>
    <sheetView workbookViewId="0">
      <selection activeCell="T46" sqref="T46"/>
    </sheetView>
  </sheetViews>
  <sheetFormatPr baseColWidth="10" defaultColWidth="8.83203125" defaultRowHeight="15" x14ac:dyDescent="0.2"/>
  <cols>
    <col min="1" max="1" width="43.5" bestFit="1" customWidth="1"/>
    <col min="2" max="2" width="12.33203125" bestFit="1" customWidth="1"/>
  </cols>
  <sheetData>
    <row r="2" spans="1:5" ht="16" x14ac:dyDescent="0.2">
      <c r="A2" s="2"/>
      <c r="B2" s="8" t="s">
        <v>0</v>
      </c>
      <c r="C2" s="10"/>
      <c r="D2" s="10"/>
      <c r="E2" s="9"/>
    </row>
    <row r="3" spans="1:5" ht="16" x14ac:dyDescent="0.2">
      <c r="A3" s="4" t="s">
        <v>1</v>
      </c>
      <c r="B3" s="4" t="s">
        <v>24</v>
      </c>
      <c r="C3" s="4" t="s">
        <v>25</v>
      </c>
      <c r="D3" s="4" t="s">
        <v>26</v>
      </c>
      <c r="E3" s="4" t="s">
        <v>27</v>
      </c>
    </row>
    <row r="4" spans="1:5" ht="16" x14ac:dyDescent="0.2">
      <c r="A4" s="3" t="s">
        <v>3</v>
      </c>
      <c r="B4" s="1">
        <v>40305</v>
      </c>
      <c r="C4" s="1">
        <v>67484</v>
      </c>
      <c r="D4" s="1">
        <v>50056</v>
      </c>
      <c r="E4" s="1">
        <v>75671</v>
      </c>
    </row>
    <row r="5" spans="1:5" ht="16" x14ac:dyDescent="0.2">
      <c r="A5" s="3" t="s">
        <v>4</v>
      </c>
      <c r="B5" s="1">
        <v>69573</v>
      </c>
      <c r="C5" s="1">
        <v>69407</v>
      </c>
      <c r="D5" s="1">
        <v>57397</v>
      </c>
      <c r="E5" s="1">
        <v>28812</v>
      </c>
    </row>
    <row r="6" spans="1:5" ht="16" x14ac:dyDescent="0.2">
      <c r="A6" s="3" t="s">
        <v>5</v>
      </c>
      <c r="B6" s="1">
        <v>20971</v>
      </c>
      <c r="C6" s="1">
        <v>68330</v>
      </c>
      <c r="D6" s="1">
        <v>27650</v>
      </c>
      <c r="E6" s="1">
        <v>31130</v>
      </c>
    </row>
    <row r="7" spans="1:5" ht="16" x14ac:dyDescent="0.2">
      <c r="A7" s="3" t="s">
        <v>6</v>
      </c>
      <c r="B7" s="1">
        <v>68498</v>
      </c>
      <c r="C7" s="1">
        <v>30649</v>
      </c>
      <c r="D7" s="1">
        <v>78338</v>
      </c>
      <c r="E7" s="1">
        <v>69697</v>
      </c>
    </row>
    <row r="8" spans="1:5" ht="16" x14ac:dyDescent="0.2">
      <c r="A8" s="3" t="s">
        <v>7</v>
      </c>
      <c r="B8" s="1">
        <v>26401</v>
      </c>
      <c r="C8" s="1">
        <v>23800</v>
      </c>
      <c r="D8" s="1">
        <v>55047</v>
      </c>
      <c r="E8" s="1">
        <v>74656</v>
      </c>
    </row>
    <row r="9" spans="1:5" ht="16" x14ac:dyDescent="0.2">
      <c r="A9" s="3" t="s">
        <v>8</v>
      </c>
      <c r="B9" s="1">
        <v>22525</v>
      </c>
      <c r="C9" s="1">
        <v>65931</v>
      </c>
      <c r="D9" s="1">
        <v>60753</v>
      </c>
      <c r="E9" s="1">
        <v>56138</v>
      </c>
    </row>
    <row r="10" spans="1:5" ht="16" x14ac:dyDescent="0.2">
      <c r="A10" s="3" t="s">
        <v>9</v>
      </c>
      <c r="B10" s="1">
        <v>73199</v>
      </c>
      <c r="C10" s="1">
        <v>47162</v>
      </c>
      <c r="D10" s="1">
        <v>41992</v>
      </c>
      <c r="E10" s="1">
        <v>48959</v>
      </c>
    </row>
    <row r="11" spans="1:5" ht="16" x14ac:dyDescent="0.2">
      <c r="A11" s="3" t="s">
        <v>10</v>
      </c>
      <c r="B11" s="1">
        <v>69934</v>
      </c>
      <c r="C11" s="1">
        <v>54164</v>
      </c>
      <c r="D11" s="1">
        <v>55924</v>
      </c>
      <c r="E11" s="1">
        <v>77582</v>
      </c>
    </row>
    <row r="12" spans="1:5" ht="16" x14ac:dyDescent="0.2">
      <c r="A12" s="3" t="s">
        <v>11</v>
      </c>
      <c r="B12" s="1">
        <v>58976</v>
      </c>
      <c r="C12" s="1">
        <v>74362</v>
      </c>
      <c r="D12" s="1">
        <v>63382</v>
      </c>
      <c r="E12" s="1">
        <v>47230</v>
      </c>
    </row>
    <row r="13" spans="1:5" ht="16" x14ac:dyDescent="0.2">
      <c r="A13" s="3" t="s">
        <v>12</v>
      </c>
      <c r="B13" s="1">
        <v>75806</v>
      </c>
      <c r="C13" s="1">
        <v>47467</v>
      </c>
      <c r="D13" s="1">
        <v>20330</v>
      </c>
      <c r="E13" s="1">
        <v>65647</v>
      </c>
    </row>
    <row r="14" spans="1:5" ht="16" x14ac:dyDescent="0.2">
      <c r="A14" s="3" t="s">
        <v>13</v>
      </c>
      <c r="B14" s="1">
        <v>33018</v>
      </c>
      <c r="C14" s="1">
        <v>24114</v>
      </c>
      <c r="D14" s="1">
        <v>42351</v>
      </c>
      <c r="E14" s="1">
        <v>29518</v>
      </c>
    </row>
    <row r="15" spans="1:5" ht="16" x14ac:dyDescent="0.2">
      <c r="A15" s="3" t="s">
        <v>14</v>
      </c>
      <c r="B15" s="1">
        <v>23304</v>
      </c>
      <c r="C15" s="1">
        <v>43183</v>
      </c>
      <c r="D15" s="1">
        <v>25160</v>
      </c>
      <c r="E15" s="1">
        <v>59011</v>
      </c>
    </row>
    <row r="16" spans="1:5" ht="16" x14ac:dyDescent="0.2">
      <c r="A16" s="3" t="s">
        <v>15</v>
      </c>
      <c r="B16" s="1">
        <v>53835</v>
      </c>
      <c r="C16" s="1">
        <v>47589</v>
      </c>
      <c r="D16" s="1">
        <v>45532</v>
      </c>
      <c r="E16" s="1">
        <v>61745</v>
      </c>
    </row>
    <row r="17" spans="1:5" ht="16" x14ac:dyDescent="0.2">
      <c r="A17" s="3" t="s">
        <v>16</v>
      </c>
      <c r="B17" s="1">
        <v>68313</v>
      </c>
      <c r="C17" s="1">
        <v>36211</v>
      </c>
      <c r="D17" s="1">
        <v>49578</v>
      </c>
      <c r="E17" s="1">
        <v>37756</v>
      </c>
    </row>
    <row r="18" spans="1:5" ht="16" x14ac:dyDescent="0.2">
      <c r="A18" s="3" t="s">
        <v>17</v>
      </c>
      <c r="B18" s="1">
        <v>41357</v>
      </c>
      <c r="C18" s="1">
        <v>29970</v>
      </c>
      <c r="D18" s="1">
        <v>23409</v>
      </c>
      <c r="E18" s="1">
        <v>56023</v>
      </c>
    </row>
    <row r="19" spans="1:5" ht="16" x14ac:dyDescent="0.2">
      <c r="A19" s="3" t="s">
        <v>18</v>
      </c>
      <c r="B19" s="1">
        <v>26443</v>
      </c>
      <c r="C19" s="1">
        <v>20805</v>
      </c>
      <c r="D19" s="1">
        <v>42157</v>
      </c>
      <c r="E19" s="1">
        <v>40685</v>
      </c>
    </row>
    <row r="20" spans="1:5" ht="16" x14ac:dyDescent="0.2">
      <c r="A20" s="3" t="s">
        <v>19</v>
      </c>
      <c r="B20" s="1">
        <v>65325</v>
      </c>
      <c r="C20" s="1">
        <v>59137</v>
      </c>
      <c r="D20" s="1">
        <v>72521</v>
      </c>
      <c r="E20" s="1">
        <v>26005</v>
      </c>
    </row>
    <row r="21" spans="1:5" ht="16" x14ac:dyDescent="0.2">
      <c r="A21" s="3" t="s">
        <v>20</v>
      </c>
      <c r="B21" s="1">
        <v>51091</v>
      </c>
      <c r="C21" s="1">
        <v>74125</v>
      </c>
      <c r="D21" s="1">
        <v>59968</v>
      </c>
      <c r="E21" s="1">
        <v>55047</v>
      </c>
    </row>
    <row r="22" spans="1:5" ht="16" x14ac:dyDescent="0.2">
      <c r="A22" s="3" t="s">
        <v>21</v>
      </c>
      <c r="B22" s="1">
        <v>48143</v>
      </c>
      <c r="C22" s="1">
        <v>35767</v>
      </c>
      <c r="D22" s="1">
        <v>59798</v>
      </c>
      <c r="E22" s="1">
        <v>33052</v>
      </c>
    </row>
    <row r="23" spans="1:5" ht="16" x14ac:dyDescent="0.2">
      <c r="A23" s="3" t="s">
        <v>22</v>
      </c>
      <c r="B23" s="1">
        <v>76213</v>
      </c>
      <c r="C23" s="1">
        <v>79791</v>
      </c>
      <c r="D23" s="1">
        <v>38017</v>
      </c>
      <c r="E23" s="1">
        <v>58559</v>
      </c>
    </row>
    <row r="24" spans="1:5" ht="16" x14ac:dyDescent="0.2">
      <c r="A24" s="3" t="s">
        <v>23</v>
      </c>
      <c r="B24" s="1">
        <v>79587</v>
      </c>
      <c r="C24" s="1">
        <v>32114</v>
      </c>
      <c r="D24" s="1">
        <v>53385</v>
      </c>
      <c r="E24" s="1">
        <v>24065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7664-FABC-4E20-81DB-2597E4409924}">
  <dimension ref="A2:F18"/>
  <sheetViews>
    <sheetView tabSelected="1" topLeftCell="A9" zoomScale="130" zoomScaleNormal="130" workbookViewId="0">
      <selection activeCell="B18" sqref="B18"/>
    </sheetView>
  </sheetViews>
  <sheetFormatPr baseColWidth="10" defaultColWidth="8.83203125" defaultRowHeight="15" x14ac:dyDescent="0.2"/>
  <cols>
    <col min="1" max="1" width="43.5" bestFit="1" customWidth="1"/>
    <col min="2" max="2" width="12.33203125" bestFit="1" customWidth="1"/>
  </cols>
  <sheetData>
    <row r="2" spans="1:6" ht="16" x14ac:dyDescent="0.2">
      <c r="A2" s="2"/>
      <c r="B2" s="11" t="s">
        <v>0</v>
      </c>
      <c r="C2" s="11"/>
      <c r="D2" s="11"/>
      <c r="E2" s="11"/>
      <c r="F2" s="11"/>
    </row>
    <row r="3" spans="1:6" ht="16" x14ac:dyDescent="0.2">
      <c r="A3" s="4" t="s">
        <v>1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 ht="16" x14ac:dyDescent="0.2">
      <c r="A4" s="3" t="s">
        <v>3</v>
      </c>
      <c r="B4" s="1">
        <v>40305</v>
      </c>
      <c r="C4" s="1">
        <v>67484</v>
      </c>
      <c r="D4" s="1">
        <v>50056</v>
      </c>
      <c r="E4" s="1">
        <v>75671</v>
      </c>
      <c r="F4" s="1">
        <f>SUM(B4:E4)</f>
        <v>233516</v>
      </c>
    </row>
    <row r="5" spans="1:6" ht="16" x14ac:dyDescent="0.2">
      <c r="A5" s="3" t="s">
        <v>4</v>
      </c>
      <c r="B5" s="1">
        <v>69573</v>
      </c>
      <c r="C5" s="1">
        <v>69407</v>
      </c>
      <c r="D5" s="1">
        <v>57397</v>
      </c>
      <c r="E5" s="1">
        <v>28812</v>
      </c>
      <c r="F5" s="1">
        <f t="shared" ref="F5:F8" si="0">SUM(B5:E5)</f>
        <v>225189</v>
      </c>
    </row>
    <row r="6" spans="1:6" ht="16" x14ac:dyDescent="0.2">
      <c r="A6" s="3" t="s">
        <v>5</v>
      </c>
      <c r="B6" s="1">
        <v>20971</v>
      </c>
      <c r="C6" s="1">
        <v>68330</v>
      </c>
      <c r="D6" s="1">
        <v>27650</v>
      </c>
      <c r="E6" s="1">
        <v>31130</v>
      </c>
      <c r="F6" s="1">
        <f t="shared" si="0"/>
        <v>148081</v>
      </c>
    </row>
    <row r="7" spans="1:6" ht="16" x14ac:dyDescent="0.2">
      <c r="A7" s="3" t="s">
        <v>6</v>
      </c>
      <c r="B7" s="1">
        <v>68498</v>
      </c>
      <c r="C7" s="1">
        <v>30649</v>
      </c>
      <c r="D7" s="1">
        <v>78338</v>
      </c>
      <c r="E7" s="1">
        <v>69697</v>
      </c>
      <c r="F7" s="1">
        <f t="shared" si="0"/>
        <v>247182</v>
      </c>
    </row>
    <row r="8" spans="1:6" ht="16" x14ac:dyDescent="0.2">
      <c r="A8" s="3" t="s">
        <v>7</v>
      </c>
      <c r="B8" s="1">
        <v>26401</v>
      </c>
      <c r="C8" s="1">
        <v>23800</v>
      </c>
      <c r="D8" s="1">
        <v>55047</v>
      </c>
      <c r="E8" s="1">
        <v>74656</v>
      </c>
      <c r="F8" s="1">
        <f t="shared" si="0"/>
        <v>179904</v>
      </c>
    </row>
    <row r="9" spans="1:6" ht="16" x14ac:dyDescent="0.2">
      <c r="A9" s="4" t="s">
        <v>29</v>
      </c>
      <c r="B9" s="1">
        <f>SUM(B4:B8)</f>
        <v>225748</v>
      </c>
      <c r="C9" s="1">
        <f t="shared" ref="C9:E9" si="1">SUM(C4:C8)</f>
        <v>259670</v>
      </c>
      <c r="D9" s="1">
        <f t="shared" si="1"/>
        <v>268488</v>
      </c>
      <c r="E9" s="1">
        <f t="shared" si="1"/>
        <v>279966</v>
      </c>
      <c r="F9" s="1">
        <f>SUM(F4:F8)</f>
        <v>1033872</v>
      </c>
    </row>
    <row r="15" spans="1:6" ht="16" x14ac:dyDescent="0.2">
      <c r="A15" s="4" t="s">
        <v>1</v>
      </c>
      <c r="B15" s="4" t="s">
        <v>24</v>
      </c>
      <c r="C15" s="4" t="s">
        <v>25</v>
      </c>
      <c r="D15" s="4" t="s">
        <v>26</v>
      </c>
      <c r="E15" s="4" t="s">
        <v>27</v>
      </c>
    </row>
    <row r="16" spans="1:6" ht="16" x14ac:dyDescent="0.2">
      <c r="A16" s="12" t="s">
        <v>3</v>
      </c>
      <c r="B16" s="1">
        <v>5000</v>
      </c>
      <c r="C16" s="1">
        <v>5000</v>
      </c>
      <c r="D16" s="1">
        <v>50056</v>
      </c>
      <c r="E16" s="1">
        <v>75671</v>
      </c>
    </row>
    <row r="18" spans="1:5" x14ac:dyDescent="0.2">
      <c r="A18" s="13">
        <f>SUM(B16,C16,D16,E16)</f>
        <v>135727</v>
      </c>
      <c r="B18" s="7">
        <f>B16/$A$18</f>
        <v>3.6838654062935156E-2</v>
      </c>
      <c r="C18" s="7">
        <f t="shared" ref="C18:E18" si="2">C16/$A$18</f>
        <v>3.6838654062935156E-2</v>
      </c>
      <c r="D18" s="7">
        <f t="shared" si="2"/>
        <v>0.36879913355485644</v>
      </c>
      <c r="E18" s="7">
        <f t="shared" si="2"/>
        <v>0.55752355831927325</v>
      </c>
    </row>
  </sheetData>
  <mergeCells count="1">
    <mergeCell ref="B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5172-FC9C-423C-ADC5-84B96817C763}">
  <dimension ref="A1:F9"/>
  <sheetViews>
    <sheetView workbookViewId="0">
      <selection activeCell="B3" sqref="B3:F8"/>
    </sheetView>
  </sheetViews>
  <sheetFormatPr baseColWidth="10" defaultColWidth="8.83203125" defaultRowHeight="15" x14ac:dyDescent="0.2"/>
  <cols>
    <col min="2" max="2" width="17.6640625" bestFit="1" customWidth="1"/>
    <col min="3" max="6" width="7.83203125" bestFit="1" customWidth="1"/>
  </cols>
  <sheetData>
    <row r="1" spans="1:6" ht="16" x14ac:dyDescent="0.2">
      <c r="A1" s="5"/>
    </row>
    <row r="2" spans="1:6" ht="16" x14ac:dyDescent="0.2">
      <c r="B2" s="2"/>
      <c r="C2" s="11" t="s">
        <v>0</v>
      </c>
      <c r="D2" s="11"/>
      <c r="E2" s="11"/>
      <c r="F2" s="11"/>
    </row>
    <row r="3" spans="1:6" ht="16" x14ac:dyDescent="0.2">
      <c r="B3" s="4" t="s">
        <v>1</v>
      </c>
      <c r="C3" s="4" t="s">
        <v>24</v>
      </c>
      <c r="D3" s="4" t="s">
        <v>25</v>
      </c>
      <c r="E3" s="4" t="s">
        <v>26</v>
      </c>
      <c r="F3" s="4" t="s">
        <v>27</v>
      </c>
    </row>
    <row r="4" spans="1:6" ht="16" x14ac:dyDescent="0.2">
      <c r="B4" s="3" t="s">
        <v>3</v>
      </c>
      <c r="C4" s="1">
        <v>40305</v>
      </c>
      <c r="D4" s="1">
        <v>67484</v>
      </c>
      <c r="E4" s="1">
        <v>50056</v>
      </c>
      <c r="F4" s="1">
        <v>75671</v>
      </c>
    </row>
    <row r="5" spans="1:6" ht="16" x14ac:dyDescent="0.2">
      <c r="B5" s="3" t="s">
        <v>4</v>
      </c>
      <c r="C5" s="1">
        <v>69573</v>
      </c>
      <c r="D5" s="1">
        <v>69407</v>
      </c>
      <c r="E5" s="1">
        <v>57397</v>
      </c>
      <c r="F5" s="1">
        <v>28812</v>
      </c>
    </row>
    <row r="6" spans="1:6" ht="16" x14ac:dyDescent="0.2">
      <c r="B6" s="3" t="s">
        <v>5</v>
      </c>
      <c r="C6" s="1">
        <v>20971</v>
      </c>
      <c r="D6" s="1">
        <v>68330</v>
      </c>
      <c r="E6" s="1">
        <v>27650</v>
      </c>
      <c r="F6" s="1">
        <v>31130</v>
      </c>
    </row>
    <row r="7" spans="1:6" ht="16" x14ac:dyDescent="0.2">
      <c r="B7" s="3" t="s">
        <v>6</v>
      </c>
      <c r="C7" s="1">
        <v>68498</v>
      </c>
      <c r="D7" s="1">
        <v>30649</v>
      </c>
      <c r="E7" s="1">
        <v>78338</v>
      </c>
      <c r="F7" s="1">
        <v>69697</v>
      </c>
    </row>
    <row r="8" spans="1:6" ht="16" x14ac:dyDescent="0.2">
      <c r="B8" s="3" t="s">
        <v>7</v>
      </c>
      <c r="C8" s="1">
        <v>26401</v>
      </c>
      <c r="D8" s="1">
        <v>23800</v>
      </c>
      <c r="E8" s="1">
        <v>55047</v>
      </c>
      <c r="F8" s="1">
        <v>74656</v>
      </c>
    </row>
    <row r="9" spans="1:6" ht="16" x14ac:dyDescent="0.2">
      <c r="B9" s="4" t="s">
        <v>29</v>
      </c>
      <c r="C9" s="1">
        <f>SUM(C4:C8)</f>
        <v>225748</v>
      </c>
      <c r="D9" s="1">
        <f t="shared" ref="D9:F9" si="0">SUM(D4:D8)</f>
        <v>259670</v>
      </c>
      <c r="E9" s="1">
        <f t="shared" si="0"/>
        <v>268488</v>
      </c>
      <c r="F9" s="1">
        <f t="shared" si="0"/>
        <v>279966</v>
      </c>
    </row>
  </sheetData>
  <mergeCells count="1">
    <mergeCell ref="C2:F2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3B20-A11E-4EE8-989D-CBB8652C4689}">
  <dimension ref="B2:V99"/>
  <sheetViews>
    <sheetView showGridLines="0" topLeftCell="A79" workbookViewId="0">
      <selection activeCell="B4" sqref="B4:C26"/>
    </sheetView>
  </sheetViews>
  <sheetFormatPr baseColWidth="10" defaultColWidth="8.83203125" defaultRowHeight="15" x14ac:dyDescent="0.2"/>
  <cols>
    <col min="2" max="2" width="19" bestFit="1" customWidth="1"/>
    <col min="3" max="3" width="10.1640625" bestFit="1" customWidth="1"/>
  </cols>
  <sheetData>
    <row r="2" spans="2:4" x14ac:dyDescent="0.2">
      <c r="B2" s="6" t="s">
        <v>30</v>
      </c>
      <c r="D2" t="s">
        <v>31</v>
      </c>
    </row>
    <row r="4" spans="2:4" ht="16" x14ac:dyDescent="0.2">
      <c r="B4" s="8" t="s">
        <v>0</v>
      </c>
      <c r="C4" s="9"/>
    </row>
    <row r="5" spans="2:4" ht="16" x14ac:dyDescent="0.2">
      <c r="B5" s="4" t="s">
        <v>1</v>
      </c>
      <c r="C5" s="4" t="s">
        <v>2</v>
      </c>
    </row>
    <row r="6" spans="2:4" ht="16" x14ac:dyDescent="0.2">
      <c r="B6" s="3" t="s">
        <v>3</v>
      </c>
      <c r="C6" s="1">
        <v>40305</v>
      </c>
    </row>
    <row r="7" spans="2:4" ht="16" x14ac:dyDescent="0.2">
      <c r="B7" s="3" t="s">
        <v>4</v>
      </c>
      <c r="C7" s="1">
        <v>69573</v>
      </c>
    </row>
    <row r="8" spans="2:4" ht="16" x14ac:dyDescent="0.2">
      <c r="B8" s="3" t="s">
        <v>5</v>
      </c>
      <c r="C8" s="1">
        <v>20971</v>
      </c>
    </row>
    <row r="9" spans="2:4" ht="16" x14ac:dyDescent="0.2">
      <c r="B9" s="3" t="s">
        <v>6</v>
      </c>
      <c r="C9" s="1">
        <v>68498</v>
      </c>
    </row>
    <row r="10" spans="2:4" ht="16" x14ac:dyDescent="0.2">
      <c r="B10" s="3" t="s">
        <v>7</v>
      </c>
      <c r="C10" s="1">
        <v>26401</v>
      </c>
    </row>
    <row r="11" spans="2:4" ht="16" x14ac:dyDescent="0.2">
      <c r="B11" s="3" t="s">
        <v>8</v>
      </c>
      <c r="C11" s="1">
        <v>22525</v>
      </c>
    </row>
    <row r="12" spans="2:4" ht="16" x14ac:dyDescent="0.2">
      <c r="B12" s="3" t="s">
        <v>9</v>
      </c>
      <c r="C12" s="1">
        <v>73199</v>
      </c>
    </row>
    <row r="13" spans="2:4" ht="16" x14ac:dyDescent="0.2">
      <c r="B13" s="3" t="s">
        <v>10</v>
      </c>
      <c r="C13" s="1">
        <v>69934</v>
      </c>
    </row>
    <row r="14" spans="2:4" ht="16" x14ac:dyDescent="0.2">
      <c r="B14" s="3" t="s">
        <v>11</v>
      </c>
      <c r="C14" s="1">
        <v>58976</v>
      </c>
    </row>
    <row r="15" spans="2:4" ht="16" x14ac:dyDescent="0.2">
      <c r="B15" s="3" t="s">
        <v>12</v>
      </c>
      <c r="C15" s="1">
        <v>75806</v>
      </c>
    </row>
    <row r="16" spans="2:4" ht="16" x14ac:dyDescent="0.2">
      <c r="B16" s="3" t="s">
        <v>13</v>
      </c>
      <c r="C16" s="1">
        <v>33018</v>
      </c>
    </row>
    <row r="17" spans="2:5" ht="16" x14ac:dyDescent="0.2">
      <c r="B17" s="3" t="s">
        <v>14</v>
      </c>
      <c r="C17" s="1">
        <v>23304</v>
      </c>
    </row>
    <row r="18" spans="2:5" ht="16" x14ac:dyDescent="0.2">
      <c r="B18" s="3" t="s">
        <v>15</v>
      </c>
      <c r="C18" s="1">
        <v>53835</v>
      </c>
    </row>
    <row r="19" spans="2:5" ht="16" x14ac:dyDescent="0.2">
      <c r="B19" s="3" t="s">
        <v>16</v>
      </c>
      <c r="C19" s="1">
        <v>68313</v>
      </c>
    </row>
    <row r="20" spans="2:5" ht="16" x14ac:dyDescent="0.2">
      <c r="B20" s="3" t="s">
        <v>17</v>
      </c>
      <c r="C20" s="1">
        <v>41357</v>
      </c>
    </row>
    <row r="21" spans="2:5" ht="16" x14ac:dyDescent="0.2">
      <c r="B21" s="3" t="s">
        <v>18</v>
      </c>
      <c r="C21" s="1">
        <v>26443</v>
      </c>
    </row>
    <row r="22" spans="2:5" ht="16" x14ac:dyDescent="0.2">
      <c r="B22" s="3" t="s">
        <v>19</v>
      </c>
      <c r="C22" s="1">
        <v>65325</v>
      </c>
    </row>
    <row r="23" spans="2:5" ht="16" x14ac:dyDescent="0.2">
      <c r="B23" s="3" t="s">
        <v>20</v>
      </c>
      <c r="C23" s="1">
        <v>51091</v>
      </c>
    </row>
    <row r="24" spans="2:5" ht="16" x14ac:dyDescent="0.2">
      <c r="B24" s="3" t="s">
        <v>21</v>
      </c>
      <c r="C24" s="1">
        <v>48143</v>
      </c>
    </row>
    <row r="25" spans="2:5" ht="16" x14ac:dyDescent="0.2">
      <c r="B25" s="3" t="s">
        <v>22</v>
      </c>
      <c r="C25" s="1">
        <v>76213</v>
      </c>
    </row>
    <row r="26" spans="2:5" ht="16" x14ac:dyDescent="0.2">
      <c r="B26" s="3" t="s">
        <v>23</v>
      </c>
      <c r="C26" s="1">
        <v>79587</v>
      </c>
    </row>
    <row r="29" spans="2:5" x14ac:dyDescent="0.2">
      <c r="B29" s="6" t="s">
        <v>32</v>
      </c>
      <c r="E29" t="s">
        <v>33</v>
      </c>
    </row>
    <row r="31" spans="2:5" ht="16" x14ac:dyDescent="0.2">
      <c r="B31" s="8" t="s">
        <v>34</v>
      </c>
      <c r="C31" s="9"/>
    </row>
    <row r="32" spans="2:5" ht="16" x14ac:dyDescent="0.2">
      <c r="B32" s="4" t="s">
        <v>1</v>
      </c>
      <c r="C32" s="4" t="s">
        <v>2</v>
      </c>
    </row>
    <row r="33" spans="2:3" ht="16" x14ac:dyDescent="0.2">
      <c r="B33" s="3" t="s">
        <v>3</v>
      </c>
      <c r="C33" s="1">
        <v>40305</v>
      </c>
    </row>
    <row r="34" spans="2:3" ht="16" x14ac:dyDescent="0.2">
      <c r="B34" s="3" t="s">
        <v>4</v>
      </c>
      <c r="C34" s="1">
        <v>69573</v>
      </c>
    </row>
    <row r="35" spans="2:3" ht="16" x14ac:dyDescent="0.2">
      <c r="B35" s="3" t="s">
        <v>5</v>
      </c>
      <c r="C35" s="1">
        <v>20971</v>
      </c>
    </row>
    <row r="36" spans="2:3" ht="16" x14ac:dyDescent="0.2">
      <c r="B36" s="3" t="s">
        <v>6</v>
      </c>
      <c r="C36" s="1">
        <v>68498</v>
      </c>
    </row>
    <row r="37" spans="2:3" ht="16" x14ac:dyDescent="0.2">
      <c r="B37" s="3" t="s">
        <v>7</v>
      </c>
      <c r="C37" s="1">
        <v>26401</v>
      </c>
    </row>
    <row r="38" spans="2:3" ht="16" x14ac:dyDescent="0.2">
      <c r="B38" s="3" t="s">
        <v>8</v>
      </c>
      <c r="C38" s="1">
        <v>22525</v>
      </c>
    </row>
    <row r="39" spans="2:3" ht="16" x14ac:dyDescent="0.2">
      <c r="B39" s="3" t="s">
        <v>9</v>
      </c>
      <c r="C39" s="1">
        <v>73199</v>
      </c>
    </row>
    <row r="40" spans="2:3" ht="16" x14ac:dyDescent="0.2">
      <c r="B40" s="3" t="s">
        <v>10</v>
      </c>
      <c r="C40" s="1">
        <v>69934</v>
      </c>
    </row>
    <row r="41" spans="2:3" ht="16" x14ac:dyDescent="0.2">
      <c r="B41" s="3" t="s">
        <v>11</v>
      </c>
      <c r="C41" s="1">
        <v>58976</v>
      </c>
    </row>
    <row r="56" spans="2:5" x14ac:dyDescent="0.2">
      <c r="B56" s="6" t="s">
        <v>35</v>
      </c>
      <c r="E56" t="s">
        <v>36</v>
      </c>
    </row>
    <row r="59" spans="2:5" ht="16" x14ac:dyDescent="0.2">
      <c r="B59" s="8" t="s">
        <v>34</v>
      </c>
      <c r="C59" s="9"/>
    </row>
    <row r="60" spans="2:5" ht="16" x14ac:dyDescent="0.2">
      <c r="B60" s="4" t="s">
        <v>1</v>
      </c>
      <c r="C60" s="4" t="s">
        <v>2</v>
      </c>
    </row>
    <row r="61" spans="2:5" ht="16" x14ac:dyDescent="0.2">
      <c r="B61" s="3" t="s">
        <v>3</v>
      </c>
      <c r="C61" s="1">
        <v>40305</v>
      </c>
    </row>
    <row r="62" spans="2:5" ht="16" x14ac:dyDescent="0.2">
      <c r="B62" s="3" t="s">
        <v>4</v>
      </c>
      <c r="C62" s="1">
        <v>69573</v>
      </c>
    </row>
    <row r="63" spans="2:5" ht="16" x14ac:dyDescent="0.2">
      <c r="B63" s="3" t="s">
        <v>5</v>
      </c>
      <c r="C63" s="1">
        <v>20971</v>
      </c>
    </row>
    <row r="64" spans="2:5" ht="16" x14ac:dyDescent="0.2">
      <c r="B64" s="3" t="s">
        <v>6</v>
      </c>
      <c r="C64" s="1">
        <v>68498</v>
      </c>
    </row>
    <row r="65" spans="2:3" ht="16" x14ac:dyDescent="0.2">
      <c r="B65" s="3" t="s">
        <v>7</v>
      </c>
      <c r="C65" s="1">
        <v>26401</v>
      </c>
    </row>
    <row r="66" spans="2:3" ht="16" x14ac:dyDescent="0.2">
      <c r="B66" s="3" t="s">
        <v>8</v>
      </c>
      <c r="C66" s="1">
        <v>22525</v>
      </c>
    </row>
    <row r="67" spans="2:3" ht="16" x14ac:dyDescent="0.2">
      <c r="B67" s="3" t="s">
        <v>9</v>
      </c>
      <c r="C67" s="1">
        <v>73199</v>
      </c>
    </row>
    <row r="68" spans="2:3" ht="16" x14ac:dyDescent="0.2">
      <c r="B68" s="3" t="s">
        <v>10</v>
      </c>
      <c r="C68" s="1">
        <v>69934</v>
      </c>
    </row>
    <row r="69" spans="2:3" ht="16" x14ac:dyDescent="0.2">
      <c r="B69" s="3" t="s">
        <v>11</v>
      </c>
      <c r="C69" s="1">
        <v>58976</v>
      </c>
    </row>
    <row r="84" spans="2:22" x14ac:dyDescent="0.2">
      <c r="B84" s="6" t="s">
        <v>37</v>
      </c>
    </row>
    <row r="86" spans="2:22" ht="16" x14ac:dyDescent="0.2">
      <c r="B86" s="8" t="s">
        <v>38</v>
      </c>
      <c r="C86" s="9"/>
      <c r="E86" t="s">
        <v>39</v>
      </c>
    </row>
    <row r="87" spans="2:22" ht="16" x14ac:dyDescent="0.2">
      <c r="B87" s="4" t="s">
        <v>40</v>
      </c>
      <c r="C87" s="4" t="s">
        <v>2</v>
      </c>
    </row>
    <row r="88" spans="2:22" ht="16" x14ac:dyDescent="0.2">
      <c r="B88" s="3" t="s">
        <v>41</v>
      </c>
      <c r="C88" s="1">
        <v>40305</v>
      </c>
    </row>
    <row r="89" spans="2:22" ht="16" x14ac:dyDescent="0.2">
      <c r="B89" s="3" t="s">
        <v>42</v>
      </c>
      <c r="C89" s="1">
        <v>69573</v>
      </c>
    </row>
    <row r="90" spans="2:22" ht="16" x14ac:dyDescent="0.2">
      <c r="B90" s="3" t="s">
        <v>43</v>
      </c>
      <c r="C90" s="1">
        <v>20971</v>
      </c>
      <c r="P90" s="3" t="s">
        <v>41</v>
      </c>
      <c r="S90" s="3" t="s">
        <v>42</v>
      </c>
      <c r="V90" s="3" t="s">
        <v>43</v>
      </c>
    </row>
    <row r="91" spans="2:22" ht="16" x14ac:dyDescent="0.2">
      <c r="B91" s="3" t="s">
        <v>44</v>
      </c>
      <c r="C91" s="1">
        <v>68498</v>
      </c>
    </row>
    <row r="92" spans="2:22" ht="16" x14ac:dyDescent="0.2">
      <c r="B92" s="3" t="s">
        <v>45</v>
      </c>
      <c r="C92" s="1">
        <v>26401</v>
      </c>
    </row>
    <row r="93" spans="2:22" ht="16" x14ac:dyDescent="0.2">
      <c r="B93" s="3" t="s">
        <v>46</v>
      </c>
      <c r="C93" s="1">
        <v>22525</v>
      </c>
    </row>
    <row r="99" spans="16:22" ht="16" x14ac:dyDescent="0.2">
      <c r="P99" s="3" t="s">
        <v>44</v>
      </c>
      <c r="S99" s="3" t="s">
        <v>45</v>
      </c>
      <c r="V99" s="3" t="s">
        <v>46</v>
      </c>
    </row>
  </sheetData>
  <sortState xmlns:xlrd2="http://schemas.microsoft.com/office/spreadsheetml/2017/richdata2" ref="B58:B66">
    <sortCondition ref="B58:B66"/>
  </sortState>
  <mergeCells count="4">
    <mergeCell ref="B4:C4"/>
    <mergeCell ref="B31:C31"/>
    <mergeCell ref="B59:C59"/>
    <mergeCell ref="B86:C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Histogram</vt:lpstr>
      <vt:lpstr>Area Chart</vt:lpstr>
      <vt:lpstr>Pie Chart</vt:lpstr>
      <vt:lpstr>Doughnut Chart</vt:lpstr>
      <vt:lpstr>HomeWork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Rout</dc:creator>
  <cp:keywords/>
  <dc:description/>
  <cp:lastModifiedBy>Microsoft Office User</cp:lastModifiedBy>
  <cp:revision/>
  <dcterms:created xsi:type="dcterms:W3CDTF">2023-03-02T13:31:55Z</dcterms:created>
  <dcterms:modified xsi:type="dcterms:W3CDTF">2023-08-13T11:01:57Z</dcterms:modified>
  <cp:category/>
  <cp:contentStatus/>
</cp:coreProperties>
</file>