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ukaushik/Desktop/ANU/Trainity/"/>
    </mc:Choice>
  </mc:AlternateContent>
  <xr:revisionPtr revIDLastSave="0" documentId="13_ncr:1_{AD52B090-AAD9-3544-AACB-B14F143FF52A}" xr6:coauthVersionLast="47" xr6:coauthVersionMax="47" xr10:uidLastSave="{00000000-0000-0000-0000-000000000000}"/>
  <bookViews>
    <workbookView xWindow="0" yWindow="0" windowWidth="28800" windowHeight="18000" activeTab="3" xr2:uid="{D431C621-0A29-43DA-9D15-AAF36258FD61}"/>
  </bookViews>
  <sheets>
    <sheet name="Scatter" sheetId="1" r:id="rId1"/>
    <sheet name="Bubble" sheetId="15" r:id="rId2"/>
    <sheet name="Box Plot" sheetId="16" r:id="rId3"/>
    <sheet name="Treemap" sheetId="17" r:id="rId4"/>
  </sheets>
  <definedNames>
    <definedName name="_xlchart.v1.0" hidden="1">'Box Plot'!$B$17</definedName>
    <definedName name="_xlchart.v1.1" hidden="1">'Box Plot'!$B$18</definedName>
    <definedName name="_xlchart.v1.10" hidden="1">'Box Plot'!$B$19</definedName>
    <definedName name="_xlchart.v1.11" hidden="1">'Box Plot'!$B$21</definedName>
    <definedName name="_xlchart.v1.12" hidden="1">'Box Plot'!$C$17</definedName>
    <definedName name="_xlchart.v1.13" hidden="1">'Box Plot'!$C$21</definedName>
    <definedName name="_xlchart.v1.14" hidden="1">'Box Plot'!$D$18</definedName>
    <definedName name="_xlchart.v1.15" hidden="1">'Box Plot'!$D$19</definedName>
    <definedName name="_xlchart.v1.16" hidden="1">'Box Plot'!$B$17</definedName>
    <definedName name="_xlchart.v1.17" hidden="1">'Box Plot'!$B$18</definedName>
    <definedName name="_xlchart.v1.18" hidden="1">'Box Plot'!$B$19</definedName>
    <definedName name="_xlchart.v1.19" hidden="1">'Box Plot'!$B$21</definedName>
    <definedName name="_xlchart.v1.2" hidden="1">'Box Plot'!$B$19</definedName>
    <definedName name="_xlchart.v1.20" hidden="1">'Box Plot'!$C$17</definedName>
    <definedName name="_xlchart.v1.21" hidden="1">'Box Plot'!$C$21</definedName>
    <definedName name="_xlchart.v1.22" hidden="1">'Box Plot'!$D$18</definedName>
    <definedName name="_xlchart.v1.23" hidden="1">'Box Plot'!$D$19</definedName>
    <definedName name="_xlchart.v1.24" hidden="1">'Box Plot'!$B$17</definedName>
    <definedName name="_xlchart.v1.25" hidden="1">'Box Plot'!$B$18</definedName>
    <definedName name="_xlchart.v1.26" hidden="1">'Box Plot'!$B$19</definedName>
    <definedName name="_xlchart.v1.27" hidden="1">'Box Plot'!$B$21</definedName>
    <definedName name="_xlchart.v1.28" hidden="1">'Box Plot'!$C$17</definedName>
    <definedName name="_xlchart.v1.29" hidden="1">'Box Plot'!$C$21</definedName>
    <definedName name="_xlchart.v1.3" hidden="1">'Box Plot'!$B$21</definedName>
    <definedName name="_xlchart.v1.30" hidden="1">'Box Plot'!$D$18</definedName>
    <definedName name="_xlchart.v1.31" hidden="1">'Box Plot'!$D$19</definedName>
    <definedName name="_xlchart.v1.32" hidden="1">Treemap!$A$2:$B$16</definedName>
    <definedName name="_xlchart.v1.33" hidden="1">Treemap!$C$2:$C$16</definedName>
    <definedName name="_xlchart.v1.4" hidden="1">'Box Plot'!$C$17</definedName>
    <definedName name="_xlchart.v1.5" hidden="1">'Box Plot'!$C$21</definedName>
    <definedName name="_xlchart.v1.6" hidden="1">'Box Plot'!$D$18</definedName>
    <definedName name="_xlchart.v1.7" hidden="1">'Box Plot'!$D$19</definedName>
    <definedName name="_xlchart.v1.8" hidden="1">'Box Plot'!$B$17</definedName>
    <definedName name="_xlchart.v1.9" hidden="1">'Box Plot'!$B$18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6" l="1"/>
  <c r="D19" i="16"/>
  <c r="D20" i="16"/>
  <c r="D17" i="16"/>
  <c r="C21" i="16"/>
  <c r="C20" i="16"/>
  <c r="C19" i="16"/>
  <c r="C18" i="16"/>
  <c r="C17" i="16"/>
  <c r="C16" i="16"/>
  <c r="D10" i="15"/>
  <c r="D4" i="15"/>
  <c r="D9" i="15"/>
  <c r="D6" i="15"/>
  <c r="D5" i="15"/>
  <c r="D12" i="15"/>
  <c r="D11" i="15"/>
  <c r="D8" i="15"/>
  <c r="D13" i="15"/>
  <c r="D7" i="15"/>
</calcChain>
</file>

<file path=xl/sharedStrings.xml><?xml version="1.0" encoding="utf-8"?>
<sst xmlns="http://schemas.openxmlformats.org/spreadsheetml/2006/main" count="94" uniqueCount="33">
  <si>
    <t>Publisher</t>
  </si>
  <si>
    <t>Tetris</t>
  </si>
  <si>
    <t>Wii Sports</t>
  </si>
  <si>
    <t>Super Mario Bros.</t>
  </si>
  <si>
    <t>Mario Kart Wii</t>
  </si>
  <si>
    <t>Wii Sports Resort</t>
  </si>
  <si>
    <t>Wii Play</t>
  </si>
  <si>
    <t>Duck Hunt</t>
  </si>
  <si>
    <t>Pokemon Red</t>
  </si>
  <si>
    <t>Pokemon Blue</t>
  </si>
  <si>
    <t>Rebellion</t>
  </si>
  <si>
    <t>Advertisements Cost</t>
  </si>
  <si>
    <t>Sales</t>
  </si>
  <si>
    <t>March Sales - 2023</t>
  </si>
  <si>
    <t>Basic Cost</t>
  </si>
  <si>
    <t>Profitability</t>
  </si>
  <si>
    <t>Basic Cost Vs Sales Vs Profitability - March</t>
  </si>
  <si>
    <t>Median</t>
  </si>
  <si>
    <t>Average</t>
  </si>
  <si>
    <t>Min Value</t>
  </si>
  <si>
    <t>Max Value</t>
  </si>
  <si>
    <t>Lower Quartile (Q1)</t>
  </si>
  <si>
    <t>Upper Quartile (Q3)</t>
  </si>
  <si>
    <t>Genre</t>
  </si>
  <si>
    <t>Puzzle</t>
  </si>
  <si>
    <t>Activision</t>
  </si>
  <si>
    <t>Adventure</t>
  </si>
  <si>
    <t>Strategy</t>
  </si>
  <si>
    <t>Acclaim Entertainment</t>
  </si>
  <si>
    <t>10TACLE Studios</t>
  </si>
  <si>
    <t>1C Company</t>
  </si>
  <si>
    <t>20th Century Fox</t>
  </si>
  <si>
    <t>March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</si>
</sst>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_ ;_ &quot;₹&quot;\ * \-#,##0_ ;_ &quot;₹&quot;\ * &quot;-&quot;_ ;_ @_ "/>
    <numFmt numFmtId="165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5" fillId="0" borderId="0" xfId="0" applyFont="1"/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Scatter!$C$3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Scatter!$B$4:$B$13</c:f>
              <c:numCache>
                <c:formatCode>_ "₹"\ * #,##0_ ;_ "₹"\ * \-#,##0_ ;_ "₹"\ * "-"_ ;_ @_ </c:formatCode>
                <c:ptCount val="10"/>
                <c:pt idx="0">
                  <c:v>25000</c:v>
                </c:pt>
                <c:pt idx="1">
                  <c:v>30000</c:v>
                </c:pt>
                <c:pt idx="2">
                  <c:v>8000</c:v>
                </c:pt>
                <c:pt idx="3">
                  <c:v>30000</c:v>
                </c:pt>
                <c:pt idx="4">
                  <c:v>5000</c:v>
                </c:pt>
                <c:pt idx="5">
                  <c:v>5000</c:v>
                </c:pt>
                <c:pt idx="6">
                  <c:v>40000</c:v>
                </c:pt>
                <c:pt idx="7">
                  <c:v>35000</c:v>
                </c:pt>
                <c:pt idx="8">
                  <c:v>25000</c:v>
                </c:pt>
                <c:pt idx="9">
                  <c:v>35000</c:v>
                </c:pt>
              </c:numCache>
            </c:numRef>
          </c:xVal>
          <c:yVal>
            <c:numRef>
              <c:f>Scatter!$C$4:$C$13</c:f>
              <c:numCache>
                <c:formatCode>_ "₹"\ * #,##0_ ;_ "₹"\ * \-#,##0_ ;_ "₹"\ * "-"_ ;_ @_ </c:formatCode>
                <c:ptCount val="10"/>
                <c:pt idx="0">
                  <c:v>40305</c:v>
                </c:pt>
                <c:pt idx="1">
                  <c:v>69573</c:v>
                </c:pt>
                <c:pt idx="2">
                  <c:v>20971</c:v>
                </c:pt>
                <c:pt idx="3">
                  <c:v>68498</c:v>
                </c:pt>
                <c:pt idx="4">
                  <c:v>26401</c:v>
                </c:pt>
                <c:pt idx="5">
                  <c:v>22525</c:v>
                </c:pt>
                <c:pt idx="6">
                  <c:v>73199</c:v>
                </c:pt>
                <c:pt idx="7">
                  <c:v>69934</c:v>
                </c:pt>
                <c:pt idx="8">
                  <c:v>58976</c:v>
                </c:pt>
                <c:pt idx="9">
                  <c:v>75806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F-5044-8E90-BF6DCBED6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608720"/>
        <c:axId val="1292373392"/>
      </c:scatterChart>
      <c:valAx>
        <c:axId val="149060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373392"/>
        <c:crosses val="autoZero"/>
        <c:crossBetween val="midCat"/>
      </c:valAx>
      <c:valAx>
        <c:axId val="12923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60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616293155663232E-2"/>
          <c:y val="5.3651499669411552E-2"/>
          <c:w val="0.90767923021860031"/>
          <c:h val="0.90006371340986957"/>
        </c:manualLayout>
      </c:layout>
      <c:bubbleChart>
        <c:varyColors val="1"/>
        <c:ser>
          <c:idx val="0"/>
          <c:order val="0"/>
          <c:spPr>
            <a:ln>
              <a:solidFill>
                <a:schemeClr val="accent1">
                  <a:shade val="15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56-9B48-B796-F7E15F2584E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756-9B48-B796-F7E15F2584E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56-9B48-B796-F7E15F2584E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756-9B48-B796-F7E15F2584E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56-9B48-B796-F7E15F2584E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756-9B48-B796-F7E15F2584E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56-9B48-B796-F7E15F2584E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756-9B48-B796-F7E15F2584E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756-9B48-B796-F7E15F2584E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756-9B48-B796-F7E15F2584E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75BF105-7563-AB44-A373-9284146DB4B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756-9B48-B796-F7E15F2584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76F8F7E-A619-C349-B182-F14C1934B4E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756-9B48-B796-F7E15F2584E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037E7E-2F10-4D49-9C26-13B7A4E7041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756-9B48-B796-F7E15F2584E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0C75892-ECC4-3C4A-BF68-AD0AE13BA5A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756-9B48-B796-F7E15F2584E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C2E6AD0-3E70-F943-88A5-3A0E9159F6C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756-9B48-B796-F7E15F2584E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910B58C-A51B-2349-87EB-0951957DD18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756-9B48-B796-F7E15F2584E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3F6863F-F297-BA42-BAB1-7DBEBF9A2AF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756-9B48-B796-F7E15F2584E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F1ED0B1-F424-E94A-B25C-18FD247F043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756-9B48-B796-F7E15F2584E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97AC4E2-5E7C-7A4F-8D9A-395D624920F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756-9B48-B796-F7E15F2584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FC97D5A-62F4-1745-BBB1-B5658DAD7A4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1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756-9B48-B796-F7E15F2584E1}"/>
                </c:ext>
              </c:extLst>
            </c:dLbl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Bubble!$B$4:$B$13</c:f>
              <c:numCache>
                <c:formatCode>_ "₹"\ * #,##0_ ;_ "₹"\ * \-#,##0_ ;_ "₹"\ * "-"_ ;_ @_ </c:formatCode>
                <c:ptCount val="10"/>
                <c:pt idx="0">
                  <c:v>8000</c:v>
                </c:pt>
                <c:pt idx="1">
                  <c:v>5000</c:v>
                </c:pt>
                <c:pt idx="2">
                  <c:v>5000</c:v>
                </c:pt>
                <c:pt idx="3">
                  <c:v>25000</c:v>
                </c:pt>
                <c:pt idx="4">
                  <c:v>25000</c:v>
                </c:pt>
                <c:pt idx="5">
                  <c:v>30000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35000</c:v>
                </c:pt>
              </c:numCache>
            </c:numRef>
          </c:xVal>
          <c:yVal>
            <c:numRef>
              <c:f>Bubble!$C$4:$C$13</c:f>
              <c:numCache>
                <c:formatCode>_ "₹"\ * #,##0_ ;_ "₹"\ * \-#,##0_ ;_ "₹"\ * "-"_ ;_ @_ </c:formatCode>
                <c:ptCount val="10"/>
                <c:pt idx="0">
                  <c:v>20971</c:v>
                </c:pt>
                <c:pt idx="1">
                  <c:v>22525</c:v>
                </c:pt>
                <c:pt idx="2">
                  <c:v>26401</c:v>
                </c:pt>
                <c:pt idx="3">
                  <c:v>40305</c:v>
                </c:pt>
                <c:pt idx="4">
                  <c:v>58976</c:v>
                </c:pt>
                <c:pt idx="5">
                  <c:v>68498</c:v>
                </c:pt>
                <c:pt idx="6">
                  <c:v>69573</c:v>
                </c:pt>
                <c:pt idx="7">
                  <c:v>69934</c:v>
                </c:pt>
                <c:pt idx="8">
                  <c:v>73199</c:v>
                </c:pt>
                <c:pt idx="9">
                  <c:v>75806</c:v>
                </c:pt>
              </c:numCache>
            </c:numRef>
          </c:yVal>
          <c:bubbleSize>
            <c:numRef>
              <c:f>Bubble!$D$4:$D$13</c:f>
              <c:numCache>
                <c:formatCode>0%</c:formatCode>
                <c:ptCount val="10"/>
                <c:pt idx="0">
                  <c:v>1.621375</c:v>
                </c:pt>
                <c:pt idx="1">
                  <c:v>3.5049999999999999</c:v>
                </c:pt>
                <c:pt idx="2">
                  <c:v>4.2801999999999998</c:v>
                </c:pt>
                <c:pt idx="3">
                  <c:v>0.61219999999999997</c:v>
                </c:pt>
                <c:pt idx="4">
                  <c:v>1.35904</c:v>
                </c:pt>
                <c:pt idx="5">
                  <c:v>1.2832666666666668</c:v>
                </c:pt>
                <c:pt idx="6">
                  <c:v>1.3190999999999999</c:v>
                </c:pt>
                <c:pt idx="7">
                  <c:v>0.99811428571428573</c:v>
                </c:pt>
                <c:pt idx="8">
                  <c:v>0.82997500000000002</c:v>
                </c:pt>
                <c:pt idx="9">
                  <c:v>1.1658857142857142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Bubble!$A$4:$A$13</c15:f>
                <c15:dlblRangeCache>
                  <c:ptCount val="10"/>
                  <c:pt idx="0">
                    <c:v>Mario Kart Wii</c:v>
                  </c:pt>
                  <c:pt idx="1">
                    <c:v>Tetris</c:v>
                  </c:pt>
                  <c:pt idx="2">
                    <c:v>Pokemon Red</c:v>
                  </c:pt>
                  <c:pt idx="3">
                    <c:v>Wii Sports</c:v>
                  </c:pt>
                  <c:pt idx="4">
                    <c:v>Rebellion</c:v>
                  </c:pt>
                  <c:pt idx="5">
                    <c:v>Wii Sports Resort</c:v>
                  </c:pt>
                  <c:pt idx="6">
                    <c:v>Super Mario Bros.</c:v>
                  </c:pt>
                  <c:pt idx="7">
                    <c:v>Wii Play</c:v>
                  </c:pt>
                  <c:pt idx="8">
                    <c:v>Pokemon Blue</c:v>
                  </c:pt>
                  <c:pt idx="9">
                    <c:v>Duck Hunt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756-9B48-B796-F7E15F258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99488816"/>
        <c:axId val="1199466224"/>
      </c:bubbleChart>
      <c:valAx>
        <c:axId val="1199488816"/>
        <c:scaling>
          <c:orientation val="minMax"/>
        </c:scaling>
        <c:delete val="0"/>
        <c:axPos val="b"/>
        <c:numFmt formatCode="_ &quot;₹&quot;\ * #,##0_ ;_ &quot;₹&quot;\ * \-#,##0_ ;_ &quot;₹&quot;\ * &quot;-&quot;_ ;_ @_ " sourceLinked="1"/>
        <c:majorTickMark val="none"/>
        <c:minorTickMark val="none"/>
        <c:tickLblPos val="nextTo"/>
        <c:spPr>
          <a:solidFill>
            <a:schemeClr val="tx1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466224"/>
        <c:crosses val="autoZero"/>
        <c:crossBetween val="midCat"/>
      </c:valAx>
      <c:valAx>
        <c:axId val="1199466224"/>
        <c:scaling>
          <c:orientation val="minMax"/>
        </c:scaling>
        <c:delete val="0"/>
        <c:axPos val="l"/>
        <c:numFmt formatCode="_ &quot;₹&quot;\ * #,##0_ ;_ &quot;₹&quot;\ * \-#,##0_ ;_ &quot;₹&quot;\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488816"/>
        <c:crosses val="autoZero"/>
        <c:crossBetween val="midCat"/>
      </c:valAx>
      <c:spPr>
        <a:gradFill flip="none" rotWithShape="1">
          <a:gsLst>
            <a:gs pos="45984">
              <a:schemeClr val="tx1">
                <a:lumMod val="65000"/>
                <a:lumOff val="35000"/>
              </a:schemeClr>
            </a:gs>
            <a:gs pos="92980">
              <a:schemeClr val="tx1">
                <a:lumMod val="50000"/>
                <a:lumOff val="50000"/>
              </a:schemeClr>
            </a:gs>
            <a:gs pos="0">
              <a:schemeClr val="tx1">
                <a:lumMod val="65000"/>
                <a:lumOff val="35000"/>
              </a:schemeClr>
            </a:gs>
            <a:gs pos="48000">
              <a:schemeClr val="tx1">
                <a:lumMod val="65000"/>
                <a:lumOff val="35000"/>
              </a:schemeClr>
            </a:gs>
            <a:gs pos="100000">
              <a:schemeClr val="tx1">
                <a:lumMod val="65000"/>
                <a:lumOff val="35000"/>
              </a:schemeClr>
            </a:gs>
          </a:gsLst>
          <a:lin ang="162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Bubble!$A$3</c:f>
              <c:strCache>
                <c:ptCount val="1"/>
                <c:pt idx="0">
                  <c:v>Publisher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Bubble!$B$4:$B$13</c:f>
              <c:numCache>
                <c:formatCode>_ "$"\ * #,##0_ ;_ "$"\ * \-#,##0_ ;_ "$"\ * "-"_ ;_ @_ </c:formatCode>
                <c:ptCount val="10"/>
                <c:pt idx="0">
                  <c:v>8000</c:v>
                </c:pt>
                <c:pt idx="1">
                  <c:v>5000</c:v>
                </c:pt>
                <c:pt idx="2">
                  <c:v>5000</c:v>
                </c:pt>
                <c:pt idx="3">
                  <c:v>25000</c:v>
                </c:pt>
                <c:pt idx="4">
                  <c:v>25000</c:v>
                </c:pt>
                <c:pt idx="5">
                  <c:v>30000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35000</c:v>
                </c:pt>
              </c:numCache>
            </c:numRef>
          </c:xVal>
          <c:yVal>
            <c:numRef>
              <c:f>Bubble!$C$4:$C$13</c:f>
              <c:numCache>
                <c:formatCode>_ "$"\ * #,##0_ ;_ "$"\ * \-#,##0_ ;_ "$"\ * "-"_ ;_ @_ </c:formatCode>
                <c:ptCount val="10"/>
                <c:pt idx="0">
                  <c:v>20971</c:v>
                </c:pt>
                <c:pt idx="1">
                  <c:v>22525</c:v>
                </c:pt>
                <c:pt idx="2">
                  <c:v>26401</c:v>
                </c:pt>
                <c:pt idx="3">
                  <c:v>40305</c:v>
                </c:pt>
                <c:pt idx="4">
                  <c:v>58976</c:v>
                </c:pt>
                <c:pt idx="5">
                  <c:v>68498</c:v>
                </c:pt>
                <c:pt idx="6">
                  <c:v>69573</c:v>
                </c:pt>
                <c:pt idx="7">
                  <c:v>69934</c:v>
                </c:pt>
                <c:pt idx="8">
                  <c:v>73199</c:v>
                </c:pt>
                <c:pt idx="9">
                  <c:v>75806</c:v>
                </c:pt>
              </c:numCache>
            </c:numRef>
          </c:yVal>
          <c:bubbleSize>
            <c:numRef>
              <c:f>Bubble!$D$4:$D$13</c:f>
              <c:numCache>
                <c:formatCode>0%</c:formatCode>
                <c:ptCount val="10"/>
                <c:pt idx="0">
                  <c:v>1.621375</c:v>
                </c:pt>
                <c:pt idx="1">
                  <c:v>3.5049999999999999</c:v>
                </c:pt>
                <c:pt idx="2">
                  <c:v>4.2801999999999998</c:v>
                </c:pt>
                <c:pt idx="3">
                  <c:v>0.61219999999999997</c:v>
                </c:pt>
                <c:pt idx="4">
                  <c:v>1.35904</c:v>
                </c:pt>
                <c:pt idx="5">
                  <c:v>1.2832666666666668</c:v>
                </c:pt>
                <c:pt idx="6">
                  <c:v>1.3190999999999999</c:v>
                </c:pt>
                <c:pt idx="7">
                  <c:v>0.99811428571428573</c:v>
                </c:pt>
                <c:pt idx="8">
                  <c:v>0.82997500000000002</c:v>
                </c:pt>
                <c:pt idx="9">
                  <c:v>1.1658857142857142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C6F8-5744-B381-257CA19F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506603680"/>
        <c:axId val="1506196784"/>
      </c:bubbleChart>
      <c:valAx>
        <c:axId val="15066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$&quot;\ * #,##0_ ;_ &quot;$&quot;\ * \-#,##0_ ;_ &quot;$&quot;\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196784"/>
        <c:crosses val="autoZero"/>
        <c:crossBetween val="midCat"/>
      </c:valAx>
      <c:valAx>
        <c:axId val="15061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$&quot;\ * #,##0_ ;_ &quot;$&quot;\ * \-#,##0_ ;_ &quot;$&quot;\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 Plot'!$B$17</c:f>
              <c:strCache>
                <c:ptCount val="1"/>
                <c:pt idx="0">
                  <c:v>Lower Quartile (Q1)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'Box Plot'!$D$17</c:f>
                <c:numCache>
                  <c:formatCode>General</c:formatCode>
                  <c:ptCount val="1"/>
                  <c:pt idx="0">
                    <c:v>8906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'Box Plot'!$C$17</c:f>
              <c:numCache>
                <c:formatCode>_ "$"\ * #,##0_ ;_ "$"\ * \-#,##0_ ;_ "$"\ * "-"_ ;_ @_ </c:formatCode>
                <c:ptCount val="1"/>
                <c:pt idx="0">
                  <c:v>29877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9-D642-A676-13BB4945F0C0}"/>
            </c:ext>
          </c:extLst>
        </c:ser>
        <c:ser>
          <c:idx val="1"/>
          <c:order val="1"/>
          <c:tx>
            <c:strRef>
              <c:f>'Box Plot'!$B$18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'Box Plot'!$D$18</c:f>
              <c:numCache>
                <c:formatCode>_ "$"\ * #,##0_ ;_ "$"\ * \-#,##0_ ;_ "$"\ * "-"_ ;_ @_ </c:formatCode>
                <c:ptCount val="1"/>
                <c:pt idx="0">
                  <c:v>33860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29-D642-A676-13BB4945F0C0}"/>
            </c:ext>
          </c:extLst>
        </c:ser>
        <c:ser>
          <c:idx val="2"/>
          <c:order val="2"/>
          <c:tx>
            <c:strRef>
              <c:f>'Box Plot'!$B$19</c:f>
              <c:strCache>
                <c:ptCount val="1"/>
                <c:pt idx="0">
                  <c:v>Upper Quartile (Q3)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'Box Plot'!$D$20</c:f>
                <c:numCache>
                  <c:formatCode>General</c:formatCode>
                  <c:ptCount val="1"/>
                  <c:pt idx="0">
                    <c:v>5962.25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'Box Plot'!$D$19</c:f>
              <c:numCache>
                <c:formatCode>_ "$"\ * #,##0_ ;_ "$"\ * \-#,##0_ ;_ "$"\ * "-"_ ;_ @_ </c:formatCode>
                <c:ptCount val="1"/>
                <c:pt idx="0">
                  <c:v>6106.75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29-D642-A676-13BB4945F0C0}"/>
            </c:ext>
          </c:extLst>
        </c:ser>
        <c:ser>
          <c:idx val="3"/>
          <c:order val="3"/>
          <c:tx>
            <c:strRef>
              <c:f>'Box Plot'!$B$21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'Box Plot'!$C$21</c:f>
              <c:numCache>
                <c:formatCode>_ "$"\ * #,##0_ ;_ "$"\ * \-#,##0_ ;_ "$"\ * "-"_ ;_ @_ </c:formatCode>
                <c:ptCount val="1"/>
                <c:pt idx="0">
                  <c:v>52618.8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29-D642-A676-13BB4945F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3371792"/>
        <c:axId val="1420232064"/>
      </c:barChart>
      <c:catAx>
        <c:axId val="166337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32064"/>
        <c:crosses val="autoZero"/>
        <c:auto val="1"/>
        <c:lblAlgn val="ctr"/>
        <c:lblOffset val="100"/>
        <c:noMultiLvlLbl val="0"/>
      </c:catAx>
      <c:valAx>
        <c:axId val="14202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$&quot;\ * #,##0_ ;_ &quot;$&quot;\ * \-#,##0_ ;_ &quot;$&quot;\ * &quot;-&quot;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37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_xlchart.v1.32</cx:f>
      </cx:strDim>
      <cx:numDim type="size">
        <cx:f>_xlchart.v1.33</cx:f>
      </cx:numDim>
    </cx:data>
  </cx:chartData>
  <cx:chart>
    <cx:title pos="t" align="ctr" overlay="0"/>
    <cx:plotArea>
      <cx:plotAreaRegion>
        <cx:series layoutId="treemap" uniqueId="{D23FA021-ABAD-9348-B76A-B6CC3BA1D52D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2705100</xdr:colOff>
      <xdr:row>2</xdr:row>
      <xdr:rowOff>190500</xdr:rowOff>
    </xdr:from>
    <xdr:to>
      <xdr:col>4</xdr:col>
      <xdr:colOff>4064000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0848C7-6871-21A9-E2ED-289E9F2F5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2844800</xdr:colOff>
      <xdr:row>1</xdr:row>
      <xdr:rowOff>12700</xdr:rowOff>
    </xdr:from>
    <xdr:to>
      <xdr:col>6</xdr:col>
      <xdr:colOff>787400</xdr:colOff>
      <xdr:row>25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C825BF-8A46-B4E1-CFD4-E45871737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1168400</xdr:colOff>
      <xdr:row>19</xdr:row>
      <xdr:rowOff>63500</xdr:rowOff>
    </xdr:from>
    <xdr:to>
      <xdr:col>4</xdr:col>
      <xdr:colOff>2235200</xdr:colOff>
      <xdr:row>38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6C2521-6CB1-884F-56C7-A31694F9E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612913</xdr:colOff>
      <xdr:row>4</xdr:row>
      <xdr:rowOff>102704</xdr:rowOff>
    </xdr:from>
    <xdr:to>
      <xdr:col>13</xdr:col>
      <xdr:colOff>469348</xdr:colOff>
      <xdr:row>18</xdr:row>
      <xdr:rowOff>129208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C8003-BEDA-F4D5-8275-02C147234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0</xdr:row>
      <xdr:rowOff>38100</xdr:rowOff>
    </xdr:from>
    <xdr:to>
      <xdr:col>14</xdr:col>
      <xdr:colOff>660400</xdr:colOff>
      <xdr:row>21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908B66F-0C12-3BB8-6165-94DE72F210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27600" y="38100"/>
              <a:ext cx="6629400" cy="400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B6059-17E8-4690-9990-AEC0651718B6}" name="Table1" displayName="Table1" ref="A1:C16" totalsRowShown="0" headerRowDxfId="0">
  <autoFilter ref="A1:C16" xr:uid="{A03B6059-17E8-4690-9990-AEC0651718B6}"/>
  <tableColumns count="3">
    <tableColumn id="1" xr3:uid="{F5DC2556-289B-4149-9332-3321CD99C8BC}" name="Publisher"/>
    <tableColumn id="2" xr3:uid="{7CBA84A2-E9CE-4765-A645-F5CADADA835E}" name="Genre"/>
    <tableColumn id="3" xr3:uid="{EB200164-BDF7-47DC-97D7-20FEB03DA8AA}" name="March Sal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F3E5-363A-4A67-A273-665729BD390A}">
  <sheetPr codeName="Sheet1"/>
  <dimension ref="A2:G28"/>
  <sheetViews>
    <sheetView showGridLines="0" zoomScaleNormal="100" workbookViewId="0">
      <selection activeCell="B3" sqref="B3:C13"/>
    </sheetView>
  </sheetViews>
  <sheetFormatPr baseColWidth="10" defaultColWidth="61.1640625" defaultRowHeight="16" x14ac:dyDescent="0.2"/>
  <cols>
    <col min="1" max="1" width="17.6640625" style="1" bestFit="1" customWidth="1"/>
    <col min="2" max="2" width="20.5" style="1" bestFit="1" customWidth="1"/>
    <col min="3" max="3" width="10.1640625" style="1" bestFit="1" customWidth="1"/>
    <col min="4" max="16384" width="61.1640625" style="1"/>
  </cols>
  <sheetData>
    <row r="2" spans="1:3" x14ac:dyDescent="0.2">
      <c r="A2" s="13" t="s">
        <v>13</v>
      </c>
      <c r="B2" s="14"/>
      <c r="C2" s="15"/>
    </row>
    <row r="3" spans="1:3" s="4" customFormat="1" ht="17" x14ac:dyDescent="0.2">
      <c r="A3" s="3" t="s">
        <v>0</v>
      </c>
      <c r="B3" s="17" t="s">
        <v>11</v>
      </c>
      <c r="C3" s="3" t="s">
        <v>12</v>
      </c>
    </row>
    <row r="4" spans="1:3" x14ac:dyDescent="0.2">
      <c r="A4" s="2" t="s">
        <v>2</v>
      </c>
      <c r="B4" s="5">
        <v>25000</v>
      </c>
      <c r="C4" s="6">
        <v>40305</v>
      </c>
    </row>
    <row r="5" spans="1:3" x14ac:dyDescent="0.2">
      <c r="A5" s="2" t="s">
        <v>3</v>
      </c>
      <c r="B5" s="5">
        <v>30000</v>
      </c>
      <c r="C5" s="6">
        <v>69573</v>
      </c>
    </row>
    <row r="6" spans="1:3" x14ac:dyDescent="0.2">
      <c r="A6" s="2" t="s">
        <v>4</v>
      </c>
      <c r="B6" s="5">
        <v>8000</v>
      </c>
      <c r="C6" s="6">
        <v>20971</v>
      </c>
    </row>
    <row r="7" spans="1:3" x14ac:dyDescent="0.2">
      <c r="A7" s="2" t="s">
        <v>5</v>
      </c>
      <c r="B7" s="5">
        <v>30000</v>
      </c>
      <c r="C7" s="6">
        <v>68498</v>
      </c>
    </row>
    <row r="8" spans="1:3" x14ac:dyDescent="0.2">
      <c r="A8" s="2" t="s">
        <v>8</v>
      </c>
      <c r="B8" s="5">
        <v>5000</v>
      </c>
      <c r="C8" s="6">
        <v>26401</v>
      </c>
    </row>
    <row r="9" spans="1:3" x14ac:dyDescent="0.2">
      <c r="A9" s="2" t="s">
        <v>1</v>
      </c>
      <c r="B9" s="5">
        <v>5000</v>
      </c>
      <c r="C9" s="6">
        <v>22525</v>
      </c>
    </row>
    <row r="10" spans="1:3" x14ac:dyDescent="0.2">
      <c r="A10" s="2" t="s">
        <v>9</v>
      </c>
      <c r="B10" s="5">
        <v>40000</v>
      </c>
      <c r="C10" s="6">
        <v>73199</v>
      </c>
    </row>
    <row r="11" spans="1:3" x14ac:dyDescent="0.2">
      <c r="A11" s="2" t="s">
        <v>6</v>
      </c>
      <c r="B11" s="5">
        <v>35000</v>
      </c>
      <c r="C11" s="6">
        <v>69934</v>
      </c>
    </row>
    <row r="12" spans="1:3" x14ac:dyDescent="0.2">
      <c r="A12" s="2" t="s">
        <v>10</v>
      </c>
      <c r="B12" s="5">
        <v>25000</v>
      </c>
      <c r="C12" s="6">
        <v>58976</v>
      </c>
    </row>
    <row r="13" spans="1:3" x14ac:dyDescent="0.2">
      <c r="A13" s="2" t="s">
        <v>7</v>
      </c>
      <c r="B13" s="5">
        <v>35000</v>
      </c>
      <c r="C13" s="6">
        <v>75806</v>
      </c>
    </row>
    <row r="17" spans="1:7" x14ac:dyDescent="0.2">
      <c r="A17" s="13" t="s">
        <v>13</v>
      </c>
      <c r="B17" s="14"/>
      <c r="C17" s="15"/>
    </row>
    <row r="18" spans="1:7" ht="17" x14ac:dyDescent="0.2">
      <c r="A18" s="3" t="s">
        <v>0</v>
      </c>
      <c r="B18" s="3" t="s">
        <v>11</v>
      </c>
      <c r="C18" s="3" t="s">
        <v>12</v>
      </c>
      <c r="G18" s="7"/>
    </row>
    <row r="19" spans="1:7" x14ac:dyDescent="0.2">
      <c r="A19" s="2" t="s">
        <v>2</v>
      </c>
      <c r="B19" s="5"/>
      <c r="C19" s="6"/>
    </row>
    <row r="20" spans="1:7" x14ac:dyDescent="0.2">
      <c r="A20" s="2" t="s">
        <v>3</v>
      </c>
      <c r="B20" s="5"/>
      <c r="C20" s="6"/>
    </row>
    <row r="21" spans="1:7" x14ac:dyDescent="0.2">
      <c r="A21" s="2" t="s">
        <v>4</v>
      </c>
      <c r="B21" s="5"/>
      <c r="C21" s="6"/>
    </row>
    <row r="22" spans="1:7" x14ac:dyDescent="0.2">
      <c r="A22" s="2" t="s">
        <v>5</v>
      </c>
      <c r="B22" s="5"/>
      <c r="C22" s="6"/>
    </row>
    <row r="23" spans="1:7" x14ac:dyDescent="0.2">
      <c r="A23" s="2" t="s">
        <v>8</v>
      </c>
      <c r="B23" s="5"/>
      <c r="C23" s="6"/>
    </row>
    <row r="24" spans="1:7" x14ac:dyDescent="0.2">
      <c r="A24" s="2" t="s">
        <v>1</v>
      </c>
      <c r="B24" s="5"/>
      <c r="C24" s="6"/>
    </row>
    <row r="25" spans="1:7" x14ac:dyDescent="0.2">
      <c r="A25" s="2" t="s">
        <v>9</v>
      </c>
      <c r="B25" s="5"/>
      <c r="C25" s="6"/>
    </row>
    <row r="26" spans="1:7" x14ac:dyDescent="0.2">
      <c r="A26" s="2" t="s">
        <v>6</v>
      </c>
      <c r="B26" s="5"/>
      <c r="C26" s="6"/>
    </row>
    <row r="27" spans="1:7" x14ac:dyDescent="0.2">
      <c r="A27" s="2" t="s">
        <v>10</v>
      </c>
      <c r="B27" s="5"/>
      <c r="C27" s="6"/>
    </row>
    <row r="28" spans="1:7" x14ac:dyDescent="0.2">
      <c r="A28" s="2" t="s">
        <v>7</v>
      </c>
      <c r="B28" s="5"/>
      <c r="C28" s="6"/>
    </row>
  </sheetData>
  <mergeCells count="2">
    <mergeCell ref="A2:C2"/>
    <mergeCell ref="A17:C17"/>
  </mergeCells>
  <phoneticPr fontId="2" type="noConversion"/>
  <pageMargins left="0.7" right="0.7" top="0.75" bottom="0.75" header="0.3" footer="0.3"/>
  <pageSetup paperSize="9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4E1E-3C99-4A78-B92C-0FE28E61B181}">
  <dimension ref="A2:D13"/>
  <sheetViews>
    <sheetView workbookViewId="0">
      <selection activeCell="B26" sqref="B26"/>
    </sheetView>
  </sheetViews>
  <sheetFormatPr baseColWidth="10" defaultColWidth="61.1640625" defaultRowHeight="16" x14ac:dyDescent="0.2"/>
  <cols>
    <col min="1" max="1" width="17.6640625" style="1" bestFit="1" customWidth="1"/>
    <col min="2" max="2" width="10.6640625" style="1" bestFit="1" customWidth="1"/>
    <col min="3" max="3" width="10.1640625" style="1" bestFit="1" customWidth="1"/>
    <col min="4" max="4" width="11.6640625" style="1" bestFit="1" customWidth="1"/>
    <col min="5" max="16384" width="61.1640625" style="1"/>
  </cols>
  <sheetData>
    <row r="2" spans="1:4" x14ac:dyDescent="0.2">
      <c r="A2" s="18" t="s">
        <v>16</v>
      </c>
      <c r="B2" s="16"/>
      <c r="C2" s="16"/>
      <c r="D2" s="16"/>
    </row>
    <row r="3" spans="1:4" s="4" customFormat="1" ht="17" x14ac:dyDescent="0.2">
      <c r="A3" s="3" t="s">
        <v>0</v>
      </c>
      <c r="B3" s="3" t="s">
        <v>14</v>
      </c>
      <c r="C3" s="3" t="s">
        <v>12</v>
      </c>
      <c r="D3" s="3" t="s">
        <v>15</v>
      </c>
    </row>
    <row r="4" spans="1:4" x14ac:dyDescent="0.2">
      <c r="A4" s="2" t="s">
        <v>4</v>
      </c>
      <c r="B4" s="5">
        <v>8000</v>
      </c>
      <c r="C4" s="6">
        <v>20971</v>
      </c>
      <c r="D4" s="8">
        <f t="shared" ref="D4:D13" si="0">(C4-B4)/B4</f>
        <v>1.621375</v>
      </c>
    </row>
    <row r="5" spans="1:4" x14ac:dyDescent="0.2">
      <c r="A5" s="2" t="s">
        <v>1</v>
      </c>
      <c r="B5" s="5">
        <v>5000</v>
      </c>
      <c r="C5" s="6">
        <v>22525</v>
      </c>
      <c r="D5" s="8">
        <f t="shared" si="0"/>
        <v>3.5049999999999999</v>
      </c>
    </row>
    <row r="6" spans="1:4" x14ac:dyDescent="0.2">
      <c r="A6" s="2" t="s">
        <v>8</v>
      </c>
      <c r="B6" s="5">
        <v>5000</v>
      </c>
      <c r="C6" s="6">
        <v>26401</v>
      </c>
      <c r="D6" s="8">
        <f t="shared" si="0"/>
        <v>4.2801999999999998</v>
      </c>
    </row>
    <row r="7" spans="1:4" x14ac:dyDescent="0.2">
      <c r="A7" s="2" t="s">
        <v>2</v>
      </c>
      <c r="B7" s="5">
        <v>25000</v>
      </c>
      <c r="C7" s="6">
        <v>40305</v>
      </c>
      <c r="D7" s="8">
        <f t="shared" si="0"/>
        <v>0.61219999999999997</v>
      </c>
    </row>
    <row r="8" spans="1:4" x14ac:dyDescent="0.2">
      <c r="A8" s="2" t="s">
        <v>10</v>
      </c>
      <c r="B8" s="5">
        <v>25000</v>
      </c>
      <c r="C8" s="6">
        <v>58976</v>
      </c>
      <c r="D8" s="8">
        <f t="shared" si="0"/>
        <v>1.35904</v>
      </c>
    </row>
    <row r="9" spans="1:4" x14ac:dyDescent="0.2">
      <c r="A9" s="2" t="s">
        <v>5</v>
      </c>
      <c r="B9" s="5">
        <v>30000</v>
      </c>
      <c r="C9" s="6">
        <v>68498</v>
      </c>
      <c r="D9" s="8">
        <f t="shared" si="0"/>
        <v>1.2832666666666668</v>
      </c>
    </row>
    <row r="10" spans="1:4" x14ac:dyDescent="0.2">
      <c r="A10" s="2" t="s">
        <v>3</v>
      </c>
      <c r="B10" s="5">
        <v>30000</v>
      </c>
      <c r="C10" s="6">
        <v>69573</v>
      </c>
      <c r="D10" s="8">
        <f t="shared" si="0"/>
        <v>1.3190999999999999</v>
      </c>
    </row>
    <row r="11" spans="1:4" x14ac:dyDescent="0.2">
      <c r="A11" s="2" t="s">
        <v>6</v>
      </c>
      <c r="B11" s="5">
        <v>35000</v>
      </c>
      <c r="C11" s="6">
        <v>69934</v>
      </c>
      <c r="D11" s="8">
        <f t="shared" si="0"/>
        <v>0.99811428571428573</v>
      </c>
    </row>
    <row r="12" spans="1:4" x14ac:dyDescent="0.2">
      <c r="A12" s="2" t="s">
        <v>9</v>
      </c>
      <c r="B12" s="5">
        <v>40000</v>
      </c>
      <c r="C12" s="6">
        <v>73199</v>
      </c>
      <c r="D12" s="8">
        <f t="shared" si="0"/>
        <v>0.82997500000000002</v>
      </c>
    </row>
    <row r="13" spans="1:4" x14ac:dyDescent="0.2">
      <c r="A13" s="2" t="s">
        <v>7</v>
      </c>
      <c r="B13" s="5">
        <v>35000</v>
      </c>
      <c r="C13" s="6">
        <v>75806</v>
      </c>
      <c r="D13" s="8">
        <f t="shared" si="0"/>
        <v>1.1658857142857142</v>
      </c>
    </row>
  </sheetData>
  <sortState xmlns:xlrd2="http://schemas.microsoft.com/office/spreadsheetml/2017/richdata2" ref="A4:D13">
    <sortCondition ref="C4:C13"/>
  </sortState>
  <mergeCells count="1">
    <mergeCell ref="A2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8AE7-42D4-4811-A708-0F644260F73D}">
  <dimension ref="B2:D21"/>
  <sheetViews>
    <sheetView showGridLines="0" zoomScale="115" zoomScaleNormal="115" workbookViewId="0">
      <selection activeCell="B3" sqref="B3:C12"/>
    </sheetView>
  </sheetViews>
  <sheetFormatPr baseColWidth="10" defaultColWidth="8.83203125" defaultRowHeight="15" x14ac:dyDescent="0.2"/>
  <cols>
    <col min="2" max="2" width="17.6640625" bestFit="1" customWidth="1"/>
    <col min="3" max="3" width="10.1640625" bestFit="1" customWidth="1"/>
    <col min="4" max="4" width="9.83203125" bestFit="1" customWidth="1"/>
  </cols>
  <sheetData>
    <row r="2" spans="2:4" ht="17" x14ac:dyDescent="0.2">
      <c r="B2" s="3" t="s">
        <v>0</v>
      </c>
      <c r="C2" s="3" t="s">
        <v>12</v>
      </c>
    </row>
    <row r="3" spans="2:4" ht="16" x14ac:dyDescent="0.2">
      <c r="B3" s="2" t="s">
        <v>4</v>
      </c>
      <c r="C3" s="6">
        <v>20971</v>
      </c>
    </row>
    <row r="4" spans="2:4" ht="16" x14ac:dyDescent="0.2">
      <c r="B4" s="2" t="s">
        <v>1</v>
      </c>
      <c r="C4" s="6">
        <v>22525</v>
      </c>
    </row>
    <row r="5" spans="2:4" ht="16" x14ac:dyDescent="0.2">
      <c r="B5" s="2" t="s">
        <v>8</v>
      </c>
      <c r="C5" s="6">
        <v>26401</v>
      </c>
    </row>
    <row r="6" spans="2:4" ht="16" x14ac:dyDescent="0.2">
      <c r="B6" s="2" t="s">
        <v>2</v>
      </c>
      <c r="C6" s="6">
        <v>40305</v>
      </c>
    </row>
    <row r="7" spans="2:4" ht="16" x14ac:dyDescent="0.2">
      <c r="B7" s="2" t="s">
        <v>10</v>
      </c>
      <c r="C7" s="6">
        <v>58976</v>
      </c>
    </row>
    <row r="8" spans="2:4" ht="16" x14ac:dyDescent="0.2">
      <c r="B8" s="2" t="s">
        <v>5</v>
      </c>
      <c r="C8" s="6">
        <v>68498</v>
      </c>
    </row>
    <row r="9" spans="2:4" ht="16" x14ac:dyDescent="0.2">
      <c r="B9" s="2" t="s">
        <v>3</v>
      </c>
      <c r="C9" s="6">
        <v>69573</v>
      </c>
    </row>
    <row r="10" spans="2:4" ht="16" x14ac:dyDescent="0.2">
      <c r="B10" s="2" t="s">
        <v>6</v>
      </c>
      <c r="C10" s="6">
        <v>69934</v>
      </c>
    </row>
    <row r="11" spans="2:4" ht="16" x14ac:dyDescent="0.2">
      <c r="B11" s="2" t="s">
        <v>9</v>
      </c>
      <c r="C11" s="6">
        <v>73199</v>
      </c>
    </row>
    <row r="12" spans="2:4" ht="16" x14ac:dyDescent="0.2">
      <c r="B12" s="2" t="s">
        <v>7</v>
      </c>
      <c r="C12" s="6">
        <v>75806</v>
      </c>
    </row>
    <row r="16" spans="2:4" x14ac:dyDescent="0.2">
      <c r="B16" s="10" t="s">
        <v>19</v>
      </c>
      <c r="C16" s="11">
        <f>_xlfn.QUARTILE.INC(C$3:C$12,0)</f>
        <v>20971</v>
      </c>
      <c r="D16" s="9"/>
    </row>
    <row r="17" spans="2:4" x14ac:dyDescent="0.2">
      <c r="B17" s="10" t="s">
        <v>21</v>
      </c>
      <c r="C17" s="11">
        <f>_xlfn.QUARTILE.INC(C$3:C$12,1)</f>
        <v>29877</v>
      </c>
      <c r="D17" s="9">
        <f>C17-C16</f>
        <v>8906</v>
      </c>
    </row>
    <row r="18" spans="2:4" x14ac:dyDescent="0.2">
      <c r="B18" s="10" t="s">
        <v>17</v>
      </c>
      <c r="C18" s="11">
        <f>_xlfn.QUARTILE.INC(C$3:C$12,2)</f>
        <v>63737</v>
      </c>
      <c r="D18" s="9">
        <f t="shared" ref="D18:D20" si="0">C18-C17</f>
        <v>33860</v>
      </c>
    </row>
    <row r="19" spans="2:4" x14ac:dyDescent="0.2">
      <c r="B19" s="10" t="s">
        <v>22</v>
      </c>
      <c r="C19" s="11">
        <f>_xlfn.QUARTILE.INC(C$3:C$12,3)</f>
        <v>69843.75</v>
      </c>
      <c r="D19" s="9">
        <f t="shared" si="0"/>
        <v>6106.75</v>
      </c>
    </row>
    <row r="20" spans="2:4" x14ac:dyDescent="0.2">
      <c r="B20" s="10" t="s">
        <v>20</v>
      </c>
      <c r="C20" s="11">
        <f>_xlfn.QUARTILE.INC(C$3:C$12,4)</f>
        <v>75806</v>
      </c>
      <c r="D20" s="9">
        <f t="shared" si="0"/>
        <v>5962.25</v>
      </c>
    </row>
    <row r="21" spans="2:4" x14ac:dyDescent="0.2">
      <c r="B21" s="10" t="s">
        <v>18</v>
      </c>
      <c r="C21" s="11">
        <f>AVERAGE(C3:C12)</f>
        <v>52618.8</v>
      </c>
    </row>
  </sheetData>
  <sortState xmlns:xlrd2="http://schemas.microsoft.com/office/spreadsheetml/2017/richdata2" ref="B3:C12">
    <sortCondition ref="C3:C12"/>
  </sortState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C80A-0DF7-4E76-9337-014F7B563BB9}">
  <dimension ref="A1:C16"/>
  <sheetViews>
    <sheetView tabSelected="1" workbookViewId="0">
      <selection activeCell="A2" sqref="A2:C16"/>
    </sheetView>
  </sheetViews>
  <sheetFormatPr baseColWidth="10" defaultColWidth="8.83203125" defaultRowHeight="15" x14ac:dyDescent="0.2"/>
  <cols>
    <col min="1" max="1" width="21.5" bestFit="1" customWidth="1"/>
    <col min="2" max="2" width="10.5" bestFit="1" customWidth="1"/>
    <col min="3" max="3" width="13.83203125" bestFit="1" customWidth="1"/>
  </cols>
  <sheetData>
    <row r="1" spans="1:3" x14ac:dyDescent="0.2">
      <c r="A1" s="12" t="s">
        <v>0</v>
      </c>
      <c r="B1" s="12" t="s">
        <v>23</v>
      </c>
      <c r="C1" s="12" t="s">
        <v>32</v>
      </c>
    </row>
    <row r="2" spans="1:3" x14ac:dyDescent="0.2">
      <c r="A2" t="s">
        <v>29</v>
      </c>
      <c r="B2" t="s">
        <v>26</v>
      </c>
      <c r="C2">
        <v>12000</v>
      </c>
    </row>
    <row r="3" spans="1:3" x14ac:dyDescent="0.2">
      <c r="A3" t="s">
        <v>29</v>
      </c>
      <c r="B3" t="s">
        <v>24</v>
      </c>
      <c r="C3">
        <v>41039</v>
      </c>
    </row>
    <row r="4" spans="1:3" x14ac:dyDescent="0.2">
      <c r="A4" t="s">
        <v>29</v>
      </c>
      <c r="B4" t="s">
        <v>27</v>
      </c>
      <c r="C4">
        <v>18000</v>
      </c>
    </row>
    <row r="5" spans="1:3" x14ac:dyDescent="0.2">
      <c r="A5" t="s">
        <v>30</v>
      </c>
      <c r="B5" t="s">
        <v>26</v>
      </c>
      <c r="C5">
        <v>43385</v>
      </c>
    </row>
    <row r="6" spans="1:3" x14ac:dyDescent="0.2">
      <c r="A6" t="s">
        <v>30</v>
      </c>
      <c r="B6" t="s">
        <v>24</v>
      </c>
      <c r="C6">
        <v>25453</v>
      </c>
    </row>
    <row r="7" spans="1:3" x14ac:dyDescent="0.2">
      <c r="A7" t="s">
        <v>30</v>
      </c>
      <c r="B7" t="s">
        <v>27</v>
      </c>
      <c r="C7">
        <v>30067</v>
      </c>
    </row>
    <row r="8" spans="1:3" x14ac:dyDescent="0.2">
      <c r="A8" t="s">
        <v>31</v>
      </c>
      <c r="B8" t="s">
        <v>26</v>
      </c>
      <c r="C8">
        <v>28946</v>
      </c>
    </row>
    <row r="9" spans="1:3" x14ac:dyDescent="0.2">
      <c r="A9" t="s">
        <v>31</v>
      </c>
      <c r="B9" t="s">
        <v>24</v>
      </c>
      <c r="C9">
        <v>48533</v>
      </c>
    </row>
    <row r="10" spans="1:3" x14ac:dyDescent="0.2">
      <c r="A10" t="s">
        <v>31</v>
      </c>
      <c r="B10" t="s">
        <v>27</v>
      </c>
      <c r="C10">
        <v>37457</v>
      </c>
    </row>
    <row r="11" spans="1:3" x14ac:dyDescent="0.2">
      <c r="A11" t="s">
        <v>28</v>
      </c>
      <c r="B11" t="s">
        <v>26</v>
      </c>
      <c r="C11">
        <v>30411</v>
      </c>
    </row>
    <row r="12" spans="1:3" x14ac:dyDescent="0.2">
      <c r="A12" t="s">
        <v>28</v>
      </c>
      <c r="B12" t="s">
        <v>24</v>
      </c>
      <c r="C12">
        <v>31131</v>
      </c>
    </row>
    <row r="13" spans="1:3" x14ac:dyDescent="0.2">
      <c r="A13" t="s">
        <v>28</v>
      </c>
      <c r="B13" t="s">
        <v>27</v>
      </c>
      <c r="C13">
        <v>25214</v>
      </c>
    </row>
    <row r="14" spans="1:3" x14ac:dyDescent="0.2">
      <c r="A14" t="s">
        <v>25</v>
      </c>
      <c r="B14" t="s">
        <v>26</v>
      </c>
      <c r="C14">
        <v>30014</v>
      </c>
    </row>
    <row r="15" spans="1:3" x14ac:dyDescent="0.2">
      <c r="A15" t="s">
        <v>25</v>
      </c>
      <c r="B15" t="s">
        <v>24</v>
      </c>
      <c r="C15">
        <v>43616</v>
      </c>
    </row>
    <row r="16" spans="1:3" x14ac:dyDescent="0.2">
      <c r="A16" t="s">
        <v>25</v>
      </c>
      <c r="B16" t="s">
        <v>27</v>
      </c>
      <c r="C16">
        <v>43599</v>
      </c>
    </row>
  </sheetData>
  <sortState xmlns:xlrd2="http://schemas.microsoft.com/office/spreadsheetml/2017/richdata2" ref="A2:C16">
    <sortCondition ref="A2:A16"/>
    <sortCondition ref="B2:B16"/>
    <sortCondition ref="C2:C16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Scatter</vt:lpstr>
      <vt:lpstr>Bubble</vt:lpstr>
      <vt:lpstr>Box Plot</vt:lpstr>
      <vt:lpstr>Treemap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Rout</dc:creator>
  <cp:lastModifiedBy>Microsoft Office User</cp:lastModifiedBy>
  <dcterms:created xsi:type="dcterms:W3CDTF">2023-03-02T13:31:55Z</dcterms:created>
  <dcterms:modified xsi:type="dcterms:W3CDTF">2023-08-14T10:48:12Z</dcterms:modified>
</cp:coreProperties>
</file>