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054B0DAA-69D8-6D4D-AF99-EC21B647FF6B}" xr6:coauthVersionLast="47" xr6:coauthVersionMax="47" xr10:uidLastSave="{00000000-0000-0000-0000-000000000000}"/>
  <bookViews>
    <workbookView xWindow="7800" yWindow="460" windowWidth="17800" windowHeight="13900" tabRatio="1000" xr2:uid="{00000000-000D-0000-FFFF-FFFF00000000}"/>
  </bookViews>
  <sheets>
    <sheet name="Peptide S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<sst xmlns="http://schemas.openxmlformats.org/spreadsheetml/2006/main" count="82" uniqueCount="24">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</sst>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D1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788.91200000000003</v>
      </c>
      <c r="C6" s="3">
        <f t="shared" ref="C6:C14" si="0">((B6-$E$6)/($E$7-$E$6))*5</f>
        <v>1.6095990635012478E-2</v>
      </c>
      <c r="D6" s="12" t="s">
        <v>10</v>
      </c>
      <c r="E6">
        <v>788.90100000000007</v>
      </c>
      <c r="G6" s="4" t="s">
        <v>11</v>
      </c>
      <c r="H6" s="5" t="s">
        <v>12</v>
      </c>
      <c r="I6" s="8" t="s">
        <v>13</v>
      </c>
      <c r="K6" s="1">
        <v>0</v>
      </c>
      <c r="L6" s="9">
        <v>788.99649999999997</v>
      </c>
      <c r="M6" s="3">
        <f t="shared" ref="M6:M14" si="1">((L6-$E$6)/($E$7-$E$6))*5</f>
        <v>0.13974246414969874</v>
      </c>
      <c r="O6" s="1">
        <v>0</v>
      </c>
      <c r="P6" s="9">
        <v>788.90100000000007</v>
      </c>
      <c r="Q6" s="3">
        <f t="shared" ref="Q6:Q14" si="2">((P6-$E$6)/($E$7-$E$6))*5</f>
        <v>0</v>
      </c>
      <c r="S6" s="1">
        <v>0</v>
      </c>
      <c r="T6" s="9">
        <v>788.90699999999993</v>
      </c>
      <c r="U6" s="3">
        <f t="shared" ref="U6:U14" si="3">((T6-$E$6)/($E$7-$E$6))*5</f>
        <v>8.7796312552798732E-3</v>
      </c>
      <c r="W6" s="1">
        <v>0</v>
      </c>
      <c r="X6" s="9">
        <v>788.90699999999993</v>
      </c>
      <c r="Y6" s="3">
        <f t="shared" ref="Y6:Y14" si="4">((X6-$E$6)/($E$7-$E$6))*5</f>
        <v>8.7796312552798732E-3</v>
      </c>
      <c r="AA6" s="1">
        <v>0</v>
      </c>
      <c r="AB6" s="9">
        <v>788.91550000000007</v>
      </c>
      <c r="AC6" s="3">
        <f t="shared" ref="AC6:AC14" si="5">((AB6-$E$6)/($E$7-$E$6))*5</f>
        <v>2.121744220075876E-2</v>
      </c>
    </row>
    <row r="7" spans="1:29" ht="15" customHeight="1" x14ac:dyDescent="0.15">
      <c r="A7" s="1">
        <v>30</v>
      </c>
      <c r="B7" s="9">
        <v>790.12249999999995</v>
      </c>
      <c r="C7" s="3">
        <f t="shared" si="0"/>
        <v>1.7873865964294822</v>
      </c>
      <c r="D7" s="12" t="s">
        <v>14</v>
      </c>
      <c r="E7">
        <v>792.31799999999998</v>
      </c>
      <c r="G7" s="6"/>
      <c r="H7" s="4" t="s">
        <v>15</v>
      </c>
      <c r="I7" s="8"/>
      <c r="K7" s="1">
        <v>30</v>
      </c>
      <c r="L7" s="9">
        <v>789.58249999999998</v>
      </c>
      <c r="M7" s="3">
        <f t="shared" si="1"/>
        <v>0.99721978343566164</v>
      </c>
      <c r="O7" s="1">
        <v>30</v>
      </c>
      <c r="P7" s="9">
        <v>789.94749999999999</v>
      </c>
      <c r="Q7" s="3">
        <f t="shared" si="2"/>
        <v>1.5313140181444971</v>
      </c>
      <c r="S7" s="1">
        <v>30</v>
      </c>
      <c r="T7" s="9">
        <v>789.774</v>
      </c>
      <c r="U7" s="3">
        <f t="shared" si="3"/>
        <v>1.2774363476733319</v>
      </c>
      <c r="W7" s="1">
        <v>30</v>
      </c>
      <c r="X7" s="9">
        <v>789.70450000000005</v>
      </c>
      <c r="Y7" s="3">
        <f t="shared" si="4"/>
        <v>1.1757389522973445</v>
      </c>
      <c r="AA7" s="1">
        <v>30</v>
      </c>
      <c r="AB7" s="9">
        <v>790.02</v>
      </c>
      <c r="AC7" s="3">
        <f t="shared" si="5"/>
        <v>1.6374012291482909</v>
      </c>
    </row>
    <row r="8" spans="1:29" x14ac:dyDescent="0.15">
      <c r="A8" s="1">
        <v>45</v>
      </c>
      <c r="B8" s="9">
        <v>790.22600000000011</v>
      </c>
      <c r="C8" s="3">
        <f t="shared" si="0"/>
        <v>1.9388352355868861</v>
      </c>
      <c r="K8" s="1">
        <v>45</v>
      </c>
      <c r="L8" s="9">
        <v>789.971</v>
      </c>
      <c r="M8" s="3">
        <f t="shared" si="1"/>
        <v>1.5657009072285084</v>
      </c>
      <c r="O8" s="1">
        <v>45</v>
      </c>
      <c r="P8" s="9">
        <v>790.04050000000007</v>
      </c>
      <c r="Q8" s="3">
        <f t="shared" si="2"/>
        <v>1.6673983026046622</v>
      </c>
      <c r="S8" s="1">
        <v>45</v>
      </c>
      <c r="T8" s="9">
        <v>790.13750000000005</v>
      </c>
      <c r="U8" s="3">
        <f t="shared" si="3"/>
        <v>1.8093356745683473</v>
      </c>
      <c r="W8" s="1">
        <v>45</v>
      </c>
      <c r="X8" s="9">
        <v>790.0915</v>
      </c>
      <c r="Y8" s="3">
        <f t="shared" si="4"/>
        <v>1.7420251682762045</v>
      </c>
      <c r="AA8" s="1">
        <v>45</v>
      </c>
      <c r="AB8" s="9">
        <v>790.20849999999996</v>
      </c>
      <c r="AC8" s="3">
        <f t="shared" si="5"/>
        <v>1.9132279777581545</v>
      </c>
    </row>
    <row r="9" spans="1:29" x14ac:dyDescent="0.15">
      <c r="A9" s="1">
        <v>60</v>
      </c>
      <c r="B9" s="9">
        <v>790.327</v>
      </c>
      <c r="C9" s="3">
        <f t="shared" si="0"/>
        <v>2.0866256950540909</v>
      </c>
      <c r="K9" s="1">
        <v>60</v>
      </c>
      <c r="L9" s="9">
        <v>790.14249999999993</v>
      </c>
      <c r="M9" s="3">
        <f t="shared" si="1"/>
        <v>1.8166520339477472</v>
      </c>
      <c r="O9" s="1">
        <v>60</v>
      </c>
      <c r="P9" s="9">
        <v>790.32500000000005</v>
      </c>
      <c r="Q9" s="3">
        <f t="shared" si="2"/>
        <v>2.0836991513023313</v>
      </c>
      <c r="S9" s="1">
        <v>60</v>
      </c>
      <c r="T9" s="9">
        <v>790.21</v>
      </c>
      <c r="U9" s="3">
        <f t="shared" si="3"/>
        <v>1.9154228855721409</v>
      </c>
      <c r="W9" s="1">
        <v>60</v>
      </c>
      <c r="X9" s="9">
        <v>790.16650000000004</v>
      </c>
      <c r="Y9" s="3">
        <f t="shared" si="4"/>
        <v>1.8517705589698648</v>
      </c>
      <c r="AA9" s="1">
        <v>60</v>
      </c>
      <c r="AB9" s="9">
        <v>790.202</v>
      </c>
      <c r="AC9" s="3">
        <f t="shared" si="5"/>
        <v>1.9037167105647685</v>
      </c>
    </row>
    <row r="10" spans="1:29" x14ac:dyDescent="0.15">
      <c r="A10" s="1">
        <v>300</v>
      </c>
      <c r="B10" s="9">
        <v>790.41450000000009</v>
      </c>
      <c r="C10" s="3">
        <f t="shared" si="0"/>
        <v>2.2146619841967499</v>
      </c>
      <c r="K10" s="1">
        <v>300</v>
      </c>
      <c r="L10" s="9">
        <v>790.15550000000007</v>
      </c>
      <c r="M10" s="3">
        <f t="shared" si="1"/>
        <v>1.8356745683348521</v>
      </c>
      <c r="O10" s="1">
        <v>300</v>
      </c>
      <c r="P10" s="9">
        <v>790.2835</v>
      </c>
      <c r="Q10" s="3">
        <f t="shared" si="2"/>
        <v>2.0229733684518147</v>
      </c>
      <c r="S10" s="1">
        <v>300</v>
      </c>
      <c r="T10" s="9">
        <v>790.3365</v>
      </c>
      <c r="U10" s="3">
        <f t="shared" si="3"/>
        <v>2.1005267778752836</v>
      </c>
      <c r="W10" s="1">
        <v>300</v>
      </c>
      <c r="X10" s="9">
        <v>790.20799999999997</v>
      </c>
      <c r="Y10" s="3">
        <f t="shared" si="4"/>
        <v>1.9124963418202146</v>
      </c>
      <c r="AA10" s="1">
        <v>300</v>
      </c>
      <c r="AB10" s="9">
        <v>790.57299999999998</v>
      </c>
      <c r="AC10" s="3">
        <f t="shared" si="5"/>
        <v>2.4465905765290499</v>
      </c>
    </row>
    <row r="11" spans="1:29" x14ac:dyDescent="0.15">
      <c r="A11" s="1">
        <v>1500</v>
      </c>
      <c r="B11" s="9">
        <v>790.5</v>
      </c>
      <c r="C11" s="3">
        <f t="shared" si="0"/>
        <v>2.3397717295873162</v>
      </c>
      <c r="K11" s="1">
        <v>1500</v>
      </c>
      <c r="L11" s="9">
        <v>790.33150000000001</v>
      </c>
      <c r="M11" s="3">
        <f t="shared" si="1"/>
        <v>2.0932104184957172</v>
      </c>
      <c r="O11" s="1">
        <v>1500</v>
      </c>
      <c r="P11" s="9">
        <v>790.55449999999996</v>
      </c>
      <c r="Q11" s="3">
        <f t="shared" si="2"/>
        <v>2.419520046824605</v>
      </c>
      <c r="S11" s="1">
        <v>1500</v>
      </c>
      <c r="T11" s="9">
        <v>790.54099999999994</v>
      </c>
      <c r="U11" s="3">
        <f t="shared" si="3"/>
        <v>2.3997658764997261</v>
      </c>
      <c r="W11" s="1">
        <v>1500</v>
      </c>
      <c r="X11" s="9">
        <v>790.19299999999998</v>
      </c>
      <c r="Y11" s="3">
        <f t="shared" si="4"/>
        <v>1.8905472636815159</v>
      </c>
      <c r="AA11" s="1">
        <v>1500</v>
      </c>
      <c r="AB11" s="9">
        <v>790.58500000000004</v>
      </c>
      <c r="AC11" s="3">
        <f t="shared" si="5"/>
        <v>2.4641498390401089</v>
      </c>
    </row>
    <row r="12" spans="1:29" x14ac:dyDescent="0.15">
      <c r="A12" s="1">
        <v>3600</v>
      </c>
      <c r="B12" s="9">
        <v>790.79250000000002</v>
      </c>
      <c r="C12" s="3">
        <f t="shared" si="0"/>
        <v>2.7677787532923577</v>
      </c>
      <c r="K12" s="1">
        <v>3600</v>
      </c>
      <c r="L12" s="9">
        <v>790.25099999999998</v>
      </c>
      <c r="M12" s="3">
        <f t="shared" si="1"/>
        <v>1.975417032484551</v>
      </c>
      <c r="O12" s="1">
        <v>3600</v>
      </c>
      <c r="P12" s="9">
        <v>790.74099999999999</v>
      </c>
      <c r="Q12" s="3">
        <f t="shared" si="2"/>
        <v>2.6924202516827087</v>
      </c>
      <c r="S12" s="1">
        <v>3600</v>
      </c>
      <c r="T12" s="9">
        <v>790.51250000000005</v>
      </c>
      <c r="U12" s="3">
        <f t="shared" si="3"/>
        <v>2.3580626280363148</v>
      </c>
      <c r="W12" s="1">
        <v>3600</v>
      </c>
      <c r="X12" s="9">
        <v>790.62900000000002</v>
      </c>
      <c r="Y12" s="3">
        <f t="shared" si="4"/>
        <v>2.5285338015803251</v>
      </c>
      <c r="AA12" s="1">
        <v>3600</v>
      </c>
      <c r="AB12" s="9">
        <v>790.70699999999999</v>
      </c>
      <c r="AC12" s="3">
        <f t="shared" si="5"/>
        <v>2.6426690079016253</v>
      </c>
    </row>
    <row r="13" spans="1:29" x14ac:dyDescent="0.15">
      <c r="A13" s="1">
        <v>7200</v>
      </c>
      <c r="B13" s="9">
        <v>790.78750000000002</v>
      </c>
      <c r="C13" s="3">
        <f t="shared" si="0"/>
        <v>2.7604623939127917</v>
      </c>
      <c r="K13" s="1">
        <v>7200</v>
      </c>
      <c r="L13" s="9">
        <v>790.255</v>
      </c>
      <c r="M13" s="3">
        <f t="shared" si="1"/>
        <v>1.981270119988237</v>
      </c>
      <c r="O13" s="1">
        <v>7200</v>
      </c>
      <c r="P13" s="9">
        <v>790.48099999999999</v>
      </c>
      <c r="Q13" s="3">
        <f t="shared" si="2"/>
        <v>2.3119695639449311</v>
      </c>
      <c r="S13" s="1">
        <v>7200</v>
      </c>
      <c r="T13" s="9">
        <v>790.30549999999994</v>
      </c>
      <c r="U13" s="3">
        <f t="shared" si="3"/>
        <v>2.0551653497218396</v>
      </c>
      <c r="W13" s="1">
        <v>7200</v>
      </c>
      <c r="X13" s="9">
        <v>790.33249999999998</v>
      </c>
      <c r="Y13" s="3">
        <f t="shared" si="4"/>
        <v>2.0946736903715975</v>
      </c>
      <c r="AA13" s="1">
        <v>7200</v>
      </c>
      <c r="AB13" s="9">
        <v>790.67150000000004</v>
      </c>
      <c r="AC13" s="3">
        <f t="shared" si="5"/>
        <v>2.5907228563067215</v>
      </c>
    </row>
    <row r="14" spans="1:29" x14ac:dyDescent="0.15">
      <c r="A14" s="1">
        <v>14400</v>
      </c>
      <c r="B14" s="9">
        <v>790.6875</v>
      </c>
      <c r="C14" s="3">
        <f t="shared" si="0"/>
        <v>2.6141352063213001</v>
      </c>
      <c r="K14" s="1">
        <v>14400</v>
      </c>
      <c r="L14" s="7">
        <v>790.67499999999995</v>
      </c>
      <c r="M14" s="3">
        <f t="shared" si="1"/>
        <v>2.5958443078723015</v>
      </c>
      <c r="O14" s="1">
        <v>14400</v>
      </c>
      <c r="P14" s="9">
        <v>790.71499999999992</v>
      </c>
      <c r="Q14" s="3">
        <f t="shared" si="2"/>
        <v>2.6543751829088311</v>
      </c>
      <c r="S14" s="1">
        <v>14400</v>
      </c>
      <c r="T14" s="9">
        <v>790.33699999999999</v>
      </c>
      <c r="U14" s="3">
        <f t="shared" si="3"/>
        <v>2.1012584138132233</v>
      </c>
      <c r="W14" s="1">
        <v>14400</v>
      </c>
      <c r="X14" s="9">
        <v>790.16000000000008</v>
      </c>
      <c r="Y14" s="3">
        <f t="shared" si="4"/>
        <v>1.8422592917764784</v>
      </c>
      <c r="AA14" s="1">
        <v>14400</v>
      </c>
      <c r="AB14" s="9">
        <v>790.87300000000005</v>
      </c>
      <c r="AC14" s="3">
        <f t="shared" si="5"/>
        <v>2.8855721393035241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8">
        <v>788.89200000000005</v>
      </c>
      <c r="C27" s="18">
        <v>788.93200000000002</v>
      </c>
      <c r="D27" s="18"/>
      <c r="E27" s="18"/>
      <c r="F27" s="18"/>
      <c r="G27" s="7">
        <f t="shared" ref="G27:G35" si="6">AVERAGE(B27:F27)</f>
        <v>788.91200000000003</v>
      </c>
      <c r="H27" s="17">
        <f t="shared" ref="H27:H35" si="7">STDEV(B27:F27)</f>
        <v>2.8284271247436175E-2</v>
      </c>
      <c r="I27" s="12"/>
      <c r="J27" s="1">
        <v>0</v>
      </c>
      <c r="K27" s="18">
        <v>788.99300000000005</v>
      </c>
      <c r="L27" s="18">
        <v>789</v>
      </c>
      <c r="M27" s="18"/>
      <c r="N27" s="18"/>
      <c r="O27" s="7">
        <f t="shared" ref="O27:O35" si="8">AVERAGE(K27:N27)</f>
        <v>788.99649999999997</v>
      </c>
      <c r="P27" s="17">
        <f t="shared" ref="P27:P35" si="9">STDEV(K27:N27)</f>
        <v>4.9497474682691752E-3</v>
      </c>
      <c r="R27" s="1">
        <v>0</v>
      </c>
      <c r="S27" s="18">
        <v>788.875</v>
      </c>
      <c r="T27" s="18">
        <v>788.92700000000002</v>
      </c>
      <c r="U27" s="18"/>
      <c r="V27" s="18"/>
      <c r="W27" s="18"/>
      <c r="X27" s="7">
        <f t="shared" ref="X27:X35" si="10">AVERAGE(S27:W27)</f>
        <v>788.90100000000007</v>
      </c>
      <c r="Y27" s="17">
        <f t="shared" ref="Y27:Y35" si="11">STDEV(S27:W27)</f>
        <v>3.6769552621715267E-2</v>
      </c>
      <c r="AA27" s="1">
        <v>0</v>
      </c>
      <c r="AB27" s="18">
        <v>788.87599999999998</v>
      </c>
      <c r="AC27" s="18">
        <v>788.93799999999999</v>
      </c>
      <c r="AD27" s="18"/>
      <c r="AE27" s="18"/>
      <c r="AF27" s="18"/>
      <c r="AG27" s="7">
        <f t="shared" ref="AG27:AG35" si="12">AVERAGE(AB27:AF27)</f>
        <v>788.90699999999993</v>
      </c>
      <c r="AH27" s="17">
        <f t="shared" ref="AH27:AH35" si="13">STDEV(AB27:AF27)</f>
        <v>4.3840620433574305E-2</v>
      </c>
      <c r="AJ27" s="1">
        <v>0</v>
      </c>
      <c r="AK27" s="18">
        <v>788.90099999999995</v>
      </c>
      <c r="AL27" s="18">
        <v>788.91300000000001</v>
      </c>
      <c r="AM27" s="18"/>
      <c r="AN27" s="18"/>
      <c r="AO27" s="7">
        <f t="shared" ref="AO27:AO35" si="14">AVERAGE(AK27:AN27)</f>
        <v>788.90699999999993</v>
      </c>
      <c r="AP27" s="17">
        <f t="shared" ref="AP27:AP35" si="15">STDEV(AK27:AN27)</f>
        <v>8.4852813742790859E-3</v>
      </c>
      <c r="AR27" s="1">
        <v>0</v>
      </c>
      <c r="AS27" s="18">
        <v>788.952</v>
      </c>
      <c r="AT27" s="18">
        <v>788.87900000000002</v>
      </c>
      <c r="AU27" s="18"/>
      <c r="AV27" s="18"/>
      <c r="AW27" s="7">
        <f t="shared" ref="AW27:AW35" si="16">AVERAGE(AS27:AV27)</f>
        <v>788.91550000000007</v>
      </c>
      <c r="AX27" s="17">
        <f t="shared" ref="AX27:AX35" si="17">STDEV(AS27:AV27)</f>
        <v>5.1618795026603173E-2</v>
      </c>
    </row>
    <row r="28" spans="1:50" x14ac:dyDescent="0.15">
      <c r="A28" s="1">
        <v>30</v>
      </c>
      <c r="B28" s="18">
        <v>790.34699999999998</v>
      </c>
      <c r="C28" s="18">
        <v>789.89800000000002</v>
      </c>
      <c r="D28" s="18"/>
      <c r="E28" s="18"/>
      <c r="F28" s="18"/>
      <c r="G28" s="7">
        <f t="shared" si="6"/>
        <v>790.12249999999995</v>
      </c>
      <c r="H28" s="17">
        <f t="shared" si="7"/>
        <v>0.31749094475272832</v>
      </c>
      <c r="I28" s="12"/>
      <c r="J28" s="1">
        <v>30</v>
      </c>
      <c r="K28" s="18">
        <v>789.63099999999997</v>
      </c>
      <c r="L28" s="18">
        <v>789.53399999999999</v>
      </c>
      <c r="M28" s="18"/>
      <c r="N28" s="18"/>
      <c r="O28" s="7">
        <f t="shared" si="8"/>
        <v>789.58249999999998</v>
      </c>
      <c r="P28" s="17">
        <f t="shared" si="9"/>
        <v>6.8589357775080961E-2</v>
      </c>
      <c r="R28" s="1">
        <v>30</v>
      </c>
      <c r="S28" s="18">
        <v>790.14</v>
      </c>
      <c r="T28" s="18">
        <v>789.755</v>
      </c>
      <c r="U28" s="18"/>
      <c r="V28" s="18"/>
      <c r="W28" s="18"/>
      <c r="X28" s="7">
        <f t="shared" si="10"/>
        <v>789.94749999999999</v>
      </c>
      <c r="Y28" s="17">
        <f t="shared" si="11"/>
        <v>0.27223611075681436</v>
      </c>
      <c r="AA28" s="1">
        <v>30</v>
      </c>
      <c r="AB28" s="18">
        <v>789.77499999999998</v>
      </c>
      <c r="AC28" s="18">
        <v>789.77300000000002</v>
      </c>
      <c r="AD28" s="18"/>
      <c r="AE28" s="18"/>
      <c r="AF28" s="18"/>
      <c r="AG28" s="7">
        <f t="shared" si="12"/>
        <v>789.774</v>
      </c>
      <c r="AH28" s="17">
        <f t="shared" si="13"/>
        <v>1.4142135623396532E-3</v>
      </c>
      <c r="AJ28" s="1">
        <v>30</v>
      </c>
      <c r="AK28" s="18">
        <v>789.654</v>
      </c>
      <c r="AL28" s="18">
        <v>789.755</v>
      </c>
      <c r="AM28" s="18"/>
      <c r="AN28" s="18"/>
      <c r="AO28" s="7">
        <f t="shared" si="14"/>
        <v>789.70450000000005</v>
      </c>
      <c r="AP28" s="17">
        <f t="shared" si="15"/>
        <v>7.1417784899840658E-2</v>
      </c>
      <c r="AR28" s="1">
        <v>30</v>
      </c>
      <c r="AS28" s="18">
        <v>789.72299999999996</v>
      </c>
      <c r="AT28" s="18">
        <v>790.31700000000001</v>
      </c>
      <c r="AU28" s="18"/>
      <c r="AV28" s="18"/>
      <c r="AW28" s="7">
        <f t="shared" si="16"/>
        <v>790.02</v>
      </c>
      <c r="AX28" s="17">
        <f t="shared" si="17"/>
        <v>0.42002142802484521</v>
      </c>
    </row>
    <row r="29" spans="1:50" x14ac:dyDescent="0.15">
      <c r="A29" s="1">
        <v>45</v>
      </c>
      <c r="B29" s="18">
        <v>790.21400000000006</v>
      </c>
      <c r="C29" s="18">
        <v>790.23800000000006</v>
      </c>
      <c r="D29" s="18"/>
      <c r="E29" s="18"/>
      <c r="F29" s="18"/>
      <c r="G29" s="7">
        <f t="shared" si="6"/>
        <v>790.22600000000011</v>
      </c>
      <c r="H29" s="17">
        <f t="shared" si="7"/>
        <v>1.6970562748477785E-2</v>
      </c>
      <c r="I29" s="12"/>
      <c r="J29" s="1">
        <v>45</v>
      </c>
      <c r="K29" s="18">
        <v>790.21500000000003</v>
      </c>
      <c r="L29" s="18">
        <v>789.72699999999998</v>
      </c>
      <c r="M29" s="18"/>
      <c r="N29" s="18"/>
      <c r="O29" s="7">
        <f t="shared" si="8"/>
        <v>789.971</v>
      </c>
      <c r="P29" s="17">
        <f t="shared" si="9"/>
        <v>0.34506810921907505</v>
      </c>
      <c r="R29" s="1">
        <v>45</v>
      </c>
      <c r="S29" s="18">
        <v>790.255</v>
      </c>
      <c r="T29" s="18">
        <v>789.82600000000002</v>
      </c>
      <c r="U29" s="18"/>
      <c r="V29" s="18"/>
      <c r="W29" s="18"/>
      <c r="X29" s="7">
        <f t="shared" si="10"/>
        <v>790.04050000000007</v>
      </c>
      <c r="Y29" s="17">
        <f t="shared" si="11"/>
        <v>0.30334880912901024</v>
      </c>
      <c r="AA29" s="1">
        <v>45</v>
      </c>
      <c r="AB29" s="18">
        <v>790.27300000000002</v>
      </c>
      <c r="AC29" s="18">
        <v>790.00199999999995</v>
      </c>
      <c r="AD29" s="18"/>
      <c r="AE29" s="18"/>
      <c r="AF29" s="18"/>
      <c r="AG29" s="7">
        <f t="shared" si="12"/>
        <v>790.13750000000005</v>
      </c>
      <c r="AH29" s="17">
        <f t="shared" si="13"/>
        <v>0.19162593770160519</v>
      </c>
      <c r="AJ29" s="1">
        <v>45</v>
      </c>
      <c r="AK29" s="18">
        <v>790.08900000000006</v>
      </c>
      <c r="AL29" s="18">
        <v>790.09400000000005</v>
      </c>
      <c r="AM29" s="18"/>
      <c r="AN29" s="18"/>
      <c r="AO29" s="7">
        <f t="shared" si="14"/>
        <v>790.0915</v>
      </c>
      <c r="AP29" s="17">
        <f t="shared" si="15"/>
        <v>3.5355339059295219E-3</v>
      </c>
      <c r="AR29" s="1">
        <v>45</v>
      </c>
      <c r="AS29" s="18">
        <v>790.21699999999998</v>
      </c>
      <c r="AT29" s="18">
        <v>790.2</v>
      </c>
      <c r="AU29" s="18"/>
      <c r="AV29" s="18"/>
      <c r="AW29" s="7">
        <f t="shared" si="16"/>
        <v>790.20849999999996</v>
      </c>
      <c r="AX29" s="17">
        <f t="shared" si="17"/>
        <v>1.202081528012822E-2</v>
      </c>
    </row>
    <row r="30" spans="1:50" x14ac:dyDescent="0.15">
      <c r="A30" s="1">
        <v>60</v>
      </c>
      <c r="B30" s="18">
        <v>790.322</v>
      </c>
      <c r="C30" s="18">
        <v>790.33199999999999</v>
      </c>
      <c r="D30" s="18"/>
      <c r="E30" s="18"/>
      <c r="F30" s="18"/>
      <c r="G30" s="7">
        <f t="shared" si="6"/>
        <v>790.327</v>
      </c>
      <c r="H30" s="17">
        <f t="shared" si="7"/>
        <v>7.0710678118590439E-3</v>
      </c>
      <c r="I30" s="12"/>
      <c r="J30" s="1">
        <v>60</v>
      </c>
      <c r="K30" s="18">
        <v>790.17399999999998</v>
      </c>
      <c r="L30" s="18">
        <v>790.11099999999999</v>
      </c>
      <c r="M30" s="18"/>
      <c r="N30" s="18"/>
      <c r="O30" s="7">
        <f t="shared" si="8"/>
        <v>790.14249999999993</v>
      </c>
      <c r="P30" s="17">
        <f t="shared" si="9"/>
        <v>4.4547727214744134E-2</v>
      </c>
      <c r="R30" s="1">
        <v>60</v>
      </c>
      <c r="S30" s="18">
        <v>790.43399999999997</v>
      </c>
      <c r="T30" s="18">
        <v>790.21600000000001</v>
      </c>
      <c r="U30" s="18"/>
      <c r="V30" s="18"/>
      <c r="W30" s="18"/>
      <c r="X30" s="7">
        <f t="shared" si="10"/>
        <v>790.32500000000005</v>
      </c>
      <c r="Y30" s="17">
        <f t="shared" si="11"/>
        <v>0.15414927829863972</v>
      </c>
      <c r="AA30" s="1">
        <v>60</v>
      </c>
      <c r="AB30" s="18">
        <v>790.21500000000003</v>
      </c>
      <c r="AC30" s="18">
        <v>790.20500000000004</v>
      </c>
      <c r="AD30" s="18"/>
      <c r="AE30" s="18"/>
      <c r="AF30" s="18"/>
      <c r="AG30" s="7">
        <f t="shared" si="12"/>
        <v>790.21</v>
      </c>
      <c r="AH30" s="17">
        <f t="shared" si="13"/>
        <v>7.0710678118590439E-3</v>
      </c>
      <c r="AJ30" s="1">
        <v>60</v>
      </c>
      <c r="AK30" s="18">
        <v>790.13699999999994</v>
      </c>
      <c r="AL30" s="18">
        <v>790.19600000000003</v>
      </c>
      <c r="AM30" s="18"/>
      <c r="AN30" s="18"/>
      <c r="AO30" s="7">
        <f t="shared" si="14"/>
        <v>790.16650000000004</v>
      </c>
      <c r="AP30" s="17">
        <f t="shared" si="15"/>
        <v>4.1719300090064824E-2</v>
      </c>
      <c r="AR30" s="1">
        <v>60</v>
      </c>
      <c r="AS30" s="18">
        <v>790.27700000000004</v>
      </c>
      <c r="AT30" s="18">
        <v>790.12699999999995</v>
      </c>
      <c r="AU30" s="18"/>
      <c r="AV30" s="18"/>
      <c r="AW30" s="7">
        <f t="shared" si="16"/>
        <v>790.202</v>
      </c>
      <c r="AX30" s="17">
        <f t="shared" si="17"/>
        <v>0.10606601717804644</v>
      </c>
    </row>
    <row r="31" spans="1:50" x14ac:dyDescent="0.15">
      <c r="A31" s="1">
        <v>300</v>
      </c>
      <c r="B31" s="18">
        <v>790.54200000000003</v>
      </c>
      <c r="C31" s="18">
        <v>790.28700000000003</v>
      </c>
      <c r="D31" s="18"/>
      <c r="E31" s="18"/>
      <c r="F31" s="18"/>
      <c r="G31" s="7">
        <f t="shared" si="6"/>
        <v>790.41450000000009</v>
      </c>
      <c r="H31" s="17">
        <f t="shared" si="7"/>
        <v>0.1803122292025664</v>
      </c>
      <c r="I31" s="12"/>
      <c r="J31" s="1">
        <v>300</v>
      </c>
      <c r="K31" s="18">
        <v>790.36400000000003</v>
      </c>
      <c r="L31" s="18">
        <v>789.947</v>
      </c>
      <c r="M31" s="18"/>
      <c r="N31" s="18"/>
      <c r="O31" s="7">
        <f t="shared" si="8"/>
        <v>790.15550000000007</v>
      </c>
      <c r="P31" s="17">
        <f t="shared" si="9"/>
        <v>0.29486352775481156</v>
      </c>
      <c r="R31" s="1">
        <v>300</v>
      </c>
      <c r="S31" s="18">
        <v>790.57299999999998</v>
      </c>
      <c r="T31" s="18">
        <v>789.99400000000003</v>
      </c>
      <c r="U31" s="18"/>
      <c r="V31" s="18"/>
      <c r="W31" s="18"/>
      <c r="X31" s="7">
        <f t="shared" si="10"/>
        <v>790.2835</v>
      </c>
      <c r="Y31" s="17">
        <f t="shared" si="11"/>
        <v>0.40941482630697629</v>
      </c>
      <c r="AA31" s="1">
        <v>300</v>
      </c>
      <c r="AB31" s="18">
        <v>790.375</v>
      </c>
      <c r="AC31" s="18">
        <v>790.298</v>
      </c>
      <c r="AD31" s="18"/>
      <c r="AE31" s="18"/>
      <c r="AF31" s="18"/>
      <c r="AG31" s="7">
        <f t="shared" si="12"/>
        <v>790.3365</v>
      </c>
      <c r="AH31" s="17">
        <f t="shared" si="13"/>
        <v>5.4447222151362877E-2</v>
      </c>
      <c r="AJ31" s="1">
        <v>300</v>
      </c>
      <c r="AK31" s="18">
        <v>790.20799999999997</v>
      </c>
      <c r="AL31" s="18">
        <v>790.20799999999997</v>
      </c>
      <c r="AM31" s="18"/>
      <c r="AN31" s="18"/>
      <c r="AO31" s="7">
        <f t="shared" si="14"/>
        <v>790.20799999999997</v>
      </c>
      <c r="AP31" s="17">
        <f t="shared" si="15"/>
        <v>0</v>
      </c>
      <c r="AR31" s="1">
        <v>300</v>
      </c>
      <c r="AS31" s="18">
        <v>790.48599999999999</v>
      </c>
      <c r="AT31" s="18">
        <v>790.66</v>
      </c>
      <c r="AU31" s="18"/>
      <c r="AV31" s="18"/>
      <c r="AW31" s="7">
        <f t="shared" si="16"/>
        <v>790.57299999999998</v>
      </c>
      <c r="AX31" s="17">
        <f t="shared" si="17"/>
        <v>0.12303657992644383</v>
      </c>
    </row>
    <row r="32" spans="1:50" x14ac:dyDescent="0.15">
      <c r="A32" s="1">
        <v>1500</v>
      </c>
      <c r="B32" s="18">
        <v>790.678</v>
      </c>
      <c r="C32" s="18">
        <v>790.322</v>
      </c>
      <c r="D32" s="18"/>
      <c r="E32" s="18"/>
      <c r="F32" s="18"/>
      <c r="G32" s="7">
        <f t="shared" si="6"/>
        <v>790.5</v>
      </c>
      <c r="H32" s="17">
        <f t="shared" si="7"/>
        <v>0.25173001410240703</v>
      </c>
      <c r="I32" s="12"/>
      <c r="J32" s="1">
        <v>1500</v>
      </c>
      <c r="K32" s="18">
        <v>790.50800000000004</v>
      </c>
      <c r="L32" s="18">
        <v>790.15499999999997</v>
      </c>
      <c r="M32" s="18"/>
      <c r="N32" s="18"/>
      <c r="O32" s="7">
        <f t="shared" si="8"/>
        <v>790.33150000000001</v>
      </c>
      <c r="P32" s="17">
        <f t="shared" si="9"/>
        <v>0.24960869375889758</v>
      </c>
      <c r="R32" s="1">
        <v>1500</v>
      </c>
      <c r="S32" s="18">
        <v>790.654</v>
      </c>
      <c r="T32" s="18">
        <v>790.45500000000004</v>
      </c>
      <c r="U32" s="18"/>
      <c r="V32" s="18"/>
      <c r="W32" s="18"/>
      <c r="X32" s="7">
        <f t="shared" si="10"/>
        <v>790.55449999999996</v>
      </c>
      <c r="Y32" s="17">
        <f t="shared" si="11"/>
        <v>0.14071424945609146</v>
      </c>
      <c r="AA32" s="1">
        <v>1500</v>
      </c>
      <c r="AB32" s="18">
        <v>790.56100000000004</v>
      </c>
      <c r="AC32" s="18">
        <v>790.52099999999996</v>
      </c>
      <c r="AD32" s="18"/>
      <c r="AE32" s="18"/>
      <c r="AF32" s="18"/>
      <c r="AG32" s="7">
        <f t="shared" si="12"/>
        <v>790.54099999999994</v>
      </c>
      <c r="AH32" s="17">
        <f t="shared" si="13"/>
        <v>2.8284271247516566E-2</v>
      </c>
      <c r="AJ32" s="1">
        <v>1500</v>
      </c>
      <c r="AK32" s="18">
        <v>790.16600000000005</v>
      </c>
      <c r="AL32" s="18">
        <v>790.22</v>
      </c>
      <c r="AM32" s="18"/>
      <c r="AN32" s="18"/>
      <c r="AO32" s="7">
        <f t="shared" si="14"/>
        <v>790.19299999999998</v>
      </c>
      <c r="AP32" s="17">
        <f t="shared" si="15"/>
        <v>3.8183766184054918E-2</v>
      </c>
      <c r="AR32" s="1">
        <v>1500</v>
      </c>
      <c r="AS32" s="18">
        <v>790.38699999999994</v>
      </c>
      <c r="AT32" s="18">
        <v>790.78300000000002</v>
      </c>
      <c r="AU32" s="18"/>
      <c r="AV32" s="18"/>
      <c r="AW32" s="7">
        <f t="shared" si="16"/>
        <v>790.58500000000004</v>
      </c>
      <c r="AX32" s="17">
        <f t="shared" si="17"/>
        <v>0.28001428534992362</v>
      </c>
    </row>
    <row r="33" spans="1:50" x14ac:dyDescent="0.15">
      <c r="A33" s="1">
        <v>3600</v>
      </c>
      <c r="B33" s="18">
        <v>790.85599999999999</v>
      </c>
      <c r="C33" s="18">
        <v>790.72900000000004</v>
      </c>
      <c r="D33" s="18"/>
      <c r="E33" s="18"/>
      <c r="F33" s="18"/>
      <c r="G33" s="7">
        <f t="shared" si="6"/>
        <v>790.79250000000002</v>
      </c>
      <c r="H33" s="17">
        <f t="shared" si="7"/>
        <v>8.9802561210658091E-2</v>
      </c>
      <c r="I33" s="12"/>
      <c r="J33" s="1">
        <v>3600</v>
      </c>
      <c r="K33" s="18">
        <v>790.45299999999997</v>
      </c>
      <c r="L33" s="18">
        <v>790.04899999999998</v>
      </c>
      <c r="M33" s="18"/>
      <c r="N33" s="18"/>
      <c r="O33" s="7">
        <f t="shared" si="8"/>
        <v>790.25099999999998</v>
      </c>
      <c r="P33" s="17">
        <f t="shared" si="9"/>
        <v>0.28567113959936263</v>
      </c>
      <c r="R33" s="1">
        <v>3600</v>
      </c>
      <c r="S33" s="18">
        <v>790.82500000000005</v>
      </c>
      <c r="T33" s="18">
        <v>790.65700000000004</v>
      </c>
      <c r="U33" s="18"/>
      <c r="V33" s="18"/>
      <c r="W33" s="18"/>
      <c r="X33" s="7">
        <f t="shared" si="10"/>
        <v>790.74099999999999</v>
      </c>
      <c r="Y33" s="17">
        <f t="shared" si="11"/>
        <v>0.11879393923934449</v>
      </c>
      <c r="AA33" s="1">
        <v>3600</v>
      </c>
      <c r="AB33" s="18">
        <v>790.67600000000004</v>
      </c>
      <c r="AC33" s="18">
        <v>790.34900000000005</v>
      </c>
      <c r="AD33" s="18"/>
      <c r="AE33" s="18"/>
      <c r="AF33" s="18"/>
      <c r="AG33" s="7">
        <f t="shared" si="12"/>
        <v>790.51250000000005</v>
      </c>
      <c r="AH33" s="17">
        <f t="shared" si="13"/>
        <v>0.23122391744799975</v>
      </c>
      <c r="AJ33" s="1">
        <v>3600</v>
      </c>
      <c r="AK33" s="18">
        <v>790.64499999999998</v>
      </c>
      <c r="AL33" s="18">
        <v>790.61300000000006</v>
      </c>
      <c r="AM33" s="18"/>
      <c r="AN33" s="18"/>
      <c r="AO33" s="7">
        <f t="shared" si="14"/>
        <v>790.62900000000002</v>
      </c>
      <c r="AP33" s="17">
        <f t="shared" si="15"/>
        <v>2.2627416997916788E-2</v>
      </c>
      <c r="AR33" s="1">
        <v>3600</v>
      </c>
      <c r="AS33" s="18">
        <v>790.56200000000001</v>
      </c>
      <c r="AT33" s="18">
        <v>790.85199999999998</v>
      </c>
      <c r="AU33" s="18"/>
      <c r="AV33" s="18"/>
      <c r="AW33" s="7">
        <f t="shared" si="16"/>
        <v>790.70699999999999</v>
      </c>
      <c r="AX33" s="17">
        <f t="shared" si="17"/>
        <v>0.20506096654407305</v>
      </c>
    </row>
    <row r="34" spans="1:50" x14ac:dyDescent="0.15">
      <c r="A34" s="1">
        <v>7200</v>
      </c>
      <c r="B34" s="18">
        <v>790.98500000000001</v>
      </c>
      <c r="C34" s="18">
        <v>790.59</v>
      </c>
      <c r="D34" s="18"/>
      <c r="E34" s="18"/>
      <c r="F34" s="18"/>
      <c r="G34" s="7">
        <f t="shared" si="6"/>
        <v>790.78750000000002</v>
      </c>
      <c r="H34" s="17">
        <f t="shared" si="7"/>
        <v>0.27930717856867338</v>
      </c>
      <c r="I34" s="12"/>
      <c r="J34" s="1">
        <v>7200</v>
      </c>
      <c r="K34" s="18">
        <v>790.35699999999997</v>
      </c>
      <c r="L34" s="18">
        <v>790.15300000000002</v>
      </c>
      <c r="M34" s="18"/>
      <c r="N34" s="18"/>
      <c r="O34" s="7">
        <f t="shared" si="8"/>
        <v>790.255</v>
      </c>
      <c r="P34" s="17">
        <f t="shared" si="9"/>
        <v>0.14424978336202096</v>
      </c>
      <c r="R34" s="1">
        <v>7200</v>
      </c>
      <c r="S34" s="18">
        <v>790.75400000000002</v>
      </c>
      <c r="T34" s="18">
        <v>790.20799999999997</v>
      </c>
      <c r="U34" s="18"/>
      <c r="V34" s="18"/>
      <c r="W34" s="18"/>
      <c r="X34" s="7">
        <f t="shared" si="10"/>
        <v>790.48099999999999</v>
      </c>
      <c r="Y34" s="17">
        <f t="shared" si="11"/>
        <v>0.38608030252788966</v>
      </c>
      <c r="AA34" s="1">
        <v>7200</v>
      </c>
      <c r="AB34" s="18">
        <v>790.553</v>
      </c>
      <c r="AC34" s="18">
        <v>790.05799999999999</v>
      </c>
      <c r="AD34" s="18"/>
      <c r="AE34" s="18"/>
      <c r="AF34" s="18"/>
      <c r="AG34" s="7">
        <f t="shared" si="12"/>
        <v>790.30549999999994</v>
      </c>
      <c r="AH34" s="17">
        <f t="shared" si="13"/>
        <v>0.35001785668734425</v>
      </c>
      <c r="AJ34" s="1">
        <v>7200</v>
      </c>
      <c r="AK34" s="18">
        <v>790.35599999999999</v>
      </c>
      <c r="AL34" s="18">
        <v>790.30899999999997</v>
      </c>
      <c r="AM34" s="18"/>
      <c r="AN34" s="18"/>
      <c r="AO34" s="7">
        <f t="shared" si="14"/>
        <v>790.33249999999998</v>
      </c>
      <c r="AP34" s="17">
        <f t="shared" si="15"/>
        <v>3.323401871578574E-2</v>
      </c>
      <c r="AR34" s="1">
        <v>7200</v>
      </c>
      <c r="AS34" s="18">
        <v>790.36400000000003</v>
      </c>
      <c r="AT34" s="18">
        <v>790.97900000000004</v>
      </c>
      <c r="AU34" s="18"/>
      <c r="AV34" s="18"/>
      <c r="AW34" s="7">
        <f t="shared" si="16"/>
        <v>790.67150000000004</v>
      </c>
      <c r="AX34" s="17">
        <f t="shared" si="17"/>
        <v>0.43487067042973315</v>
      </c>
    </row>
    <row r="35" spans="1:50" x14ac:dyDescent="0.15">
      <c r="A35" s="1">
        <v>14400</v>
      </c>
      <c r="B35" s="18">
        <v>790.88400000000001</v>
      </c>
      <c r="C35" s="18">
        <v>790.49099999999999</v>
      </c>
      <c r="D35" s="18"/>
      <c r="E35" s="18"/>
      <c r="F35" s="18"/>
      <c r="G35" s="7">
        <f t="shared" si="6"/>
        <v>790.6875</v>
      </c>
      <c r="H35" s="17">
        <f t="shared" si="7"/>
        <v>0.27789296500633376</v>
      </c>
      <c r="I35" s="12"/>
      <c r="J35" s="1">
        <v>14400</v>
      </c>
      <c r="K35" s="18">
        <v>790.67499999999995</v>
      </c>
      <c r="L35" s="18"/>
      <c r="M35" s="18"/>
      <c r="N35" s="18"/>
      <c r="O35" s="7">
        <f t="shared" si="8"/>
        <v>790.67499999999995</v>
      </c>
      <c r="P35" s="17" t="e">
        <f t="shared" si="9"/>
        <v>#DIV/0!</v>
      </c>
      <c r="R35" s="1">
        <v>14400</v>
      </c>
      <c r="S35" s="18">
        <v>790.9</v>
      </c>
      <c r="T35" s="18">
        <v>790.53</v>
      </c>
      <c r="U35" s="18"/>
      <c r="V35" s="18"/>
      <c r="W35" s="18"/>
      <c r="X35" s="7">
        <f t="shared" si="10"/>
        <v>790.71499999999992</v>
      </c>
      <c r="Y35" s="17">
        <f t="shared" si="11"/>
        <v>0.26162950903902576</v>
      </c>
      <c r="AA35" s="1">
        <v>14400</v>
      </c>
      <c r="AB35" s="18">
        <v>790.774</v>
      </c>
      <c r="AC35" s="18">
        <v>789.9</v>
      </c>
      <c r="AD35" s="18"/>
      <c r="AE35" s="18"/>
      <c r="AF35" s="18"/>
      <c r="AG35" s="7">
        <f t="shared" si="12"/>
        <v>790.33699999999999</v>
      </c>
      <c r="AH35" s="17">
        <f t="shared" si="13"/>
        <v>0.61801132675705928</v>
      </c>
      <c r="AJ35" s="1">
        <v>14400</v>
      </c>
      <c r="AK35" s="18">
        <v>790.21500000000003</v>
      </c>
      <c r="AL35" s="18">
        <v>790.10500000000002</v>
      </c>
      <c r="AM35" s="18"/>
      <c r="AN35" s="18"/>
      <c r="AO35" s="7">
        <f t="shared" si="14"/>
        <v>790.16000000000008</v>
      </c>
      <c r="AP35" s="17">
        <f t="shared" si="15"/>
        <v>7.7781745930529875E-2</v>
      </c>
      <c r="AR35" s="1">
        <v>14400</v>
      </c>
      <c r="AS35" s="18">
        <v>790.69200000000001</v>
      </c>
      <c r="AT35" s="18">
        <v>791.05399999999997</v>
      </c>
      <c r="AU35" s="18"/>
      <c r="AV35" s="18"/>
      <c r="AW35" s="7">
        <f t="shared" si="16"/>
        <v>790.87300000000005</v>
      </c>
      <c r="AX35" s="17">
        <f t="shared" si="17"/>
        <v>0.25597265478950637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2021-08-26T02:23:31Z</dcterms:modified>
</cp:coreProperties>
</file>