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4DF35894-53CF-4D44-9B14-9180EEE97D61}" xr6:coauthVersionLast="47" xr6:coauthVersionMax="47" xr10:uidLastSave="{00000000-0000-0000-0000-000000000000}"/>
  <bookViews>
    <workbookView xWindow="3660" yWindow="460" windowWidth="21940" windowHeight="13900" tabRatio="1000" xr2:uid="{00000000-000D-0000-FFFF-FFFF00000000}"/>
  </bookViews>
  <sheets>
    <sheet name="Peptide SD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Y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<sst xmlns="http://schemas.openxmlformats.org/spreadsheetml/2006/main" count="82" uniqueCount="24">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</sst>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zoomScale="75" zoomScaleNormal="75" workbookViewId="0">
      <selection activeCell="R25" sqref="R25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2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9">
        <v>567.1345</v>
      </c>
      <c r="C6" s="3">
        <f t="shared" ref="C6:C14" si="0">((B6-$E$6)/($E$7-$E$6))*6</f>
        <v>1.1111111111129305E-2</v>
      </c>
      <c r="D6" s="12" t="s">
        <v>10</v>
      </c>
      <c r="E6">
        <v>567.13</v>
      </c>
      <c r="G6" s="4" t="s">
        <v>11</v>
      </c>
      <c r="H6" s="5" t="s">
        <v>12</v>
      </c>
      <c r="I6" s="8" t="s">
        <v>13</v>
      </c>
      <c r="K6" s="1">
        <v>0</v>
      </c>
      <c r="L6" s="9">
        <v>567.14200000000005</v>
      </c>
      <c r="M6" s="3">
        <f t="shared" ref="M6:M14" si="1">((L6-$E$6)/($E$7-$E$6))*6</f>
        <v>2.9629629629771718E-2</v>
      </c>
      <c r="O6" s="1">
        <v>0</v>
      </c>
      <c r="P6" s="9">
        <v>567.13099999999997</v>
      </c>
      <c r="Q6" s="3">
        <f t="shared" ref="Q6:Q14" si="2">((P6-$E$6)/($E$7-$E$6))*6</f>
        <v>2.4691358024107992E-3</v>
      </c>
      <c r="S6" s="1">
        <v>0</v>
      </c>
      <c r="T6" s="9">
        <v>567.125</v>
      </c>
      <c r="U6" s="3">
        <f t="shared" ref="U6:U14" si="3">((T6-$E$6)/($E$7-$E$6))*6</f>
        <v>-1.2345679012334704E-2</v>
      </c>
      <c r="W6" s="1">
        <v>0</v>
      </c>
      <c r="X6" s="9">
        <v>567.12099999999998</v>
      </c>
      <c r="Y6" s="3">
        <f t="shared" ref="Y6:Y13" si="4">((X6-$E$6)/($E$7-$E$6))*6</f>
        <v>-2.2222222222258611E-2</v>
      </c>
      <c r="AA6" s="1">
        <v>0</v>
      </c>
      <c r="AB6" s="9">
        <v>567.13149999999996</v>
      </c>
      <c r="AC6" s="3">
        <f t="shared" ref="AC6:AC14" si="5">((AB6-$E$6)/($E$7-$E$6))*6</f>
        <v>3.7037037036161988E-3</v>
      </c>
    </row>
    <row r="7" spans="1:29" ht="15" customHeight="1" x14ac:dyDescent="0.15">
      <c r="A7" s="1">
        <v>30</v>
      </c>
      <c r="B7" s="9">
        <v>567.59749999999997</v>
      </c>
      <c r="C7" s="3">
        <f t="shared" si="0"/>
        <v>1.1543209876542775</v>
      </c>
      <c r="D7" s="12" t="s">
        <v>14</v>
      </c>
      <c r="E7">
        <v>569.55999999999995</v>
      </c>
      <c r="G7" s="6"/>
      <c r="H7" s="4" t="s">
        <v>15</v>
      </c>
      <c r="I7" s="8"/>
      <c r="K7" s="1">
        <v>30</v>
      </c>
      <c r="L7" s="9">
        <v>567.38200000000006</v>
      </c>
      <c r="M7" s="3">
        <f t="shared" si="1"/>
        <v>0.62222222222239898</v>
      </c>
      <c r="O7" s="1">
        <v>30</v>
      </c>
      <c r="P7" s="9">
        <v>567.52250000000004</v>
      </c>
      <c r="Q7" s="3">
        <f t="shared" si="2"/>
        <v>0.96913580246925679</v>
      </c>
      <c r="S7" s="1">
        <v>30</v>
      </c>
      <c r="T7" s="9">
        <v>567.53449999999998</v>
      </c>
      <c r="U7" s="3">
        <f t="shared" si="3"/>
        <v>0.9987654320987478</v>
      </c>
      <c r="W7" s="1">
        <v>30</v>
      </c>
      <c r="X7" s="9">
        <v>567.53800000000001</v>
      </c>
      <c r="Y7" s="3">
        <f t="shared" si="4"/>
        <v>1.0074074074074664</v>
      </c>
      <c r="AA7" s="1">
        <v>30</v>
      </c>
      <c r="AB7" s="9">
        <v>567.58999999999992</v>
      </c>
      <c r="AC7" s="3">
        <f t="shared" si="5"/>
        <v>1.135802469135635</v>
      </c>
    </row>
    <row r="8" spans="1:29" x14ac:dyDescent="0.15">
      <c r="A8" s="1">
        <v>45</v>
      </c>
      <c r="B8" s="9">
        <v>567.72849999999994</v>
      </c>
      <c r="C8" s="3">
        <f t="shared" si="0"/>
        <v>1.4777777777776713</v>
      </c>
      <c r="K8" s="1">
        <v>45</v>
      </c>
      <c r="L8" s="9">
        <v>567.64650000000006</v>
      </c>
      <c r="M8" s="3">
        <f t="shared" si="1"/>
        <v>1.2753086419754944</v>
      </c>
      <c r="O8" s="1">
        <v>45</v>
      </c>
      <c r="P8" s="9">
        <v>567.5920000000001</v>
      </c>
      <c r="Q8" s="3">
        <f t="shared" si="2"/>
        <v>1.1407407407410179</v>
      </c>
      <c r="S8" s="1">
        <v>45</v>
      </c>
      <c r="T8" s="9">
        <v>567.6395</v>
      </c>
      <c r="U8" s="3">
        <f t="shared" si="3"/>
        <v>1.2580246913580573</v>
      </c>
      <c r="W8" s="1">
        <v>45</v>
      </c>
      <c r="X8" s="9">
        <v>567.60649999999998</v>
      </c>
      <c r="Y8" s="3">
        <f t="shared" si="4"/>
        <v>1.176543209876536</v>
      </c>
      <c r="AA8" s="1">
        <v>45</v>
      </c>
      <c r="AB8" s="9">
        <v>567.71299999999997</v>
      </c>
      <c r="AC8" s="3">
        <f t="shared" si="5"/>
        <v>1.4395061728394618</v>
      </c>
    </row>
    <row r="9" spans="1:29" x14ac:dyDescent="0.15">
      <c r="A9" s="1">
        <v>60</v>
      </c>
      <c r="B9" s="9">
        <v>567.76800000000003</v>
      </c>
      <c r="C9" s="3">
        <f t="shared" si="0"/>
        <v>1.5753086419754243</v>
      </c>
      <c r="K9" s="1">
        <v>60</v>
      </c>
      <c r="L9" s="9">
        <v>567.73199999999997</v>
      </c>
      <c r="M9" s="3">
        <f t="shared" si="1"/>
        <v>1.4864197530863898</v>
      </c>
      <c r="O9" s="1">
        <v>60</v>
      </c>
      <c r="P9" s="9">
        <v>567.77500000000009</v>
      </c>
      <c r="Q9" s="3">
        <f t="shared" si="2"/>
        <v>1.5925925925928612</v>
      </c>
      <c r="S9" s="1">
        <v>60</v>
      </c>
      <c r="T9" s="9">
        <v>567.66800000000001</v>
      </c>
      <c r="U9" s="3">
        <f t="shared" si="3"/>
        <v>1.3283950617284495</v>
      </c>
      <c r="W9" s="1">
        <v>60</v>
      </c>
      <c r="X9" s="9">
        <v>567.67450000000008</v>
      </c>
      <c r="Y9" s="3">
        <f t="shared" si="4"/>
        <v>1.344444444444681</v>
      </c>
      <c r="AA9" s="1">
        <v>60</v>
      </c>
      <c r="AB9" s="9">
        <v>567.79399999999998</v>
      </c>
      <c r="AC9" s="3">
        <f t="shared" si="5"/>
        <v>1.6395061728395084</v>
      </c>
    </row>
    <row r="10" spans="1:29" x14ac:dyDescent="0.15">
      <c r="A10" s="1">
        <v>300</v>
      </c>
      <c r="B10" s="9">
        <v>567.84500000000003</v>
      </c>
      <c r="C10" s="3">
        <f t="shared" si="0"/>
        <v>1.765432098765547</v>
      </c>
      <c r="K10" s="1">
        <v>300</v>
      </c>
      <c r="L10" s="9">
        <v>567.76</v>
      </c>
      <c r="M10" s="3">
        <f t="shared" si="1"/>
        <v>1.5555555555555765</v>
      </c>
      <c r="O10" s="1">
        <v>300</v>
      </c>
      <c r="P10" s="9">
        <v>567.72399999999993</v>
      </c>
      <c r="Q10" s="3">
        <f t="shared" si="2"/>
        <v>1.466666666666542</v>
      </c>
      <c r="S10" s="1">
        <v>300</v>
      </c>
      <c r="T10" s="9">
        <v>567.77300000000002</v>
      </c>
      <c r="U10" s="3">
        <f t="shared" si="3"/>
        <v>1.5876543209877589</v>
      </c>
      <c r="W10" s="1">
        <v>300</v>
      </c>
      <c r="X10" s="9">
        <v>567.76549999999997</v>
      </c>
      <c r="Y10" s="3">
        <f t="shared" si="4"/>
        <v>1.5691358024691164</v>
      </c>
      <c r="AA10" s="1">
        <v>300</v>
      </c>
      <c r="AB10" s="9">
        <v>567.88149999999996</v>
      </c>
      <c r="AC10" s="3">
        <f t="shared" si="5"/>
        <v>1.8555555555555061</v>
      </c>
    </row>
    <row r="11" spans="1:29" x14ac:dyDescent="0.15">
      <c r="A11" s="1">
        <v>1500</v>
      </c>
      <c r="B11" s="9">
        <v>568.06200000000001</v>
      </c>
      <c r="C11" s="3">
        <f t="shared" si="0"/>
        <v>2.3012345679013224</v>
      </c>
      <c r="K11" s="1">
        <v>1500</v>
      </c>
      <c r="L11" s="9">
        <v>567.93849999999998</v>
      </c>
      <c r="M11" s="3">
        <f t="shared" si="1"/>
        <v>1.9962962962962902</v>
      </c>
      <c r="O11" s="1">
        <v>1500</v>
      </c>
      <c r="P11" s="9">
        <v>568.24299999999994</v>
      </c>
      <c r="Q11" s="3">
        <f t="shared" si="2"/>
        <v>2.7481481481480632</v>
      </c>
      <c r="S11" s="1">
        <v>1500</v>
      </c>
      <c r="T11" s="9">
        <v>568.024</v>
      </c>
      <c r="U11" s="3">
        <f t="shared" si="3"/>
        <v>2.2074074074074663</v>
      </c>
      <c r="W11" s="1">
        <v>1500</v>
      </c>
      <c r="X11" s="9">
        <v>567.79600000000005</v>
      </c>
      <c r="Y11" s="3">
        <f t="shared" si="4"/>
        <v>1.6444444444446107</v>
      </c>
      <c r="AA11" s="1">
        <v>1500</v>
      </c>
      <c r="AB11" s="9">
        <v>568.15499999999997</v>
      </c>
      <c r="AC11" s="3">
        <f t="shared" si="5"/>
        <v>2.5308641975308599</v>
      </c>
    </row>
    <row r="12" spans="1:29" x14ac:dyDescent="0.15">
      <c r="A12" s="1">
        <v>3600</v>
      </c>
      <c r="B12" s="9">
        <v>568.35750000000007</v>
      </c>
      <c r="C12" s="3">
        <f t="shared" si="0"/>
        <v>3.0308641975311179</v>
      </c>
      <c r="K12" s="1">
        <v>3600</v>
      </c>
      <c r="L12" s="9">
        <v>568.02750000000003</v>
      </c>
      <c r="M12" s="3">
        <f t="shared" si="1"/>
        <v>2.2160493827161849</v>
      </c>
      <c r="O12" s="1">
        <v>3600</v>
      </c>
      <c r="P12" s="9">
        <v>568.23949999999991</v>
      </c>
      <c r="Q12" s="3">
        <f t="shared" si="2"/>
        <v>2.7395061728393446</v>
      </c>
      <c r="S12" s="1">
        <v>3600</v>
      </c>
      <c r="T12" s="9">
        <v>568.09249999999997</v>
      </c>
      <c r="U12" s="3">
        <f t="shared" si="3"/>
        <v>2.376543209876536</v>
      </c>
      <c r="W12" s="1">
        <v>3600</v>
      </c>
      <c r="X12" s="9">
        <v>568.14100000000008</v>
      </c>
      <c r="Y12" s="3">
        <f t="shared" si="4"/>
        <v>2.4962962962965474</v>
      </c>
      <c r="AA12" s="1">
        <v>3600</v>
      </c>
      <c r="AB12" s="9">
        <v>568.41249999999991</v>
      </c>
      <c r="AC12" s="3">
        <f t="shared" si="5"/>
        <v>3.1666666666665182</v>
      </c>
    </row>
    <row r="13" spans="1:29" x14ac:dyDescent="0.15">
      <c r="A13" s="1">
        <v>7200</v>
      </c>
      <c r="B13" s="9">
        <v>568.54549999999995</v>
      </c>
      <c r="C13" s="3">
        <f t="shared" si="0"/>
        <v>3.4950617283950152</v>
      </c>
      <c r="K13" s="1">
        <v>7200</v>
      </c>
      <c r="L13" s="9">
        <v>568.10799999999995</v>
      </c>
      <c r="M13" s="3">
        <f t="shared" si="1"/>
        <v>2.4148148148147452</v>
      </c>
      <c r="O13" s="1">
        <v>7200</v>
      </c>
      <c r="P13" s="9">
        <v>568.43399999999997</v>
      </c>
      <c r="Q13" s="3">
        <f t="shared" si="2"/>
        <v>3.2197530864197548</v>
      </c>
      <c r="S13" s="1">
        <v>7200</v>
      </c>
      <c r="T13" s="9">
        <v>568.30099999999993</v>
      </c>
      <c r="U13" s="3">
        <f t="shared" si="3"/>
        <v>2.8913580246912582</v>
      </c>
      <c r="W13" s="1">
        <v>7200</v>
      </c>
      <c r="X13" s="9">
        <v>568.31549999999993</v>
      </c>
      <c r="Y13" s="3">
        <f t="shared" si="4"/>
        <v>2.9271604938270568</v>
      </c>
      <c r="AA13" s="1">
        <v>7200</v>
      </c>
      <c r="AB13" s="9">
        <v>568.56799999999998</v>
      </c>
      <c r="AC13" s="3">
        <f t="shared" si="5"/>
        <v>3.5506172839506611</v>
      </c>
    </row>
    <row r="14" spans="1:29" x14ac:dyDescent="0.15">
      <c r="A14" s="1">
        <v>14400</v>
      </c>
      <c r="B14" s="9">
        <v>568.49849999999992</v>
      </c>
      <c r="C14" s="3">
        <f t="shared" si="0"/>
        <v>3.3790123456789001</v>
      </c>
      <c r="K14" s="1">
        <v>14400</v>
      </c>
      <c r="L14" s="7">
        <v>568.31850000000009</v>
      </c>
      <c r="M14" s="3">
        <f t="shared" si="1"/>
        <v>2.9345679012348507</v>
      </c>
      <c r="O14" s="1">
        <v>14400</v>
      </c>
      <c r="P14" s="9">
        <v>568.54349999999999</v>
      </c>
      <c r="Q14" s="3">
        <f t="shared" si="2"/>
        <v>3.4901234567901929</v>
      </c>
      <c r="S14" s="1">
        <v>14400</v>
      </c>
      <c r="T14" s="9">
        <v>568.55700000000002</v>
      </c>
      <c r="U14" s="3">
        <f t="shared" si="3"/>
        <v>3.5234567901235807</v>
      </c>
      <c r="W14" s="1">
        <v>14400</v>
      </c>
      <c r="X14" s="9"/>
      <c r="Y14" s="3"/>
      <c r="AA14" s="1">
        <v>14400</v>
      </c>
      <c r="AB14" s="9">
        <v>568.70000000000005</v>
      </c>
      <c r="AC14" s="3">
        <f t="shared" si="5"/>
        <v>3.8765432098767469</v>
      </c>
    </row>
    <row r="25" spans="1:50" x14ac:dyDescent="0.15">
      <c r="A25" s="10" t="s">
        <v>1</v>
      </c>
      <c r="B25" s="11"/>
      <c r="C25" s="11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567.15200000000004</v>
      </c>
      <c r="C27" s="17">
        <v>567.11699999999996</v>
      </c>
      <c r="D27" s="17"/>
      <c r="E27" s="17"/>
      <c r="F27" s="17"/>
      <c r="G27" s="7">
        <f t="shared" ref="G27:G35" si="6">AVERAGE(B27:F27)</f>
        <v>567.1345</v>
      </c>
      <c r="H27" s="18">
        <f t="shared" ref="H27:H35" si="7">STDEV(B27:F27)</f>
        <v>2.4748737341587043E-2</v>
      </c>
      <c r="I27" s="12"/>
      <c r="J27" s="1">
        <v>0</v>
      </c>
      <c r="K27" s="17">
        <v>567.13400000000001</v>
      </c>
      <c r="L27" s="17">
        <v>567.15</v>
      </c>
      <c r="M27" s="17"/>
      <c r="N27" s="17"/>
      <c r="O27" s="7">
        <f t="shared" ref="O27:O35" si="8">AVERAGE(K27:N27)</f>
        <v>567.14200000000005</v>
      </c>
      <c r="P27" s="18">
        <f t="shared" ref="P27:P35" si="9">STDEV(K27:N27)</f>
        <v>1.1313708498958394E-2</v>
      </c>
      <c r="R27" s="1">
        <v>0</v>
      </c>
      <c r="S27" s="17">
        <v>567.14</v>
      </c>
      <c r="T27" s="17">
        <v>567.12199999999996</v>
      </c>
      <c r="U27" s="17"/>
      <c r="V27" s="17"/>
      <c r="W27" s="17"/>
      <c r="X27" s="7">
        <f t="shared" ref="X27:X35" si="10">AVERAGE(S27:W27)</f>
        <v>567.13099999999997</v>
      </c>
      <c r="Y27" s="18">
        <f t="shared" ref="Y27:Y35" si="11">STDEV(S27:W27)</f>
        <v>1.2727922061378434E-2</v>
      </c>
      <c r="AA27" s="1">
        <v>0</v>
      </c>
      <c r="AB27" s="17">
        <v>567.13</v>
      </c>
      <c r="AC27" s="17">
        <v>567.12</v>
      </c>
      <c r="AD27" s="17"/>
      <c r="AE27" s="17"/>
      <c r="AF27" s="17"/>
      <c r="AG27" s="7">
        <f t="shared" ref="AG27:AG35" si="12">AVERAGE(AB27:AF27)</f>
        <v>567.125</v>
      </c>
      <c r="AH27" s="18">
        <f t="shared" ref="AH27:AH35" si="13">STDEV(AB27:AF27)</f>
        <v>7.0710678118590439E-3</v>
      </c>
      <c r="AJ27" s="1">
        <v>0</v>
      </c>
      <c r="AK27" s="17">
        <v>567.12199999999996</v>
      </c>
      <c r="AL27" s="17">
        <v>567.12</v>
      </c>
      <c r="AM27" s="17"/>
      <c r="AN27" s="17"/>
      <c r="AO27" s="7">
        <f t="shared" ref="AO27:AO35" si="14">AVERAGE(AK27:AN27)</f>
        <v>567.12099999999998</v>
      </c>
      <c r="AP27" s="18">
        <f t="shared" ref="AP27:AP35" si="15">STDEV(AK27:AN27)</f>
        <v>1.4142135623396532E-3</v>
      </c>
      <c r="AR27" s="1">
        <v>0</v>
      </c>
      <c r="AS27" s="17">
        <v>567.14</v>
      </c>
      <c r="AT27" s="17">
        <v>567.12300000000005</v>
      </c>
      <c r="AU27" s="17"/>
      <c r="AV27" s="17"/>
      <c r="AW27" s="7">
        <f t="shared" ref="AW27:AW35" si="16">AVERAGE(AS27:AV27)</f>
        <v>567.13149999999996</v>
      </c>
      <c r="AX27" s="18">
        <f t="shared" ref="AX27:AX35" si="17">STDEV(AS27:AV27)</f>
        <v>1.202081528012822E-2</v>
      </c>
    </row>
    <row r="28" spans="1:50" x14ac:dyDescent="0.15">
      <c r="A28" s="1">
        <v>30</v>
      </c>
      <c r="B28" s="17">
        <v>567.76099999999997</v>
      </c>
      <c r="C28" s="17">
        <v>567.43399999999997</v>
      </c>
      <c r="D28" s="17"/>
      <c r="E28" s="17"/>
      <c r="F28" s="17"/>
      <c r="G28" s="7">
        <f t="shared" si="6"/>
        <v>567.59749999999997</v>
      </c>
      <c r="H28" s="18">
        <f t="shared" si="7"/>
        <v>0.23122391744799975</v>
      </c>
      <c r="I28" s="12"/>
      <c r="J28" s="1">
        <v>30</v>
      </c>
      <c r="K28" s="17">
        <v>567.39499999999998</v>
      </c>
      <c r="L28" s="17">
        <v>567.36900000000003</v>
      </c>
      <c r="M28" s="17"/>
      <c r="N28" s="17"/>
      <c r="O28" s="7">
        <f t="shared" si="8"/>
        <v>567.38200000000006</v>
      </c>
      <c r="P28" s="18">
        <f t="shared" si="9"/>
        <v>1.8384776310817436E-2</v>
      </c>
      <c r="R28" s="1">
        <v>30</v>
      </c>
      <c r="S28" s="17">
        <v>567.58299999999997</v>
      </c>
      <c r="T28" s="17">
        <v>567.46199999999999</v>
      </c>
      <c r="U28" s="17"/>
      <c r="V28" s="17"/>
      <c r="W28" s="17"/>
      <c r="X28" s="7">
        <f t="shared" si="10"/>
        <v>567.52250000000004</v>
      </c>
      <c r="Y28" s="18">
        <f t="shared" si="11"/>
        <v>8.555992052355875E-2</v>
      </c>
      <c r="AA28" s="1">
        <v>30</v>
      </c>
      <c r="AB28" s="17">
        <v>567.53800000000001</v>
      </c>
      <c r="AC28" s="17">
        <v>567.53099999999995</v>
      </c>
      <c r="AD28" s="17"/>
      <c r="AE28" s="17"/>
      <c r="AF28" s="17"/>
      <c r="AG28" s="7">
        <f t="shared" si="12"/>
        <v>567.53449999999998</v>
      </c>
      <c r="AH28" s="18">
        <f t="shared" si="13"/>
        <v>4.949747468349564E-3</v>
      </c>
      <c r="AJ28" s="1">
        <v>30</v>
      </c>
      <c r="AK28" s="17">
        <v>567.48800000000006</v>
      </c>
      <c r="AL28" s="17">
        <v>567.58799999999997</v>
      </c>
      <c r="AM28" s="17"/>
      <c r="AN28" s="17"/>
      <c r="AO28" s="7">
        <f t="shared" si="14"/>
        <v>567.53800000000001</v>
      </c>
      <c r="AP28" s="18">
        <f t="shared" si="15"/>
        <v>7.0710678118590442E-2</v>
      </c>
      <c r="AR28" s="1">
        <v>30</v>
      </c>
      <c r="AS28" s="17">
        <v>567.43899999999996</v>
      </c>
      <c r="AT28" s="17">
        <v>567.74099999999999</v>
      </c>
      <c r="AU28" s="17"/>
      <c r="AV28" s="17"/>
      <c r="AW28" s="7">
        <f t="shared" si="16"/>
        <v>567.58999999999992</v>
      </c>
      <c r="AX28" s="18">
        <f t="shared" si="17"/>
        <v>0.21354624791835214</v>
      </c>
    </row>
    <row r="29" spans="1:50" x14ac:dyDescent="0.15">
      <c r="A29" s="1">
        <v>45</v>
      </c>
      <c r="B29" s="17">
        <v>567.803</v>
      </c>
      <c r="C29" s="17">
        <v>567.654</v>
      </c>
      <c r="D29" s="17"/>
      <c r="E29" s="17"/>
      <c r="F29" s="17"/>
      <c r="G29" s="7">
        <f t="shared" si="6"/>
        <v>567.72849999999994</v>
      </c>
      <c r="H29" s="18">
        <f t="shared" si="7"/>
        <v>0.10535891039679622</v>
      </c>
      <c r="I29" s="12"/>
      <c r="J29" s="1">
        <v>45</v>
      </c>
      <c r="K29" s="17">
        <v>567.904</v>
      </c>
      <c r="L29" s="17">
        <v>567.38900000000001</v>
      </c>
      <c r="M29" s="17"/>
      <c r="N29" s="17"/>
      <c r="O29" s="7">
        <f t="shared" si="8"/>
        <v>567.64650000000006</v>
      </c>
      <c r="P29" s="18">
        <f t="shared" si="9"/>
        <v>0.36415999231106233</v>
      </c>
      <c r="R29" s="1">
        <v>45</v>
      </c>
      <c r="S29" s="17">
        <v>567.63300000000004</v>
      </c>
      <c r="T29" s="17">
        <v>567.55100000000004</v>
      </c>
      <c r="U29" s="17"/>
      <c r="V29" s="17"/>
      <c r="W29" s="17"/>
      <c r="X29" s="7">
        <f t="shared" si="10"/>
        <v>567.5920000000001</v>
      </c>
      <c r="Y29" s="18">
        <f t="shared" si="11"/>
        <v>5.7982756057292396E-2</v>
      </c>
      <c r="AA29" s="1">
        <v>45</v>
      </c>
      <c r="AB29" s="17">
        <v>567.75699999999995</v>
      </c>
      <c r="AC29" s="17">
        <v>567.52200000000005</v>
      </c>
      <c r="AD29" s="17"/>
      <c r="AE29" s="17"/>
      <c r="AF29" s="17"/>
      <c r="AG29" s="7">
        <f t="shared" si="12"/>
        <v>567.6395</v>
      </c>
      <c r="AH29" s="18">
        <f t="shared" si="13"/>
        <v>0.16617009357876791</v>
      </c>
      <c r="AJ29" s="1">
        <v>45</v>
      </c>
      <c r="AK29" s="17">
        <v>567.649</v>
      </c>
      <c r="AL29" s="17">
        <v>567.56399999999996</v>
      </c>
      <c r="AM29" s="17"/>
      <c r="AN29" s="17"/>
      <c r="AO29" s="7">
        <f t="shared" si="14"/>
        <v>567.60649999999998</v>
      </c>
      <c r="AP29" s="18">
        <f t="shared" si="15"/>
        <v>6.0104076400882264E-2</v>
      </c>
      <c r="AR29" s="1">
        <v>45</v>
      </c>
      <c r="AS29" s="17"/>
      <c r="AT29" s="17">
        <v>567.71299999999997</v>
      </c>
      <c r="AU29" s="17"/>
      <c r="AV29" s="17"/>
      <c r="AW29" s="7">
        <f t="shared" si="16"/>
        <v>567.71299999999997</v>
      </c>
      <c r="AX29" s="18" t="e">
        <f t="shared" si="17"/>
        <v>#DIV/0!</v>
      </c>
    </row>
    <row r="30" spans="1:50" x14ac:dyDescent="0.15">
      <c r="A30" s="1">
        <v>60</v>
      </c>
      <c r="B30" s="17">
        <v>567.81600000000003</v>
      </c>
      <c r="C30" s="17">
        <v>567.72</v>
      </c>
      <c r="D30" s="17"/>
      <c r="E30" s="17"/>
      <c r="F30" s="17"/>
      <c r="G30" s="7">
        <f t="shared" si="6"/>
        <v>567.76800000000003</v>
      </c>
      <c r="H30" s="18">
        <f t="shared" si="7"/>
        <v>6.7882250993911139E-2</v>
      </c>
      <c r="I30" s="12"/>
      <c r="J30" s="1">
        <v>60</v>
      </c>
      <c r="K30" s="17">
        <v>567.74099999999999</v>
      </c>
      <c r="L30" s="17">
        <v>567.72299999999996</v>
      </c>
      <c r="M30" s="17"/>
      <c r="N30" s="17"/>
      <c r="O30" s="7">
        <f t="shared" si="8"/>
        <v>567.73199999999997</v>
      </c>
      <c r="P30" s="18">
        <f t="shared" si="9"/>
        <v>1.2727922061378434E-2</v>
      </c>
      <c r="R30" s="1">
        <v>60</v>
      </c>
      <c r="S30" s="17">
        <v>567.83500000000004</v>
      </c>
      <c r="T30" s="17">
        <v>567.71500000000003</v>
      </c>
      <c r="U30" s="17"/>
      <c r="V30" s="17"/>
      <c r="W30" s="17"/>
      <c r="X30" s="7">
        <f t="shared" si="10"/>
        <v>567.77500000000009</v>
      </c>
      <c r="Y30" s="18">
        <f t="shared" si="11"/>
        <v>8.4852813742388927E-2</v>
      </c>
      <c r="AA30" s="1">
        <v>60</v>
      </c>
      <c r="AB30" s="17">
        <v>567.66600000000005</v>
      </c>
      <c r="AC30" s="17">
        <v>567.66999999999996</v>
      </c>
      <c r="AD30" s="17"/>
      <c r="AE30" s="17"/>
      <c r="AF30" s="17"/>
      <c r="AG30" s="7">
        <f t="shared" si="12"/>
        <v>567.66800000000001</v>
      </c>
      <c r="AH30" s="18">
        <f t="shared" si="13"/>
        <v>2.8284271246793065E-3</v>
      </c>
      <c r="AJ30" s="1">
        <v>60</v>
      </c>
      <c r="AK30" s="17">
        <v>567.726</v>
      </c>
      <c r="AL30" s="17">
        <v>567.62300000000005</v>
      </c>
      <c r="AM30" s="17"/>
      <c r="AN30" s="17"/>
      <c r="AO30" s="7">
        <f t="shared" si="14"/>
        <v>567.67450000000008</v>
      </c>
      <c r="AP30" s="18">
        <f t="shared" si="15"/>
        <v>7.2831998462180317E-2</v>
      </c>
      <c r="AR30" s="1">
        <v>60</v>
      </c>
      <c r="AS30" s="17">
        <v>567.72299999999996</v>
      </c>
      <c r="AT30" s="17">
        <v>567.86500000000001</v>
      </c>
      <c r="AU30" s="17"/>
      <c r="AV30" s="17"/>
      <c r="AW30" s="7">
        <f t="shared" si="16"/>
        <v>567.79399999999998</v>
      </c>
      <c r="AX30" s="18">
        <f t="shared" si="17"/>
        <v>0.10040916292852706</v>
      </c>
    </row>
    <row r="31" spans="1:50" x14ac:dyDescent="0.15">
      <c r="A31" s="1">
        <v>300</v>
      </c>
      <c r="B31" s="17">
        <v>567.95299999999997</v>
      </c>
      <c r="C31" s="17">
        <v>567.73699999999997</v>
      </c>
      <c r="D31" s="17"/>
      <c r="E31" s="17"/>
      <c r="F31" s="17"/>
      <c r="G31" s="7">
        <f t="shared" si="6"/>
        <v>567.84500000000003</v>
      </c>
      <c r="H31" s="18">
        <f t="shared" si="7"/>
        <v>0.15273506473630005</v>
      </c>
      <c r="I31" s="12"/>
      <c r="J31" s="1">
        <v>300</v>
      </c>
      <c r="K31" s="17">
        <v>567.89</v>
      </c>
      <c r="L31" s="17">
        <v>567.63</v>
      </c>
      <c r="M31" s="17"/>
      <c r="N31" s="17"/>
      <c r="O31" s="7">
        <f t="shared" si="8"/>
        <v>567.76</v>
      </c>
      <c r="P31" s="18">
        <f t="shared" si="9"/>
        <v>0.18384776310849593</v>
      </c>
      <c r="R31" s="1">
        <v>300</v>
      </c>
      <c r="S31" s="17">
        <v>567.88699999999994</v>
      </c>
      <c r="T31" s="17">
        <v>567.56100000000004</v>
      </c>
      <c r="U31" s="17"/>
      <c r="V31" s="17"/>
      <c r="W31" s="17"/>
      <c r="X31" s="7">
        <f t="shared" si="10"/>
        <v>567.72399999999993</v>
      </c>
      <c r="Y31" s="18">
        <f t="shared" si="11"/>
        <v>0.23051681066674953</v>
      </c>
      <c r="AA31" s="1">
        <v>300</v>
      </c>
      <c r="AB31" s="17">
        <v>567.84500000000003</v>
      </c>
      <c r="AC31" s="17">
        <v>567.70100000000002</v>
      </c>
      <c r="AD31" s="17"/>
      <c r="AE31" s="17"/>
      <c r="AF31" s="17"/>
      <c r="AG31" s="7">
        <f t="shared" si="12"/>
        <v>567.77300000000002</v>
      </c>
      <c r="AH31" s="18">
        <f t="shared" si="13"/>
        <v>0.1018233764908667</v>
      </c>
      <c r="AJ31" s="1">
        <v>300</v>
      </c>
      <c r="AK31" s="17">
        <v>567.83500000000004</v>
      </c>
      <c r="AL31" s="17">
        <v>567.69600000000003</v>
      </c>
      <c r="AM31" s="17"/>
      <c r="AN31" s="17"/>
      <c r="AO31" s="7">
        <f t="shared" si="14"/>
        <v>567.76549999999997</v>
      </c>
      <c r="AP31" s="18">
        <f t="shared" si="15"/>
        <v>9.8287842584937182E-2</v>
      </c>
      <c r="AR31" s="1">
        <v>300</v>
      </c>
      <c r="AS31" s="17">
        <v>567.83299999999997</v>
      </c>
      <c r="AT31" s="17">
        <v>567.92999999999995</v>
      </c>
      <c r="AU31" s="17"/>
      <c r="AV31" s="17"/>
      <c r="AW31" s="7">
        <f t="shared" si="16"/>
        <v>567.88149999999996</v>
      </c>
      <c r="AX31" s="18">
        <f t="shared" si="17"/>
        <v>6.8589357775080961E-2</v>
      </c>
    </row>
    <row r="32" spans="1:50" x14ac:dyDescent="0.15">
      <c r="A32" s="1">
        <v>1500</v>
      </c>
      <c r="B32" s="17">
        <v>568.26499999999999</v>
      </c>
      <c r="C32" s="17">
        <v>567.85900000000004</v>
      </c>
      <c r="D32" s="17"/>
      <c r="E32" s="17"/>
      <c r="F32" s="17"/>
      <c r="G32" s="7">
        <f t="shared" si="6"/>
        <v>568.06200000000001</v>
      </c>
      <c r="H32" s="18">
        <f t="shared" si="7"/>
        <v>0.28708535316170231</v>
      </c>
      <c r="I32" s="12"/>
      <c r="J32" s="1">
        <v>1500</v>
      </c>
      <c r="K32" s="17">
        <v>567.98800000000006</v>
      </c>
      <c r="L32" s="17">
        <v>567.88900000000001</v>
      </c>
      <c r="M32" s="17"/>
      <c r="N32" s="17"/>
      <c r="O32" s="7">
        <f t="shared" si="8"/>
        <v>567.93849999999998</v>
      </c>
      <c r="P32" s="18">
        <f t="shared" si="9"/>
        <v>7.0003571337501E-2</v>
      </c>
      <c r="R32" s="1">
        <v>1500</v>
      </c>
      <c r="S32" s="17">
        <v>568.47400000000005</v>
      </c>
      <c r="T32" s="17">
        <v>568.01199999999994</v>
      </c>
      <c r="U32" s="17"/>
      <c r="V32" s="17"/>
      <c r="W32" s="17"/>
      <c r="X32" s="7">
        <f t="shared" si="10"/>
        <v>568.24299999999994</v>
      </c>
      <c r="Y32" s="18">
        <f t="shared" si="11"/>
        <v>0.32668333290825763</v>
      </c>
      <c r="AA32" s="1">
        <v>1500</v>
      </c>
      <c r="AB32" s="17">
        <v>568.01900000000001</v>
      </c>
      <c r="AC32" s="17">
        <v>568.029</v>
      </c>
      <c r="AD32" s="17"/>
      <c r="AE32" s="17"/>
      <c r="AF32" s="17"/>
      <c r="AG32" s="7">
        <f t="shared" si="12"/>
        <v>568.024</v>
      </c>
      <c r="AH32" s="18">
        <f t="shared" si="13"/>
        <v>7.0710678118590439E-3</v>
      </c>
      <c r="AJ32" s="1">
        <v>1500</v>
      </c>
      <c r="AK32" s="17">
        <v>567.71400000000006</v>
      </c>
      <c r="AL32" s="17">
        <v>567.87800000000004</v>
      </c>
      <c r="AM32" s="17"/>
      <c r="AN32" s="17"/>
      <c r="AO32" s="7">
        <f t="shared" si="14"/>
        <v>567.79600000000005</v>
      </c>
      <c r="AP32" s="18">
        <f t="shared" si="15"/>
        <v>0.11596551211458479</v>
      </c>
      <c r="AR32" s="1">
        <v>1500</v>
      </c>
      <c r="AS32" s="17"/>
      <c r="AT32" s="17">
        <v>568.15499999999997</v>
      </c>
      <c r="AU32" s="17"/>
      <c r="AV32" s="17"/>
      <c r="AW32" s="7">
        <f t="shared" si="16"/>
        <v>568.15499999999997</v>
      </c>
      <c r="AX32" s="18" t="e">
        <f t="shared" si="17"/>
        <v>#DIV/0!</v>
      </c>
    </row>
    <row r="33" spans="1:50" x14ac:dyDescent="0.15">
      <c r="A33" s="1">
        <v>3600</v>
      </c>
      <c r="B33" s="17">
        <v>568.46900000000005</v>
      </c>
      <c r="C33" s="17">
        <v>568.24599999999998</v>
      </c>
      <c r="D33" s="17"/>
      <c r="E33" s="17"/>
      <c r="F33" s="17"/>
      <c r="G33" s="7">
        <f t="shared" si="6"/>
        <v>568.35750000000007</v>
      </c>
      <c r="H33" s="18">
        <f t="shared" si="7"/>
        <v>0.15768481220464961</v>
      </c>
      <c r="I33" s="12"/>
      <c r="J33" s="1">
        <v>3600</v>
      </c>
      <c r="K33" s="17">
        <v>568.12800000000004</v>
      </c>
      <c r="L33" s="17">
        <v>567.92700000000002</v>
      </c>
      <c r="M33" s="17"/>
      <c r="N33" s="17"/>
      <c r="O33" s="7">
        <f t="shared" si="8"/>
        <v>568.02750000000003</v>
      </c>
      <c r="P33" s="18">
        <f t="shared" si="9"/>
        <v>0.14212846301851148</v>
      </c>
      <c r="R33" s="1">
        <v>3600</v>
      </c>
      <c r="S33" s="17">
        <v>568.35299999999995</v>
      </c>
      <c r="T33" s="17">
        <v>568.12599999999998</v>
      </c>
      <c r="U33" s="17"/>
      <c r="V33" s="17"/>
      <c r="W33" s="17"/>
      <c r="X33" s="7">
        <f t="shared" si="10"/>
        <v>568.23949999999991</v>
      </c>
      <c r="Y33" s="18">
        <f t="shared" si="11"/>
        <v>0.16051323932932893</v>
      </c>
      <c r="AA33" s="1">
        <v>3600</v>
      </c>
      <c r="AB33" s="17">
        <v>568.21199999999999</v>
      </c>
      <c r="AC33" s="17">
        <v>567.97299999999996</v>
      </c>
      <c r="AD33" s="17"/>
      <c r="AE33" s="17"/>
      <c r="AF33" s="17"/>
      <c r="AG33" s="7">
        <f t="shared" si="12"/>
        <v>568.09249999999997</v>
      </c>
      <c r="AH33" s="18">
        <f t="shared" si="13"/>
        <v>0.16899852070360802</v>
      </c>
      <c r="AJ33" s="1">
        <v>3600</v>
      </c>
      <c r="AK33" s="17">
        <v>568.149</v>
      </c>
      <c r="AL33" s="17">
        <v>568.13300000000004</v>
      </c>
      <c r="AM33" s="17"/>
      <c r="AN33" s="17"/>
      <c r="AO33" s="7">
        <f t="shared" si="14"/>
        <v>568.14100000000008</v>
      </c>
      <c r="AP33" s="18">
        <f t="shared" si="15"/>
        <v>1.1313708498958394E-2</v>
      </c>
      <c r="AR33" s="1">
        <v>3600</v>
      </c>
      <c r="AS33" s="17">
        <v>568.29499999999996</v>
      </c>
      <c r="AT33" s="17">
        <v>568.53</v>
      </c>
      <c r="AU33" s="17"/>
      <c r="AV33" s="17"/>
      <c r="AW33" s="7">
        <f t="shared" si="16"/>
        <v>568.41249999999991</v>
      </c>
      <c r="AX33" s="18">
        <f t="shared" si="17"/>
        <v>0.16617009357884832</v>
      </c>
    </row>
    <row r="34" spans="1:50" x14ac:dyDescent="0.15">
      <c r="A34" s="1">
        <v>7200</v>
      </c>
      <c r="B34" s="17">
        <v>568.73500000000001</v>
      </c>
      <c r="C34" s="17">
        <v>568.35599999999999</v>
      </c>
      <c r="D34" s="17"/>
      <c r="E34" s="17"/>
      <c r="F34" s="17"/>
      <c r="G34" s="7">
        <f t="shared" si="6"/>
        <v>568.54549999999995</v>
      </c>
      <c r="H34" s="18">
        <f t="shared" si="7"/>
        <v>0.26799347006971502</v>
      </c>
      <c r="I34" s="12"/>
      <c r="J34" s="1">
        <v>7200</v>
      </c>
      <c r="K34" s="17">
        <v>568.11400000000003</v>
      </c>
      <c r="L34" s="17">
        <v>568.10199999999998</v>
      </c>
      <c r="M34" s="17"/>
      <c r="N34" s="17"/>
      <c r="O34" s="7">
        <f t="shared" si="8"/>
        <v>568.10799999999995</v>
      </c>
      <c r="P34" s="18">
        <f t="shared" si="9"/>
        <v>8.4852813742790859E-3</v>
      </c>
      <c r="R34" s="1">
        <v>7200</v>
      </c>
      <c r="S34" s="17">
        <v>568.66499999999996</v>
      </c>
      <c r="T34" s="17">
        <v>568.20299999999997</v>
      </c>
      <c r="U34" s="17"/>
      <c r="V34" s="17"/>
      <c r="W34" s="17"/>
      <c r="X34" s="7">
        <f t="shared" si="10"/>
        <v>568.43399999999997</v>
      </c>
      <c r="Y34" s="18">
        <f t="shared" si="11"/>
        <v>0.32668333290817725</v>
      </c>
      <c r="AA34" s="1">
        <v>7200</v>
      </c>
      <c r="AB34" s="17">
        <v>568.43899999999996</v>
      </c>
      <c r="AC34" s="17">
        <v>568.16300000000001</v>
      </c>
      <c r="AD34" s="17"/>
      <c r="AE34" s="17"/>
      <c r="AF34" s="17"/>
      <c r="AG34" s="7">
        <f t="shared" si="12"/>
        <v>568.30099999999993</v>
      </c>
      <c r="AH34" s="18">
        <f t="shared" si="13"/>
        <v>0.19516147160745431</v>
      </c>
      <c r="AJ34" s="1">
        <v>7200</v>
      </c>
      <c r="AK34" s="17">
        <v>568.29999999999995</v>
      </c>
      <c r="AL34" s="17">
        <v>568.33100000000002</v>
      </c>
      <c r="AM34" s="17"/>
      <c r="AN34" s="17"/>
      <c r="AO34" s="7">
        <f t="shared" si="14"/>
        <v>568.31549999999993</v>
      </c>
      <c r="AP34" s="18">
        <f t="shared" si="15"/>
        <v>2.1920310216827346E-2</v>
      </c>
      <c r="AR34" s="1">
        <v>7200</v>
      </c>
      <c r="AS34" s="17"/>
      <c r="AT34" s="17">
        <v>568.56799999999998</v>
      </c>
      <c r="AU34" s="17"/>
      <c r="AV34" s="17"/>
      <c r="AW34" s="7">
        <f t="shared" si="16"/>
        <v>568.56799999999998</v>
      </c>
      <c r="AX34" s="18" t="e">
        <f t="shared" si="17"/>
        <v>#DIV/0!</v>
      </c>
    </row>
    <row r="35" spans="1:50" x14ac:dyDescent="0.15">
      <c r="A35" s="1">
        <v>14400</v>
      </c>
      <c r="B35" s="17">
        <v>568.75199999999995</v>
      </c>
      <c r="C35" s="17">
        <v>568.245</v>
      </c>
      <c r="D35" s="17"/>
      <c r="E35" s="17"/>
      <c r="F35" s="17"/>
      <c r="G35" s="7">
        <f t="shared" si="6"/>
        <v>568.49849999999992</v>
      </c>
      <c r="H35" s="18">
        <f t="shared" si="7"/>
        <v>0.35850313806154294</v>
      </c>
      <c r="I35" s="12"/>
      <c r="J35" s="1">
        <v>14400</v>
      </c>
      <c r="K35" s="17">
        <v>568.41200000000003</v>
      </c>
      <c r="L35" s="17">
        <v>568.22500000000002</v>
      </c>
      <c r="M35" s="17"/>
      <c r="N35" s="17"/>
      <c r="O35" s="7">
        <f t="shared" si="8"/>
        <v>568.31850000000009</v>
      </c>
      <c r="P35" s="18">
        <f t="shared" si="9"/>
        <v>0.13222896808189274</v>
      </c>
      <c r="R35" s="1">
        <v>14400</v>
      </c>
      <c r="S35" s="17">
        <v>568.80899999999997</v>
      </c>
      <c r="T35" s="17">
        <v>568.27800000000002</v>
      </c>
      <c r="U35" s="17"/>
      <c r="V35" s="17"/>
      <c r="W35" s="17"/>
      <c r="X35" s="7">
        <f t="shared" si="10"/>
        <v>568.54349999999999</v>
      </c>
      <c r="Y35" s="18">
        <f t="shared" si="11"/>
        <v>0.37547370081002068</v>
      </c>
      <c r="AA35" s="1">
        <v>14400</v>
      </c>
      <c r="AB35" s="17">
        <v>568.55700000000002</v>
      </c>
      <c r="AC35" s="17"/>
      <c r="AD35" s="17"/>
      <c r="AE35" s="17"/>
      <c r="AF35" s="17"/>
      <c r="AG35" s="7">
        <f t="shared" si="12"/>
        <v>568.55700000000002</v>
      </c>
      <c r="AH35" s="18" t="e">
        <f t="shared" si="13"/>
        <v>#DIV/0!</v>
      </c>
      <c r="AJ35" s="1">
        <v>14400</v>
      </c>
      <c r="AK35" s="17"/>
      <c r="AL35" s="17"/>
      <c r="AM35" s="17"/>
      <c r="AN35" s="17"/>
      <c r="AO35" s="7" t="e">
        <f t="shared" si="14"/>
        <v>#DIV/0!</v>
      </c>
      <c r="AP35" s="18" t="e">
        <f t="shared" si="15"/>
        <v>#DIV/0!</v>
      </c>
      <c r="AR35" s="1">
        <v>14400</v>
      </c>
      <c r="AS35" s="17">
        <v>568.52</v>
      </c>
      <c r="AT35" s="17">
        <v>568.88</v>
      </c>
      <c r="AU35" s="17"/>
      <c r="AV35" s="17"/>
      <c r="AW35" s="7">
        <f t="shared" si="16"/>
        <v>568.70000000000005</v>
      </c>
      <c r="AX35" s="18">
        <f t="shared" si="17"/>
        <v>0.25455844122716675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2021-08-26T02:30:47Z</dcterms:modified>
</cp:coreProperties>
</file>