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8_{4149176A-DB49-B344-BF15-31E49B9C66E8}" xr6:coauthVersionLast="47" xr6:coauthVersionMax="47" xr10:uidLastSave="{00000000-0000-0000-0000-000000000000}"/>
  <bookViews>
    <workbookView xWindow="320" yWindow="600" windowWidth="21940" windowHeight="13900" tabRatio="1000" xr2:uid="{00000000-000D-0000-FFFF-FFFF00000000}"/>
  </bookViews>
  <sheets>
    <sheet name="Peptide SD" sheetId="1" r:id="rId1"/>
  </sheets>
  <calcPr calcId="19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<sst xmlns="http://schemas.openxmlformats.org/spreadsheetml/2006/main" count="82" uniqueCount="24">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</sst>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right"/>
    </xf>
    <xf numFmtId="2" fontId="0" fillId="4" borderId="1" xfId="0" applyNumberFormat="1" applyFill="1" applyBorder="1" applyAlignment="1">
      <alignment horizontal="righ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topLeftCell="H4" workbookViewId="0">
      <selection activeCell="R13" sqref="R13"/>
    </sheetView>
  </sheetViews>
  <sheetFormatPr baseColWidth="10" defaultColWidth="8.83203125" defaultRowHeight="13" x14ac:dyDescent="0.15"/>
  <cols>
    <col min="1" max="8" width="8.83203125" style="11" customWidth="1"/>
  </cols>
  <sheetData>
    <row r="2" spans="1:29" x14ac:dyDescent="0.15">
      <c r="A2" s="11" t="s">
        <v>0</v>
      </c>
      <c r="B2" s="11">
        <v>1</v>
      </c>
    </row>
    <row r="4" spans="1:29" x14ac:dyDescent="0.15">
      <c r="A4" s="11" t="s">
        <v>1</v>
      </c>
      <c r="K4" s="11" t="s">
        <v>2</v>
      </c>
      <c r="L4" s="11"/>
      <c r="M4" s="11"/>
      <c r="O4" s="9" t="s">
        <v>3</v>
      </c>
      <c r="P4" s="11"/>
      <c r="Q4" s="11"/>
      <c r="S4" s="9" t="s">
        <v>4</v>
      </c>
      <c r="T4" s="11"/>
      <c r="U4" s="11"/>
      <c r="W4" s="9" t="s">
        <v>5</v>
      </c>
      <c r="X4" s="11"/>
      <c r="Y4" s="11"/>
      <c r="AA4" s="11" t="s">
        <v>6</v>
      </c>
      <c r="AB4" s="11"/>
      <c r="AC4" s="11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18">
        <v>727.74350000000004</v>
      </c>
      <c r="C6" s="3">
        <f t="shared" ref="C6:C14" si="0">((B6-$E$6)/($E$7-$E$6))*5</f>
        <v>-6.2049639711666299E-2</v>
      </c>
      <c r="D6" s="11" t="s">
        <v>10</v>
      </c>
      <c r="E6">
        <v>727.79</v>
      </c>
      <c r="G6" s="4" t="s">
        <v>11</v>
      </c>
      <c r="H6" s="5" t="s">
        <v>12</v>
      </c>
      <c r="I6" s="8" t="s">
        <v>13</v>
      </c>
      <c r="K6" s="1">
        <v>0</v>
      </c>
      <c r="L6" s="19">
        <v>727.82899999999995</v>
      </c>
      <c r="M6" s="3">
        <f t="shared" ref="M6:M14" si="1">((L6-$E$6)/($E$7-$E$6))*5</f>
        <v>5.2041633306627338E-2</v>
      </c>
      <c r="O6" s="1">
        <v>0</v>
      </c>
      <c r="P6" s="18">
        <v>727.78600000000006</v>
      </c>
      <c r="Q6" s="3">
        <f t="shared" ref="Q6:Q14" si="2">((P6-$E$6)/($E$7-$E$6))*5</f>
        <v>-5.3376034159398683E-3</v>
      </c>
      <c r="S6" s="1">
        <v>0</v>
      </c>
      <c r="T6" s="18">
        <v>727.79500000000007</v>
      </c>
      <c r="U6" s="3">
        <f t="shared" ref="U6:U14" si="3">((T6-$E$6)/($E$7-$E$6))*5</f>
        <v>6.6720042702282413E-3</v>
      </c>
      <c r="W6" s="1">
        <v>0</v>
      </c>
      <c r="X6" s="18">
        <v>727.78750000000002</v>
      </c>
      <c r="Y6" s="3">
        <f t="shared" ref="Y6:Y14" si="4">((X6-$E$6)/($E$7-$E$6))*5</f>
        <v>-3.3360021349624173E-3</v>
      </c>
      <c r="AA6" s="1">
        <v>0</v>
      </c>
      <c r="AB6" s="18">
        <v>727.85450000000003</v>
      </c>
      <c r="AC6" s="3">
        <f t="shared" ref="AC6:AC14" si="5">((AB6-$E$6)/($E$7-$E$6))*5</f>
        <v>8.6068855084154225E-2</v>
      </c>
    </row>
    <row r="7" spans="1:29" ht="15" customHeight="1" x14ac:dyDescent="0.15">
      <c r="A7" s="1">
        <v>30</v>
      </c>
      <c r="B7" s="18">
        <v>728.45150000000001</v>
      </c>
      <c r="C7" s="3">
        <f t="shared" si="0"/>
        <v>0.88270616493199072</v>
      </c>
      <c r="D7" s="11" t="s">
        <v>14</v>
      </c>
      <c r="E7">
        <v>731.53700000000003</v>
      </c>
      <c r="G7" s="6"/>
      <c r="H7" s="4" t="s">
        <v>15</v>
      </c>
      <c r="I7" s="8"/>
      <c r="K7" s="1">
        <v>30</v>
      </c>
      <c r="L7" s="19">
        <v>727.93799999999999</v>
      </c>
      <c r="M7" s="3">
        <f t="shared" si="1"/>
        <v>0.19749132639447792</v>
      </c>
      <c r="O7" s="1">
        <v>30</v>
      </c>
      <c r="P7" s="18">
        <v>728.22950000000003</v>
      </c>
      <c r="Q7" s="3">
        <f t="shared" si="2"/>
        <v>0.5864691753403497</v>
      </c>
      <c r="S7" s="1">
        <v>30</v>
      </c>
      <c r="T7" s="18">
        <v>728.10050000000001</v>
      </c>
      <c r="U7" s="3">
        <f t="shared" si="3"/>
        <v>0.41433146517219299</v>
      </c>
      <c r="W7" s="1">
        <v>30</v>
      </c>
      <c r="X7" s="18">
        <v>728.09850000000006</v>
      </c>
      <c r="Y7" s="3">
        <f t="shared" si="4"/>
        <v>0.41166266346422309</v>
      </c>
      <c r="AA7" s="1">
        <v>30</v>
      </c>
      <c r="AB7" s="18">
        <v>728.49149999999997</v>
      </c>
      <c r="AC7" s="3">
        <f t="shared" si="5"/>
        <v>0.93608219909260293</v>
      </c>
    </row>
    <row r="8" spans="1:29" x14ac:dyDescent="0.15">
      <c r="A8" s="1">
        <v>45</v>
      </c>
      <c r="B8" s="18">
        <v>728.65300000000002</v>
      </c>
      <c r="C8" s="3">
        <f t="shared" si="0"/>
        <v>1.1515879370163331</v>
      </c>
      <c r="K8" s="1">
        <v>45</v>
      </c>
      <c r="L8" s="19" t="e">
        <v>#DIV/0!</v>
      </c>
      <c r="M8" s="3" t="e">
        <f t="shared" si="1"/>
        <v>#DIV/0!</v>
      </c>
      <c r="O8" s="1">
        <v>45</v>
      </c>
      <c r="P8" s="18">
        <v>728.39300000000003</v>
      </c>
      <c r="Q8" s="3">
        <f t="shared" si="2"/>
        <v>0.80464371497204978</v>
      </c>
      <c r="S8" s="1">
        <v>45</v>
      </c>
      <c r="T8" s="18">
        <v>728.37750000000005</v>
      </c>
      <c r="U8" s="3">
        <f t="shared" si="3"/>
        <v>0.78396050173482767</v>
      </c>
      <c r="W8" s="1">
        <v>45</v>
      </c>
      <c r="X8" s="18">
        <v>728.27949999999998</v>
      </c>
      <c r="Y8" s="3">
        <f t="shared" si="4"/>
        <v>0.65318921804111518</v>
      </c>
      <c r="AA8" s="1">
        <v>45</v>
      </c>
      <c r="AB8" s="18">
        <v>728.73199999999997</v>
      </c>
      <c r="AC8" s="3">
        <f t="shared" si="5"/>
        <v>1.2570056044835729</v>
      </c>
    </row>
    <row r="9" spans="1:29" x14ac:dyDescent="0.15">
      <c r="A9" s="1">
        <v>60</v>
      </c>
      <c r="B9" s="18">
        <v>728.95349999999996</v>
      </c>
      <c r="C9" s="3">
        <f t="shared" si="0"/>
        <v>1.5525753936482214</v>
      </c>
      <c r="K9" s="1">
        <v>60</v>
      </c>
      <c r="L9" s="19">
        <v>728.65449999999998</v>
      </c>
      <c r="M9" s="3">
        <f t="shared" si="1"/>
        <v>1.1535895382973107</v>
      </c>
      <c r="O9" s="1">
        <v>60</v>
      </c>
      <c r="P9" s="18">
        <v>728.4325</v>
      </c>
      <c r="Q9" s="3">
        <f t="shared" si="2"/>
        <v>0.85735254870566946</v>
      </c>
      <c r="S9" s="1">
        <v>60</v>
      </c>
      <c r="T9" s="18">
        <v>728.69500000000005</v>
      </c>
      <c r="U9" s="3">
        <f t="shared" si="3"/>
        <v>1.2076327728850671</v>
      </c>
      <c r="W9" s="1">
        <v>60</v>
      </c>
      <c r="X9" s="18">
        <v>728.47799999999995</v>
      </c>
      <c r="Y9" s="3">
        <f t="shared" si="4"/>
        <v>0.91806778756335083</v>
      </c>
      <c r="AA9" s="1">
        <v>60</v>
      </c>
      <c r="AB9" s="18">
        <v>729.13</v>
      </c>
      <c r="AC9" s="3">
        <f t="shared" si="5"/>
        <v>1.7880971443821811</v>
      </c>
    </row>
    <row r="10" spans="1:29" x14ac:dyDescent="0.15">
      <c r="A10" s="1">
        <v>300</v>
      </c>
      <c r="B10" s="18">
        <v>729.17699999999991</v>
      </c>
      <c r="C10" s="3">
        <f t="shared" si="0"/>
        <v>1.85081398452084</v>
      </c>
      <c r="K10" s="1">
        <v>300</v>
      </c>
      <c r="L10" s="19">
        <v>728.66399999999999</v>
      </c>
      <c r="M10" s="3">
        <f t="shared" si="1"/>
        <v>1.1662663464104712</v>
      </c>
      <c r="O10" s="1">
        <v>300</v>
      </c>
      <c r="P10" s="18">
        <v>728.928</v>
      </c>
      <c r="Q10" s="3">
        <f t="shared" si="2"/>
        <v>1.5185481718708462</v>
      </c>
      <c r="S10" s="1">
        <v>300</v>
      </c>
      <c r="T10" s="18">
        <v>728.59699999999998</v>
      </c>
      <c r="U10" s="3">
        <f t="shared" si="3"/>
        <v>1.0768614891913546</v>
      </c>
      <c r="W10" s="1">
        <v>300</v>
      </c>
      <c r="X10" s="18">
        <v>728.53649999999993</v>
      </c>
      <c r="Y10" s="3">
        <f t="shared" si="4"/>
        <v>0.99613023752329188</v>
      </c>
      <c r="AA10" s="1">
        <v>300</v>
      </c>
      <c r="AB10" s="18">
        <v>729.20600000000002</v>
      </c>
      <c r="AC10" s="3">
        <f t="shared" si="5"/>
        <v>1.889511609287466</v>
      </c>
    </row>
    <row r="11" spans="1:29" x14ac:dyDescent="0.15">
      <c r="A11" s="1">
        <v>1500</v>
      </c>
      <c r="B11" s="18">
        <v>729.55199999999991</v>
      </c>
      <c r="C11" s="3">
        <f t="shared" si="0"/>
        <v>2.3512143047770353</v>
      </c>
      <c r="K11" s="1">
        <v>1500</v>
      </c>
      <c r="L11" s="19">
        <v>729.21949999999993</v>
      </c>
      <c r="M11" s="3">
        <f t="shared" si="1"/>
        <v>1.9075260208165661</v>
      </c>
      <c r="O11" s="1">
        <v>1500</v>
      </c>
      <c r="P11" s="18">
        <v>729.31700000000001</v>
      </c>
      <c r="Q11" s="3">
        <f t="shared" si="2"/>
        <v>2.037630104083286</v>
      </c>
      <c r="S11" s="1">
        <v>1500</v>
      </c>
      <c r="T11" s="18">
        <v>729.11699999999996</v>
      </c>
      <c r="U11" s="3">
        <f t="shared" si="3"/>
        <v>1.7707499332799215</v>
      </c>
      <c r="W11" s="1">
        <v>1500</v>
      </c>
      <c r="X11" s="18">
        <v>728.84500000000003</v>
      </c>
      <c r="Y11" s="3">
        <f t="shared" si="4"/>
        <v>1.4077929009875148</v>
      </c>
      <c r="AA11" s="1">
        <v>1500</v>
      </c>
      <c r="AB11" s="18">
        <v>729.38300000000004</v>
      </c>
      <c r="AC11" s="3">
        <f t="shared" si="5"/>
        <v>2.125700560448418</v>
      </c>
    </row>
    <row r="12" spans="1:29" x14ac:dyDescent="0.15">
      <c r="A12" s="1">
        <v>3600</v>
      </c>
      <c r="B12" s="18">
        <v>729.41300000000001</v>
      </c>
      <c r="C12" s="3">
        <f t="shared" si="0"/>
        <v>2.1657325860688772</v>
      </c>
      <c r="K12" s="1">
        <v>3600</v>
      </c>
      <c r="L12" s="19">
        <v>729.13750000000005</v>
      </c>
      <c r="M12" s="3">
        <f t="shared" si="1"/>
        <v>1.7981051507873715</v>
      </c>
      <c r="O12" s="1">
        <v>3600</v>
      </c>
      <c r="P12" s="18">
        <v>729.40899999999999</v>
      </c>
      <c r="Q12" s="3">
        <f t="shared" si="2"/>
        <v>2.160394982652786</v>
      </c>
      <c r="S12" s="1">
        <v>3600</v>
      </c>
      <c r="T12" s="18">
        <v>729.21350000000007</v>
      </c>
      <c r="U12" s="3">
        <f t="shared" si="3"/>
        <v>1.8995196156926564</v>
      </c>
      <c r="W12" s="1">
        <v>3600</v>
      </c>
      <c r="X12" s="18">
        <v>729.21800000000007</v>
      </c>
      <c r="Y12" s="3">
        <f t="shared" si="4"/>
        <v>1.9055244195357404</v>
      </c>
      <c r="AA12" s="1">
        <v>3600</v>
      </c>
      <c r="AB12" s="18">
        <v>729.43299999999999</v>
      </c>
      <c r="AC12" s="3">
        <f t="shared" si="5"/>
        <v>2.1924206031491833</v>
      </c>
    </row>
    <row r="13" spans="1:29" x14ac:dyDescent="0.15">
      <c r="A13" s="1">
        <v>7200</v>
      </c>
      <c r="B13" s="18">
        <v>729.46699999999998</v>
      </c>
      <c r="C13" s="3">
        <f t="shared" si="0"/>
        <v>2.2377902321857341</v>
      </c>
      <c r="K13" s="1">
        <v>7200</v>
      </c>
      <c r="L13" s="19">
        <v>729.03549999999996</v>
      </c>
      <c r="M13" s="3">
        <f t="shared" si="1"/>
        <v>1.6619962636775676</v>
      </c>
      <c r="O13" s="1">
        <v>7200</v>
      </c>
      <c r="P13" s="18">
        <v>729.35599999999999</v>
      </c>
      <c r="Q13" s="3">
        <f t="shared" si="2"/>
        <v>2.0896717373899136</v>
      </c>
      <c r="S13" s="1">
        <v>7200</v>
      </c>
      <c r="T13" s="18">
        <v>729.00800000000004</v>
      </c>
      <c r="U13" s="3">
        <f t="shared" si="3"/>
        <v>1.6253002401922225</v>
      </c>
      <c r="W13" s="1">
        <v>7200</v>
      </c>
      <c r="X13" s="18">
        <v>729.19900000000007</v>
      </c>
      <c r="Y13" s="3">
        <f t="shared" si="4"/>
        <v>1.8801708033094195</v>
      </c>
      <c r="AA13" s="1">
        <v>7200</v>
      </c>
      <c r="AB13" s="18">
        <v>729.49199999999996</v>
      </c>
      <c r="AC13" s="3">
        <f t="shared" si="5"/>
        <v>2.271150253536117</v>
      </c>
    </row>
    <row r="14" spans="1:29" x14ac:dyDescent="0.15">
      <c r="A14" s="1">
        <v>14400</v>
      </c>
      <c r="B14" s="18">
        <v>729.42049999999995</v>
      </c>
      <c r="C14" s="3">
        <f t="shared" si="0"/>
        <v>2.1757405924739164</v>
      </c>
      <c r="K14" s="1">
        <v>14400</v>
      </c>
      <c r="L14" s="20">
        <v>729.41399999999999</v>
      </c>
      <c r="M14" s="3">
        <f t="shared" si="1"/>
        <v>2.1670669869228618</v>
      </c>
      <c r="O14" s="1">
        <v>14400</v>
      </c>
      <c r="P14" s="18">
        <v>729.53899999999999</v>
      </c>
      <c r="Q14" s="3">
        <f t="shared" si="2"/>
        <v>2.3338670936749271</v>
      </c>
      <c r="S14" s="1">
        <v>14400</v>
      </c>
      <c r="T14" s="18">
        <v>729.29899999999998</v>
      </c>
      <c r="U14" s="3">
        <f t="shared" si="3"/>
        <v>2.0136108887109501</v>
      </c>
      <c r="W14" s="1">
        <v>14400</v>
      </c>
      <c r="X14" s="18">
        <v>728.99950000000001</v>
      </c>
      <c r="Y14" s="3">
        <f t="shared" si="4"/>
        <v>1.6139578329330466</v>
      </c>
      <c r="AA14" s="1">
        <v>14400</v>
      </c>
      <c r="AB14" s="18">
        <v>729.50749999999994</v>
      </c>
      <c r="AC14" s="3">
        <f t="shared" si="5"/>
        <v>2.2918334667733391</v>
      </c>
    </row>
    <row r="25" spans="1:50" x14ac:dyDescent="0.15">
      <c r="A25" s="9" t="s">
        <v>1</v>
      </c>
      <c r="B25" s="10"/>
      <c r="C25" s="10"/>
      <c r="D25" s="10"/>
      <c r="E25" s="10"/>
      <c r="F25" s="10"/>
      <c r="I25" s="11"/>
      <c r="J25" s="9" t="s">
        <v>2</v>
      </c>
      <c r="K25" s="10"/>
      <c r="L25" s="10"/>
      <c r="M25" s="10"/>
      <c r="N25" s="10"/>
      <c r="R25" s="9" t="s">
        <v>3</v>
      </c>
      <c r="S25" s="10"/>
      <c r="T25" s="10"/>
      <c r="U25" s="10"/>
      <c r="V25" s="10"/>
      <c r="W25" s="10"/>
      <c r="AA25" s="9" t="s">
        <v>4</v>
      </c>
      <c r="AB25" s="10"/>
      <c r="AC25" s="10"/>
      <c r="AD25" s="10"/>
      <c r="AE25" s="10"/>
      <c r="AF25" s="10"/>
      <c r="AJ25" s="9" t="s">
        <v>5</v>
      </c>
      <c r="AK25" s="10"/>
      <c r="AL25" s="10"/>
      <c r="AM25" s="10"/>
      <c r="AN25" s="10"/>
      <c r="AO25" s="11"/>
      <c r="AP25" s="11"/>
      <c r="AR25" s="11" t="s">
        <v>6</v>
      </c>
      <c r="AS25" s="10"/>
      <c r="AT25" s="10"/>
      <c r="AU25" s="10"/>
      <c r="AV25" s="10"/>
      <c r="AW25" s="11"/>
      <c r="AX25" s="11"/>
    </row>
    <row r="26" spans="1:50" x14ac:dyDescent="0.15">
      <c r="A26" s="1" t="s">
        <v>7</v>
      </c>
      <c r="B26" s="13" t="s">
        <v>16</v>
      </c>
      <c r="C26" s="13" t="s">
        <v>17</v>
      </c>
      <c r="D26" s="12" t="s">
        <v>18</v>
      </c>
      <c r="E26" s="12" t="s">
        <v>19</v>
      </c>
      <c r="F26" s="13" t="s">
        <v>20</v>
      </c>
      <c r="G26" s="14" t="s">
        <v>21</v>
      </c>
      <c r="H26" s="15" t="s">
        <v>22</v>
      </c>
      <c r="I26" s="11"/>
      <c r="J26" s="1" t="s">
        <v>7</v>
      </c>
      <c r="K26" s="13" t="s">
        <v>16</v>
      </c>
      <c r="L26" s="13" t="s">
        <v>17</v>
      </c>
      <c r="M26" s="12" t="s">
        <v>18</v>
      </c>
      <c r="N26" s="12" t="s">
        <v>19</v>
      </c>
      <c r="O26" s="14" t="s">
        <v>21</v>
      </c>
      <c r="P26" s="15" t="s">
        <v>22</v>
      </c>
      <c r="R26" s="1" t="s">
        <v>7</v>
      </c>
      <c r="S26" s="13" t="s">
        <v>16</v>
      </c>
      <c r="T26" s="13" t="s">
        <v>17</v>
      </c>
      <c r="U26" s="12" t="s">
        <v>18</v>
      </c>
      <c r="V26" s="12" t="s">
        <v>19</v>
      </c>
      <c r="W26" s="13" t="s">
        <v>23</v>
      </c>
      <c r="X26" s="14" t="s">
        <v>21</v>
      </c>
      <c r="Y26" s="15" t="s">
        <v>22</v>
      </c>
      <c r="AA26" s="1" t="s">
        <v>7</v>
      </c>
      <c r="AB26" s="13" t="s">
        <v>16</v>
      </c>
      <c r="AC26" s="13" t="s">
        <v>17</v>
      </c>
      <c r="AD26" s="12" t="s">
        <v>18</v>
      </c>
      <c r="AE26" s="12" t="s">
        <v>19</v>
      </c>
      <c r="AF26" s="13" t="s">
        <v>23</v>
      </c>
      <c r="AG26" s="14" t="s">
        <v>21</v>
      </c>
      <c r="AH26" s="15" t="s">
        <v>22</v>
      </c>
      <c r="AJ26" s="1" t="s">
        <v>7</v>
      </c>
      <c r="AK26" s="13" t="s">
        <v>16</v>
      </c>
      <c r="AL26" s="13" t="s">
        <v>17</v>
      </c>
      <c r="AM26" s="12" t="s">
        <v>18</v>
      </c>
      <c r="AN26" s="12" t="s">
        <v>19</v>
      </c>
      <c r="AO26" s="14" t="s">
        <v>21</v>
      </c>
      <c r="AP26" s="15" t="s">
        <v>22</v>
      </c>
      <c r="AR26" s="1" t="s">
        <v>7</v>
      </c>
      <c r="AS26" s="13" t="s">
        <v>16</v>
      </c>
      <c r="AT26" s="13" t="s">
        <v>17</v>
      </c>
      <c r="AU26" s="12" t="s">
        <v>18</v>
      </c>
      <c r="AV26" s="12" t="s">
        <v>19</v>
      </c>
      <c r="AW26" s="14" t="s">
        <v>21</v>
      </c>
      <c r="AX26" s="15" t="s">
        <v>22</v>
      </c>
    </row>
    <row r="27" spans="1:50" x14ac:dyDescent="0.15">
      <c r="A27" s="1">
        <v>0</v>
      </c>
      <c r="B27" s="16">
        <v>727.73400000000004</v>
      </c>
      <c r="C27" s="16">
        <v>727.75300000000004</v>
      </c>
      <c r="D27" s="16"/>
      <c r="E27" s="16"/>
      <c r="F27" s="16"/>
      <c r="G27" s="7">
        <f t="shared" ref="G27:G35" si="6">AVERAGE(B27:F27)</f>
        <v>727.74350000000004</v>
      </c>
      <c r="H27" s="17">
        <f t="shared" ref="H27:H35" si="7">STDEV(B27:F27)</f>
        <v>1.3435028842548262E-2</v>
      </c>
      <c r="I27" s="11"/>
      <c r="J27" s="1">
        <v>0</v>
      </c>
      <c r="K27" s="16">
        <v>727.81500000000005</v>
      </c>
      <c r="L27" s="16">
        <v>727.84299999999996</v>
      </c>
      <c r="M27" s="16"/>
      <c r="N27" s="16"/>
      <c r="O27" s="7">
        <f t="shared" ref="O27:O35" si="8">AVERAGE(K27:N27)</f>
        <v>727.82899999999995</v>
      </c>
      <c r="P27" s="17">
        <f t="shared" ref="P27:P35" si="9">STDEV(K27:N27)</f>
        <v>1.9798989873157088E-2</v>
      </c>
      <c r="R27" s="1">
        <v>0</v>
      </c>
      <c r="S27" s="16">
        <v>727.75900000000001</v>
      </c>
      <c r="T27" s="16">
        <v>727.81299999999999</v>
      </c>
      <c r="U27" s="16"/>
      <c r="V27" s="16"/>
      <c r="W27" s="16"/>
      <c r="X27" s="7">
        <f t="shared" ref="X27:X35" si="10">AVERAGE(S27:W27)</f>
        <v>727.78600000000006</v>
      </c>
      <c r="Y27" s="17">
        <f t="shared" ref="Y27:Y35" si="11">STDEV(S27:W27)</f>
        <v>3.8183766184054918E-2</v>
      </c>
      <c r="AA27" s="1">
        <v>0</v>
      </c>
      <c r="AB27" s="16">
        <v>727.81700000000001</v>
      </c>
      <c r="AC27" s="16">
        <v>727.77300000000002</v>
      </c>
      <c r="AD27" s="16"/>
      <c r="AE27" s="16"/>
      <c r="AF27" s="16"/>
      <c r="AG27" s="7">
        <f t="shared" ref="AG27:AG35" si="12">AVERAGE(AB27:AF27)</f>
        <v>727.79500000000007</v>
      </c>
      <c r="AH27" s="17">
        <f t="shared" ref="AH27:AH35" si="13">STDEV(AB27:AF27)</f>
        <v>3.1112698372195872E-2</v>
      </c>
      <c r="AJ27" s="1">
        <v>0</v>
      </c>
      <c r="AK27" s="16">
        <v>727.846</v>
      </c>
      <c r="AL27" s="16">
        <v>727.72900000000004</v>
      </c>
      <c r="AM27" s="16"/>
      <c r="AN27" s="16"/>
      <c r="AO27" s="7">
        <f t="shared" ref="AO27:AO35" si="14">AVERAGE(AK27:AN27)</f>
        <v>727.78750000000002</v>
      </c>
      <c r="AP27" s="17">
        <f t="shared" ref="AP27:AP35" si="15">STDEV(AK27:AN27)</f>
        <v>8.2731493398799053E-2</v>
      </c>
      <c r="AR27" s="1">
        <v>0</v>
      </c>
      <c r="AS27" s="16">
        <v>727.88400000000001</v>
      </c>
      <c r="AT27" s="16">
        <v>727.82500000000005</v>
      </c>
      <c r="AU27" s="16"/>
      <c r="AV27" s="16"/>
      <c r="AW27" s="7">
        <f t="shared" ref="AW27:AW35" si="16">AVERAGE(AS27:AV27)</f>
        <v>727.85450000000003</v>
      </c>
      <c r="AX27" s="17">
        <f t="shared" ref="AX27:AX35" si="17">STDEV(AS27:AV27)</f>
        <v>4.1719300089984437E-2</v>
      </c>
    </row>
    <row r="28" spans="1:50" x14ac:dyDescent="0.15">
      <c r="A28" s="1">
        <v>30</v>
      </c>
      <c r="B28" s="16">
        <v>728.71500000000003</v>
      </c>
      <c r="C28" s="16">
        <v>728.18799999999999</v>
      </c>
      <c r="D28" s="16"/>
      <c r="E28" s="16"/>
      <c r="F28" s="16"/>
      <c r="G28" s="7">
        <f t="shared" si="6"/>
        <v>728.45150000000001</v>
      </c>
      <c r="H28" s="17">
        <f t="shared" si="7"/>
        <v>0.37264527368534139</v>
      </c>
      <c r="I28" s="11"/>
      <c r="J28" s="1">
        <v>30</v>
      </c>
      <c r="K28" s="16">
        <v>728.06</v>
      </c>
      <c r="L28" s="16">
        <v>727.81600000000003</v>
      </c>
      <c r="M28" s="16"/>
      <c r="N28" s="16"/>
      <c r="O28" s="7">
        <f t="shared" si="8"/>
        <v>727.93799999999999</v>
      </c>
      <c r="P28" s="17">
        <f t="shared" si="9"/>
        <v>0.17253405460945714</v>
      </c>
      <c r="R28" s="1">
        <v>30</v>
      </c>
      <c r="S28" s="16">
        <v>728.16800000000001</v>
      </c>
      <c r="T28" s="16">
        <v>728.29100000000005</v>
      </c>
      <c r="U28" s="16"/>
      <c r="V28" s="16"/>
      <c r="W28" s="16"/>
      <c r="X28" s="7">
        <f t="shared" si="10"/>
        <v>728.22950000000003</v>
      </c>
      <c r="Y28" s="17">
        <f t="shared" si="11"/>
        <v>8.6974134085978788E-2</v>
      </c>
      <c r="AA28" s="1">
        <v>30</v>
      </c>
      <c r="AB28" s="16">
        <v>728.05499999999995</v>
      </c>
      <c r="AC28" s="16">
        <v>728.14599999999996</v>
      </c>
      <c r="AD28" s="16"/>
      <c r="AE28" s="16"/>
      <c r="AF28" s="16"/>
      <c r="AG28" s="7">
        <f t="shared" si="12"/>
        <v>728.10050000000001</v>
      </c>
      <c r="AH28" s="17">
        <f t="shared" si="13"/>
        <v>6.4346717087981606E-2</v>
      </c>
      <c r="AJ28" s="1">
        <v>30</v>
      </c>
      <c r="AK28" s="16">
        <v>728.07899999999995</v>
      </c>
      <c r="AL28" s="16">
        <v>728.11800000000005</v>
      </c>
      <c r="AM28" s="16"/>
      <c r="AN28" s="16"/>
      <c r="AO28" s="7">
        <f t="shared" si="14"/>
        <v>728.09850000000006</v>
      </c>
      <c r="AP28" s="17">
        <f t="shared" si="15"/>
        <v>2.757716446634674E-2</v>
      </c>
      <c r="AR28" s="1">
        <v>30</v>
      </c>
      <c r="AS28" s="16">
        <v>728.34699999999998</v>
      </c>
      <c r="AT28" s="16">
        <v>728.63599999999997</v>
      </c>
      <c r="AU28" s="16"/>
      <c r="AV28" s="16"/>
      <c r="AW28" s="7">
        <f t="shared" si="16"/>
        <v>728.49149999999997</v>
      </c>
      <c r="AX28" s="17">
        <f t="shared" si="17"/>
        <v>0.20435385976290324</v>
      </c>
    </row>
    <row r="29" spans="1:50" x14ac:dyDescent="0.15">
      <c r="A29" s="1">
        <v>45</v>
      </c>
      <c r="B29" s="16">
        <v>728.72299999999996</v>
      </c>
      <c r="C29" s="16">
        <v>728.58299999999997</v>
      </c>
      <c r="D29" s="16"/>
      <c r="E29" s="16"/>
      <c r="F29" s="16"/>
      <c r="G29" s="7">
        <f t="shared" si="6"/>
        <v>728.65300000000002</v>
      </c>
      <c r="H29" s="17">
        <f t="shared" si="7"/>
        <v>9.8994949366107005E-2</v>
      </c>
      <c r="I29" s="11"/>
      <c r="J29" s="1">
        <v>45</v>
      </c>
      <c r="K29" s="16"/>
      <c r="L29" s="16"/>
      <c r="M29" s="16"/>
      <c r="N29" s="16"/>
      <c r="O29" s="7" t="e">
        <f t="shared" si="8"/>
        <v>#DIV/0!</v>
      </c>
      <c r="P29" s="17" t="e">
        <f t="shared" si="9"/>
        <v>#DIV/0!</v>
      </c>
      <c r="R29" s="1">
        <v>45</v>
      </c>
      <c r="S29" s="16">
        <v>728.47299999999996</v>
      </c>
      <c r="T29" s="16">
        <v>728.31299999999999</v>
      </c>
      <c r="U29" s="16"/>
      <c r="V29" s="16"/>
      <c r="W29" s="16"/>
      <c r="X29" s="7">
        <f t="shared" si="10"/>
        <v>728.39300000000003</v>
      </c>
      <c r="Y29" s="17">
        <f t="shared" si="11"/>
        <v>0.1131370849898251</v>
      </c>
      <c r="AA29" s="1">
        <v>45</v>
      </c>
      <c r="AB29" s="16">
        <v>728.61</v>
      </c>
      <c r="AC29" s="16">
        <v>728.14499999999998</v>
      </c>
      <c r="AD29" s="16"/>
      <c r="AE29" s="16"/>
      <c r="AF29" s="16"/>
      <c r="AG29" s="7">
        <f t="shared" si="12"/>
        <v>728.37750000000005</v>
      </c>
      <c r="AH29" s="17">
        <f t="shared" si="13"/>
        <v>0.32880465325176711</v>
      </c>
      <c r="AJ29" s="1">
        <v>45</v>
      </c>
      <c r="AK29" s="16">
        <v>728.35500000000002</v>
      </c>
      <c r="AL29" s="16">
        <v>728.20399999999995</v>
      </c>
      <c r="AM29" s="16"/>
      <c r="AN29" s="16"/>
      <c r="AO29" s="7">
        <f t="shared" si="14"/>
        <v>728.27949999999998</v>
      </c>
      <c r="AP29" s="17">
        <f t="shared" si="15"/>
        <v>0.10677312395921627</v>
      </c>
      <c r="AR29" s="1">
        <v>45</v>
      </c>
      <c r="AS29" s="16">
        <v>728.93600000000004</v>
      </c>
      <c r="AT29" s="16">
        <v>728.52800000000002</v>
      </c>
      <c r="AU29" s="16"/>
      <c r="AV29" s="16"/>
      <c r="AW29" s="7">
        <f t="shared" si="16"/>
        <v>728.73199999999997</v>
      </c>
      <c r="AX29" s="17">
        <f t="shared" si="17"/>
        <v>0.2884995667241223</v>
      </c>
    </row>
    <row r="30" spans="1:50" x14ac:dyDescent="0.15">
      <c r="A30" s="1">
        <v>60</v>
      </c>
      <c r="B30" s="16">
        <v>728.82399999999996</v>
      </c>
      <c r="C30" s="16">
        <v>729.08299999999997</v>
      </c>
      <c r="D30" s="16"/>
      <c r="E30" s="16"/>
      <c r="F30" s="16"/>
      <c r="G30" s="7">
        <f t="shared" si="6"/>
        <v>728.95349999999996</v>
      </c>
      <c r="H30" s="17">
        <f t="shared" si="7"/>
        <v>0.1831406563273261</v>
      </c>
      <c r="I30" s="11"/>
      <c r="J30" s="1">
        <v>60</v>
      </c>
      <c r="K30" s="16">
        <v>728.55700000000002</v>
      </c>
      <c r="L30" s="16">
        <v>728.75199999999995</v>
      </c>
      <c r="M30" s="16"/>
      <c r="N30" s="16"/>
      <c r="O30" s="7">
        <f t="shared" si="8"/>
        <v>728.65449999999998</v>
      </c>
      <c r="P30" s="17">
        <f t="shared" si="9"/>
        <v>0.13788582233133176</v>
      </c>
      <c r="R30" s="1">
        <v>60</v>
      </c>
      <c r="S30" s="16">
        <v>728.32399999999996</v>
      </c>
      <c r="T30" s="16">
        <v>728.54100000000005</v>
      </c>
      <c r="U30" s="16"/>
      <c r="V30" s="16"/>
      <c r="W30" s="16"/>
      <c r="X30" s="7">
        <f t="shared" si="10"/>
        <v>728.4325</v>
      </c>
      <c r="Y30" s="17">
        <f t="shared" si="11"/>
        <v>0.15344217151755027</v>
      </c>
      <c r="AA30" s="1">
        <v>60</v>
      </c>
      <c r="AB30" s="16"/>
      <c r="AC30" s="16">
        <v>728.69500000000005</v>
      </c>
      <c r="AD30" s="16"/>
      <c r="AE30" s="16"/>
      <c r="AF30" s="16"/>
      <c r="AG30" s="7">
        <f t="shared" si="12"/>
        <v>728.69500000000005</v>
      </c>
      <c r="AH30" s="17" t="e">
        <f t="shared" si="13"/>
        <v>#DIV/0!</v>
      </c>
      <c r="AJ30" s="1">
        <v>60</v>
      </c>
      <c r="AK30" s="16">
        <v>728.55499999999995</v>
      </c>
      <c r="AL30" s="16">
        <v>728.40099999999995</v>
      </c>
      <c r="AM30" s="16"/>
      <c r="AN30" s="16"/>
      <c r="AO30" s="7">
        <f t="shared" si="14"/>
        <v>728.47799999999995</v>
      </c>
      <c r="AP30" s="17">
        <f t="shared" si="15"/>
        <v>0.10889444430272575</v>
      </c>
      <c r="AR30" s="1">
        <v>60</v>
      </c>
      <c r="AS30" s="16">
        <v>728.98699999999997</v>
      </c>
      <c r="AT30" s="16">
        <v>729.27300000000002</v>
      </c>
      <c r="AU30" s="16"/>
      <c r="AV30" s="16"/>
      <c r="AW30" s="7">
        <f t="shared" si="16"/>
        <v>729.13</v>
      </c>
      <c r="AX30" s="17">
        <f t="shared" si="17"/>
        <v>0.20223253941939376</v>
      </c>
    </row>
    <row r="31" spans="1:50" x14ac:dyDescent="0.15">
      <c r="A31" s="1">
        <v>300</v>
      </c>
      <c r="B31" s="16">
        <v>729.37199999999996</v>
      </c>
      <c r="C31" s="16">
        <v>728.98199999999997</v>
      </c>
      <c r="D31" s="16"/>
      <c r="E31" s="16"/>
      <c r="F31" s="16"/>
      <c r="G31" s="7">
        <f t="shared" si="6"/>
        <v>729.17699999999991</v>
      </c>
      <c r="H31" s="17">
        <f t="shared" si="7"/>
        <v>0.2757716446627439</v>
      </c>
      <c r="I31" s="11"/>
      <c r="J31" s="1">
        <v>300</v>
      </c>
      <c r="K31" s="16">
        <v>728.98400000000004</v>
      </c>
      <c r="L31" s="16">
        <v>728.34400000000005</v>
      </c>
      <c r="M31" s="16"/>
      <c r="N31" s="16"/>
      <c r="O31" s="7">
        <f t="shared" si="8"/>
        <v>728.66399999999999</v>
      </c>
      <c r="P31" s="17">
        <f t="shared" si="9"/>
        <v>0.45254833995938076</v>
      </c>
      <c r="R31" s="1">
        <v>300</v>
      </c>
      <c r="S31" s="16">
        <v>729.09100000000001</v>
      </c>
      <c r="T31" s="16">
        <v>728.76499999999999</v>
      </c>
      <c r="U31" s="16"/>
      <c r="V31" s="16"/>
      <c r="W31" s="16"/>
      <c r="X31" s="7">
        <f t="shared" si="10"/>
        <v>728.928</v>
      </c>
      <c r="Y31" s="17">
        <f t="shared" si="11"/>
        <v>0.23051681066682994</v>
      </c>
      <c r="AA31" s="1">
        <v>300</v>
      </c>
      <c r="AB31" s="16">
        <v>728.59400000000005</v>
      </c>
      <c r="AC31" s="16">
        <v>728.6</v>
      </c>
      <c r="AD31" s="16"/>
      <c r="AE31" s="16"/>
      <c r="AF31" s="16"/>
      <c r="AG31" s="7">
        <f t="shared" si="12"/>
        <v>728.59699999999998</v>
      </c>
      <c r="AH31" s="17">
        <f t="shared" si="13"/>
        <v>4.2426406870993486E-3</v>
      </c>
      <c r="AJ31" s="1">
        <v>300</v>
      </c>
      <c r="AK31" s="16">
        <v>728.65800000000002</v>
      </c>
      <c r="AL31" s="16">
        <v>728.41499999999996</v>
      </c>
      <c r="AM31" s="16"/>
      <c r="AN31" s="16"/>
      <c r="AO31" s="7">
        <f t="shared" si="14"/>
        <v>728.53649999999993</v>
      </c>
      <c r="AP31" s="17">
        <f t="shared" si="15"/>
        <v>0.17182694782836772</v>
      </c>
      <c r="AR31" s="1">
        <v>300</v>
      </c>
      <c r="AS31" s="16">
        <v>729.23599999999999</v>
      </c>
      <c r="AT31" s="16">
        <v>729.17600000000004</v>
      </c>
      <c r="AU31" s="16"/>
      <c r="AV31" s="16"/>
      <c r="AW31" s="7">
        <f t="shared" si="16"/>
        <v>729.20600000000002</v>
      </c>
      <c r="AX31" s="17">
        <f t="shared" si="17"/>
        <v>4.2426406871154267E-2</v>
      </c>
    </row>
    <row r="32" spans="1:50" x14ac:dyDescent="0.15">
      <c r="A32" s="1">
        <v>1500</v>
      </c>
      <c r="B32" s="16">
        <v>729.55499999999995</v>
      </c>
      <c r="C32" s="16">
        <v>729.54899999999998</v>
      </c>
      <c r="D32" s="16"/>
      <c r="E32" s="16"/>
      <c r="F32" s="16"/>
      <c r="G32" s="7">
        <f t="shared" si="6"/>
        <v>729.55199999999991</v>
      </c>
      <c r="H32" s="17">
        <f t="shared" si="7"/>
        <v>4.2426406870993486E-3</v>
      </c>
      <c r="I32" s="11"/>
      <c r="J32" s="1">
        <v>1500</v>
      </c>
      <c r="K32" s="16">
        <v>729.33199999999999</v>
      </c>
      <c r="L32" s="16">
        <v>729.10699999999997</v>
      </c>
      <c r="M32" s="16"/>
      <c r="N32" s="16"/>
      <c r="O32" s="7">
        <f t="shared" si="8"/>
        <v>729.21949999999993</v>
      </c>
      <c r="P32" s="17">
        <f t="shared" si="9"/>
        <v>0.15909902576698928</v>
      </c>
      <c r="R32" s="1">
        <v>1500</v>
      </c>
      <c r="S32" s="16">
        <v>729.36199999999997</v>
      </c>
      <c r="T32" s="16">
        <v>729.27200000000005</v>
      </c>
      <c r="U32" s="16"/>
      <c r="V32" s="16"/>
      <c r="W32" s="16"/>
      <c r="X32" s="7">
        <f t="shared" si="10"/>
        <v>729.31700000000001</v>
      </c>
      <c r="Y32" s="17">
        <f t="shared" si="11"/>
        <v>6.3639610306731403E-2</v>
      </c>
      <c r="AA32" s="1">
        <v>1500</v>
      </c>
      <c r="AB32" s="16">
        <v>729.10299999999995</v>
      </c>
      <c r="AC32" s="16">
        <v>729.13099999999997</v>
      </c>
      <c r="AD32" s="16"/>
      <c r="AE32" s="16"/>
      <c r="AF32" s="16"/>
      <c r="AG32" s="7">
        <f t="shared" si="12"/>
        <v>729.11699999999996</v>
      </c>
      <c r="AH32" s="17">
        <f t="shared" si="13"/>
        <v>1.9798989873237478E-2</v>
      </c>
      <c r="AJ32" s="1">
        <v>1500</v>
      </c>
      <c r="AK32" s="16">
        <v>728.80700000000002</v>
      </c>
      <c r="AL32" s="16">
        <v>728.88300000000004</v>
      </c>
      <c r="AM32" s="16"/>
      <c r="AN32" s="16"/>
      <c r="AO32" s="7">
        <f t="shared" si="14"/>
        <v>728.84500000000003</v>
      </c>
      <c r="AP32" s="17">
        <f t="shared" si="15"/>
        <v>5.3740115370193048E-2</v>
      </c>
      <c r="AR32" s="1">
        <v>1500</v>
      </c>
      <c r="AS32" s="16">
        <v>729.29600000000005</v>
      </c>
      <c r="AT32" s="16">
        <v>729.47</v>
      </c>
      <c r="AU32" s="16"/>
      <c r="AV32" s="16"/>
      <c r="AW32" s="7">
        <f t="shared" si="16"/>
        <v>729.38300000000004</v>
      </c>
      <c r="AX32" s="17">
        <f t="shared" si="17"/>
        <v>0.12303657992644383</v>
      </c>
    </row>
    <row r="33" spans="1:50" x14ac:dyDescent="0.15">
      <c r="A33" s="1">
        <v>3600</v>
      </c>
      <c r="B33" s="16">
        <v>729.54399999999998</v>
      </c>
      <c r="C33" s="16">
        <v>729.28200000000004</v>
      </c>
      <c r="D33" s="16"/>
      <c r="E33" s="16"/>
      <c r="F33" s="16"/>
      <c r="G33" s="7">
        <f t="shared" si="6"/>
        <v>729.41300000000001</v>
      </c>
      <c r="H33" s="17">
        <f t="shared" si="7"/>
        <v>0.18526197667083558</v>
      </c>
      <c r="I33" s="11"/>
      <c r="J33" s="1">
        <v>3600</v>
      </c>
      <c r="K33" s="16">
        <v>729.16700000000003</v>
      </c>
      <c r="L33" s="16">
        <v>729.10799999999995</v>
      </c>
      <c r="M33" s="16"/>
      <c r="N33" s="16"/>
      <c r="O33" s="7">
        <f t="shared" si="8"/>
        <v>729.13750000000005</v>
      </c>
      <c r="P33" s="17">
        <f t="shared" si="9"/>
        <v>4.1719300090064824E-2</v>
      </c>
      <c r="R33" s="1">
        <v>3600</v>
      </c>
      <c r="S33" s="16">
        <v>729.66700000000003</v>
      </c>
      <c r="T33" s="16">
        <v>729.15099999999995</v>
      </c>
      <c r="U33" s="16"/>
      <c r="V33" s="16"/>
      <c r="W33" s="16"/>
      <c r="X33" s="7">
        <f t="shared" si="10"/>
        <v>729.40899999999999</v>
      </c>
      <c r="Y33" s="17">
        <f t="shared" si="11"/>
        <v>0.36486709909231252</v>
      </c>
      <c r="AA33" s="1">
        <v>3600</v>
      </c>
      <c r="AB33" s="16">
        <v>729.31799999999998</v>
      </c>
      <c r="AC33" s="16">
        <v>729.10900000000004</v>
      </c>
      <c r="AD33" s="16"/>
      <c r="AE33" s="16"/>
      <c r="AF33" s="16"/>
      <c r="AG33" s="7">
        <f t="shared" si="12"/>
        <v>729.21350000000007</v>
      </c>
      <c r="AH33" s="17">
        <f t="shared" si="13"/>
        <v>0.14778531726795049</v>
      </c>
      <c r="AJ33" s="1">
        <v>3600</v>
      </c>
      <c r="AK33" s="16">
        <v>729.24</v>
      </c>
      <c r="AL33" s="16">
        <v>729.19600000000003</v>
      </c>
      <c r="AM33" s="16"/>
      <c r="AN33" s="16"/>
      <c r="AO33" s="7">
        <f t="shared" si="14"/>
        <v>729.21800000000007</v>
      </c>
      <c r="AP33" s="17">
        <f t="shared" si="15"/>
        <v>3.1112698372195872E-2</v>
      </c>
      <c r="AR33" s="1">
        <v>3600</v>
      </c>
      <c r="AS33" s="16">
        <v>729.36699999999996</v>
      </c>
      <c r="AT33" s="16">
        <v>729.49900000000002</v>
      </c>
      <c r="AU33" s="16"/>
      <c r="AV33" s="16"/>
      <c r="AW33" s="7">
        <f t="shared" si="16"/>
        <v>729.43299999999999</v>
      </c>
      <c r="AX33" s="17">
        <f t="shared" si="17"/>
        <v>9.3338095116668005E-2</v>
      </c>
    </row>
    <row r="34" spans="1:50" x14ac:dyDescent="0.15">
      <c r="A34" s="1">
        <v>7200</v>
      </c>
      <c r="B34" s="16">
        <v>729.46699999999998</v>
      </c>
      <c r="C34" s="16"/>
      <c r="D34" s="16"/>
      <c r="E34" s="16"/>
      <c r="F34" s="16"/>
      <c r="G34" s="7">
        <f t="shared" si="6"/>
        <v>729.46699999999998</v>
      </c>
      <c r="H34" s="17" t="e">
        <f t="shared" si="7"/>
        <v>#DIV/0!</v>
      </c>
      <c r="I34" s="11"/>
      <c r="J34" s="1">
        <v>7200</v>
      </c>
      <c r="K34" s="16">
        <v>729.15200000000004</v>
      </c>
      <c r="L34" s="16">
        <v>728.91899999999998</v>
      </c>
      <c r="M34" s="16"/>
      <c r="N34" s="16"/>
      <c r="O34" s="7">
        <f t="shared" si="8"/>
        <v>729.03549999999996</v>
      </c>
      <c r="P34" s="17">
        <f t="shared" si="9"/>
        <v>0.16475588001650868</v>
      </c>
      <c r="R34" s="1">
        <v>7200</v>
      </c>
      <c r="S34" s="16">
        <v>729.54</v>
      </c>
      <c r="T34" s="16">
        <v>729.17200000000003</v>
      </c>
      <c r="U34" s="16"/>
      <c r="V34" s="16"/>
      <c r="W34" s="16"/>
      <c r="X34" s="7">
        <f t="shared" si="10"/>
        <v>729.35599999999999</v>
      </c>
      <c r="Y34" s="17">
        <f t="shared" si="11"/>
        <v>0.26021529547660577</v>
      </c>
      <c r="AA34" s="1">
        <v>7200</v>
      </c>
      <c r="AB34" s="16">
        <v>729.07500000000005</v>
      </c>
      <c r="AC34" s="16">
        <v>728.94100000000003</v>
      </c>
      <c r="AD34" s="16"/>
      <c r="AE34" s="16"/>
      <c r="AF34" s="16"/>
      <c r="AG34" s="7">
        <f t="shared" si="12"/>
        <v>729.00800000000004</v>
      </c>
      <c r="AH34" s="17">
        <f t="shared" si="13"/>
        <v>9.4752308679007663E-2</v>
      </c>
      <c r="AJ34" s="1">
        <v>7200</v>
      </c>
      <c r="AK34" s="16">
        <v>729.202</v>
      </c>
      <c r="AL34" s="16">
        <v>729.19600000000003</v>
      </c>
      <c r="AM34" s="16"/>
      <c r="AN34" s="16"/>
      <c r="AO34" s="7">
        <f t="shared" si="14"/>
        <v>729.19900000000007</v>
      </c>
      <c r="AP34" s="17">
        <f t="shared" si="15"/>
        <v>4.2426406870993486E-3</v>
      </c>
      <c r="AR34" s="1">
        <v>7200</v>
      </c>
      <c r="AS34" s="16"/>
      <c r="AT34" s="16">
        <v>729.49199999999996</v>
      </c>
      <c r="AU34" s="16"/>
      <c r="AV34" s="16"/>
      <c r="AW34" s="7">
        <f t="shared" si="16"/>
        <v>729.49199999999996</v>
      </c>
      <c r="AX34" s="17" t="e">
        <f t="shared" si="17"/>
        <v>#DIV/0!</v>
      </c>
    </row>
    <row r="35" spans="1:50" x14ac:dyDescent="0.15">
      <c r="A35" s="1">
        <v>14400</v>
      </c>
      <c r="B35" s="16">
        <v>729.42899999999997</v>
      </c>
      <c r="C35" s="16">
        <v>729.41200000000003</v>
      </c>
      <c r="D35" s="16"/>
      <c r="E35" s="16"/>
      <c r="F35" s="16"/>
      <c r="G35" s="7">
        <f t="shared" si="6"/>
        <v>729.42049999999995</v>
      </c>
      <c r="H35" s="17">
        <f t="shared" si="7"/>
        <v>1.202081528012822E-2</v>
      </c>
      <c r="I35" s="11"/>
      <c r="J35" s="1">
        <v>14400</v>
      </c>
      <c r="K35" s="16">
        <v>729.41399999999999</v>
      </c>
      <c r="L35" s="16"/>
      <c r="M35" s="16"/>
      <c r="N35" s="16"/>
      <c r="O35" s="7">
        <f t="shared" si="8"/>
        <v>729.41399999999999</v>
      </c>
      <c r="P35" s="17" t="e">
        <f t="shared" si="9"/>
        <v>#DIV/0!</v>
      </c>
      <c r="R35" s="1">
        <v>14400</v>
      </c>
      <c r="S35" s="16">
        <v>729.91600000000005</v>
      </c>
      <c r="T35" s="16">
        <v>729.16200000000003</v>
      </c>
      <c r="U35" s="16"/>
      <c r="V35" s="16"/>
      <c r="W35" s="16"/>
      <c r="X35" s="7">
        <f t="shared" si="10"/>
        <v>729.53899999999999</v>
      </c>
      <c r="Y35" s="17">
        <f t="shared" si="11"/>
        <v>0.53315851301467032</v>
      </c>
      <c r="AA35" s="1">
        <v>14400</v>
      </c>
      <c r="AB35" s="16">
        <v>729.29899999999998</v>
      </c>
      <c r="AC35" s="16"/>
      <c r="AD35" s="16"/>
      <c r="AE35" s="16"/>
      <c r="AF35" s="16"/>
      <c r="AG35" s="7">
        <f t="shared" si="12"/>
        <v>729.29899999999998</v>
      </c>
      <c r="AH35" s="17" t="e">
        <f t="shared" si="13"/>
        <v>#DIV/0!</v>
      </c>
      <c r="AJ35" s="1">
        <v>14400</v>
      </c>
      <c r="AK35" s="16">
        <v>728.93399999999997</v>
      </c>
      <c r="AL35" s="16">
        <v>729.06500000000005</v>
      </c>
      <c r="AM35" s="16"/>
      <c r="AN35" s="16"/>
      <c r="AO35" s="7">
        <f t="shared" si="14"/>
        <v>728.99950000000001</v>
      </c>
      <c r="AP35" s="17">
        <f t="shared" si="15"/>
        <v>9.2630988335498168E-2</v>
      </c>
      <c r="AR35" s="1">
        <v>14400</v>
      </c>
      <c r="AS35" s="16">
        <v>729.43600000000004</v>
      </c>
      <c r="AT35" s="16">
        <v>729.57899999999995</v>
      </c>
      <c r="AU35" s="16"/>
      <c r="AV35" s="16"/>
      <c r="AW35" s="7">
        <f t="shared" si="16"/>
        <v>729.50749999999994</v>
      </c>
      <c r="AX35" s="17">
        <f t="shared" si="17"/>
        <v>0.10111626970961649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2021-08-26T02:43:36Z</dcterms:modified>
</cp:coreProperties>
</file>