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0F3C4C9F-61ED-A347-A61D-B74CA70511AC}" xr6:coauthVersionLast="47" xr6:coauthVersionMax="47" xr10:uidLastSave="{00000000-0000-0000-0000-000000000000}"/>
  <bookViews>
    <workbookView xWindow="3660" yWindow="600" windowWidth="21940" windowHeight="13900" tabRatio="1000" xr2:uid="{00000000-000D-0000-FFFF-FFFF00000000}"/>
  </bookViews>
  <sheets>
    <sheet name="Peptide S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<sst xmlns="http://schemas.openxmlformats.org/spreadsheetml/2006/main" count="82" uniqueCount="24">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</sst>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A13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486.60649999999998</v>
      </c>
      <c r="C6" s="3">
        <f t="shared" ref="C6:C14" si="0">((B6-$E$6)/($E$7-$E$6))*2</f>
        <v>-4.5632333768330395E-3</v>
      </c>
      <c r="D6" s="12" t="s">
        <v>10</v>
      </c>
      <c r="E6">
        <v>486.61</v>
      </c>
      <c r="G6" s="4" t="s">
        <v>11</v>
      </c>
      <c r="H6" s="5" t="s">
        <v>12</v>
      </c>
      <c r="I6" s="8" t="s">
        <v>13</v>
      </c>
      <c r="K6" s="1">
        <v>0</v>
      </c>
      <c r="L6" s="9">
        <v>486.62900000000002</v>
      </c>
      <c r="M6" s="3">
        <f t="shared" ref="M6:M14" si="1">((L6-$E$6)/($E$7-$E$6))*2</f>
        <v>2.4771838331167612E-2</v>
      </c>
      <c r="O6" s="1">
        <v>0</v>
      </c>
      <c r="P6" s="9">
        <v>486.60700000000003</v>
      </c>
      <c r="Q6" s="3">
        <f t="shared" ref="Q6:Q14" si="2">((P6-$E$6)/($E$7-$E$6))*2</f>
        <v>-3.9113428943753827E-3</v>
      </c>
      <c r="S6" s="1">
        <v>0</v>
      </c>
      <c r="T6" s="9">
        <v>486.60700000000003</v>
      </c>
      <c r="U6" s="3">
        <f t="shared" ref="U6:U14" si="3">((T6-$E$6)/($E$7-$E$6))*2</f>
        <v>-3.9113428943753827E-3</v>
      </c>
      <c r="W6" s="1">
        <v>0</v>
      </c>
      <c r="X6" s="9">
        <v>486.59399999999999</v>
      </c>
      <c r="Y6" s="3">
        <f t="shared" ref="Y6:Y14" si="4">((X6-$E$6)/($E$7-$E$6))*2</f>
        <v>-2.0860495436792227E-2</v>
      </c>
      <c r="AA6" s="1">
        <v>0</v>
      </c>
      <c r="AB6" s="9">
        <v>486.61250000000001</v>
      </c>
      <c r="AC6" s="3">
        <f t="shared" ref="AC6:AC14" si="5">((AB6-$E$6)/($E$7-$E$6))*2</f>
        <v>3.2594524119918377E-3</v>
      </c>
    </row>
    <row r="7" spans="1:29" ht="15" customHeight="1" x14ac:dyDescent="0.15">
      <c r="A7" s="1">
        <v>30</v>
      </c>
      <c r="B7" s="9">
        <v>486.88749999999999</v>
      </c>
      <c r="C7" s="3">
        <f t="shared" si="0"/>
        <v>0.36179921773139045</v>
      </c>
      <c r="D7" s="12" t="s">
        <v>14</v>
      </c>
      <c r="E7">
        <v>488.14400000000001</v>
      </c>
      <c r="G7" s="6"/>
      <c r="H7" s="4" t="s">
        <v>15</v>
      </c>
      <c r="I7" s="8"/>
      <c r="K7" s="1">
        <v>30</v>
      </c>
      <c r="L7" s="9">
        <v>486.72199999999998</v>
      </c>
      <c r="M7" s="3">
        <f t="shared" si="1"/>
        <v>0.14602346805732327</v>
      </c>
      <c r="O7" s="1">
        <v>30</v>
      </c>
      <c r="P7" s="9">
        <v>486.7885</v>
      </c>
      <c r="Q7" s="3">
        <f t="shared" si="2"/>
        <v>0.2327249022164099</v>
      </c>
      <c r="S7" s="1">
        <v>30</v>
      </c>
      <c r="T7" s="9">
        <v>486.726</v>
      </c>
      <c r="U7" s="3">
        <f t="shared" si="3"/>
        <v>0.15123859191653985</v>
      </c>
      <c r="W7" s="1">
        <v>30</v>
      </c>
      <c r="X7" s="9">
        <v>486.70400000000001</v>
      </c>
      <c r="Y7" s="3">
        <f t="shared" si="4"/>
        <v>0.12255541069099686</v>
      </c>
      <c r="AA7" s="1">
        <v>30</v>
      </c>
      <c r="AB7" s="9">
        <v>486.90649999999999</v>
      </c>
      <c r="AC7" s="3">
        <f t="shared" si="5"/>
        <v>0.38657105606255804</v>
      </c>
    </row>
    <row r="8" spans="1:29" x14ac:dyDescent="0.15">
      <c r="A8" s="1">
        <v>45</v>
      </c>
      <c r="B8" s="9">
        <v>486.96300000000002</v>
      </c>
      <c r="C8" s="3">
        <f t="shared" si="0"/>
        <v>0.46023468057367733</v>
      </c>
      <c r="K8" s="1">
        <v>45</v>
      </c>
      <c r="L8" s="9">
        <v>486.86700000000002</v>
      </c>
      <c r="M8" s="3">
        <f t="shared" si="1"/>
        <v>0.33507170795307217</v>
      </c>
      <c r="O8" s="1">
        <v>45</v>
      </c>
      <c r="P8" s="9">
        <v>486.86950000000002</v>
      </c>
      <c r="Q8" s="3">
        <f t="shared" si="2"/>
        <v>0.33833116036506405</v>
      </c>
      <c r="S8" s="1">
        <v>45</v>
      </c>
      <c r="T8" s="9">
        <v>486.964</v>
      </c>
      <c r="U8" s="3">
        <f t="shared" si="3"/>
        <v>0.46153846153844441</v>
      </c>
      <c r="W8" s="1">
        <v>45</v>
      </c>
      <c r="X8" s="9">
        <v>486.803</v>
      </c>
      <c r="Y8" s="3">
        <f t="shared" si="4"/>
        <v>0.2516297262059774</v>
      </c>
      <c r="AA8" s="1">
        <v>45</v>
      </c>
      <c r="AB8" s="9">
        <v>487.01949999999999</v>
      </c>
      <c r="AC8" s="3">
        <f t="shared" si="5"/>
        <v>0.53389830508472258</v>
      </c>
    </row>
    <row r="9" spans="1:29" x14ac:dyDescent="0.15">
      <c r="A9" s="1">
        <v>60</v>
      </c>
      <c r="B9" s="9">
        <v>487.02600000000001</v>
      </c>
      <c r="C9" s="3">
        <f t="shared" si="0"/>
        <v>0.54237288135593098</v>
      </c>
      <c r="K9" s="1">
        <v>60</v>
      </c>
      <c r="L9" s="9">
        <v>486.95100000000002</v>
      </c>
      <c r="M9" s="3">
        <f t="shared" si="1"/>
        <v>0.44458930899610172</v>
      </c>
      <c r="O9" s="1">
        <v>60</v>
      </c>
      <c r="P9" s="9">
        <v>487.01850000000002</v>
      </c>
      <c r="Q9" s="3">
        <f t="shared" si="2"/>
        <v>0.53259452411995545</v>
      </c>
      <c r="S9" s="1">
        <v>60</v>
      </c>
      <c r="T9" s="9">
        <v>487.00850000000003</v>
      </c>
      <c r="U9" s="3">
        <f t="shared" si="3"/>
        <v>0.51955671447198803</v>
      </c>
      <c r="W9" s="1">
        <v>60</v>
      </c>
      <c r="X9" s="9">
        <v>486.91250000000002</v>
      </c>
      <c r="Y9" s="3">
        <f t="shared" si="4"/>
        <v>0.39439374185138293</v>
      </c>
      <c r="AA9" s="1">
        <v>60</v>
      </c>
      <c r="AB9" s="9">
        <v>486.96849999999989</v>
      </c>
      <c r="AC9" s="3">
        <f t="shared" si="5"/>
        <v>0.46740547587989634</v>
      </c>
    </row>
    <row r="10" spans="1:29" x14ac:dyDescent="0.15">
      <c r="A10" s="1">
        <v>300</v>
      </c>
      <c r="B10" s="9">
        <v>487.20249999999999</v>
      </c>
      <c r="C10" s="3">
        <f t="shared" si="0"/>
        <v>0.77249022164273251</v>
      </c>
      <c r="K10" s="1">
        <v>300</v>
      </c>
      <c r="L10" s="9">
        <v>487.041</v>
      </c>
      <c r="M10" s="3">
        <f t="shared" si="1"/>
        <v>0.56192959582788193</v>
      </c>
      <c r="O10" s="1">
        <v>300</v>
      </c>
      <c r="P10" s="9">
        <v>487.14049999999997</v>
      </c>
      <c r="Q10" s="3">
        <f t="shared" si="2"/>
        <v>0.69165580182524611</v>
      </c>
      <c r="S10" s="1">
        <v>300</v>
      </c>
      <c r="T10" s="9">
        <v>487.09399999999999</v>
      </c>
      <c r="U10" s="3">
        <f t="shared" si="3"/>
        <v>0.63102998696216828</v>
      </c>
      <c r="W10" s="1">
        <v>300</v>
      </c>
      <c r="X10" s="9">
        <v>486.99149999999997</v>
      </c>
      <c r="Y10" s="3">
        <f t="shared" si="4"/>
        <v>0.49739243807035466</v>
      </c>
      <c r="AA10" s="1">
        <v>300</v>
      </c>
      <c r="AB10" s="9">
        <v>487.30650000000003</v>
      </c>
      <c r="AC10" s="3">
        <f t="shared" si="5"/>
        <v>0.90808344198177093</v>
      </c>
    </row>
    <row r="11" spans="1:29" x14ac:dyDescent="0.15">
      <c r="A11" s="1">
        <v>1500</v>
      </c>
      <c r="B11" s="9">
        <v>487.45549999999997</v>
      </c>
      <c r="C11" s="3">
        <f t="shared" si="0"/>
        <v>1.1023468057365882</v>
      </c>
      <c r="K11" s="1">
        <v>1500</v>
      </c>
      <c r="L11" s="9">
        <v>487.22750000000002</v>
      </c>
      <c r="M11" s="3">
        <f t="shared" si="1"/>
        <v>0.80508474576272504</v>
      </c>
      <c r="O11" s="1">
        <v>1500</v>
      </c>
      <c r="P11" s="9">
        <v>487.44299999999998</v>
      </c>
      <c r="Q11" s="3">
        <f t="shared" si="2"/>
        <v>1.0860495436766291</v>
      </c>
      <c r="S11" s="1">
        <v>1500</v>
      </c>
      <c r="T11" s="9">
        <v>487.37299999999999</v>
      </c>
      <c r="U11" s="3">
        <f t="shared" si="3"/>
        <v>0.99478487614078337</v>
      </c>
      <c r="W11" s="1">
        <v>1500</v>
      </c>
      <c r="X11" s="9">
        <v>487.15249999999997</v>
      </c>
      <c r="Y11" s="3">
        <f t="shared" si="4"/>
        <v>0.70730117340282173</v>
      </c>
      <c r="AA11" s="1">
        <v>1500</v>
      </c>
      <c r="AB11" s="9">
        <v>487.41649999999998</v>
      </c>
      <c r="AC11" s="3">
        <f t="shared" si="5"/>
        <v>1.0514993481094859</v>
      </c>
    </row>
    <row r="12" spans="1:29" x14ac:dyDescent="0.15">
      <c r="A12" s="1">
        <v>3600</v>
      </c>
      <c r="B12" s="9">
        <v>487.76049999999998</v>
      </c>
      <c r="C12" s="3">
        <f t="shared" si="0"/>
        <v>1.4999999999999629</v>
      </c>
      <c r="K12" s="1">
        <v>3600</v>
      </c>
      <c r="L12" s="9">
        <v>487.31950000000001</v>
      </c>
      <c r="M12" s="3">
        <f t="shared" si="1"/>
        <v>0.92503259452411357</v>
      </c>
      <c r="O12" s="1">
        <v>3600</v>
      </c>
      <c r="P12" s="9">
        <v>487.63900000000001</v>
      </c>
      <c r="Q12" s="3">
        <f t="shared" si="2"/>
        <v>1.3415906127770558</v>
      </c>
      <c r="S12" s="1">
        <v>3600</v>
      </c>
      <c r="T12" s="9">
        <v>487.423</v>
      </c>
      <c r="U12" s="3">
        <f t="shared" si="3"/>
        <v>1.0599739243806943</v>
      </c>
      <c r="W12" s="1">
        <v>3600</v>
      </c>
      <c r="X12" s="9">
        <v>487.40649999999999</v>
      </c>
      <c r="Y12" s="3">
        <f t="shared" si="4"/>
        <v>1.0384615384615186</v>
      </c>
      <c r="AA12" s="1">
        <v>3600</v>
      </c>
      <c r="AB12" s="9">
        <v>487.69650000000001</v>
      </c>
      <c r="AC12" s="3">
        <f t="shared" si="5"/>
        <v>1.4165580182529423</v>
      </c>
    </row>
    <row r="13" spans="1:29" x14ac:dyDescent="0.15">
      <c r="A13" s="1">
        <v>7200</v>
      </c>
      <c r="B13" s="9">
        <v>487.803</v>
      </c>
      <c r="C13" s="3">
        <f t="shared" si="0"/>
        <v>1.5554106910038983</v>
      </c>
      <c r="K13" s="1">
        <v>7200</v>
      </c>
      <c r="L13" s="9">
        <v>487.31849999999997</v>
      </c>
      <c r="M13" s="3">
        <f t="shared" si="1"/>
        <v>0.92372881355927239</v>
      </c>
      <c r="O13" s="1">
        <v>7200</v>
      </c>
      <c r="P13" s="9">
        <v>487.60500000000002</v>
      </c>
      <c r="Q13" s="3">
        <f t="shared" si="2"/>
        <v>1.2972620599739373</v>
      </c>
      <c r="S13" s="1">
        <v>7200</v>
      </c>
      <c r="T13" s="9">
        <v>487.4135</v>
      </c>
      <c r="U13" s="3">
        <f t="shared" si="3"/>
        <v>1.0475880052151105</v>
      </c>
      <c r="W13" s="1">
        <v>7200</v>
      </c>
      <c r="X13" s="9">
        <v>487.30999999999989</v>
      </c>
      <c r="Y13" s="3">
        <f t="shared" si="4"/>
        <v>0.91264667535838162</v>
      </c>
      <c r="AA13" s="1">
        <v>7200</v>
      </c>
      <c r="AB13" s="9">
        <v>487.6925</v>
      </c>
      <c r="AC13" s="3">
        <f t="shared" si="5"/>
        <v>1.4113428943937256</v>
      </c>
    </row>
    <row r="14" spans="1:29" x14ac:dyDescent="0.15">
      <c r="A14" s="1">
        <v>14400</v>
      </c>
      <c r="B14" s="9">
        <v>487.71449999999999</v>
      </c>
      <c r="C14" s="3">
        <f t="shared" si="0"/>
        <v>1.4400260756192687</v>
      </c>
      <c r="K14" s="1">
        <v>14400</v>
      </c>
      <c r="L14" s="7">
        <v>487.23599999999999</v>
      </c>
      <c r="M14" s="3">
        <f t="shared" si="1"/>
        <v>0.8161668839634677</v>
      </c>
      <c r="O14" s="1">
        <v>14400</v>
      </c>
      <c r="P14" s="9">
        <v>487.73</v>
      </c>
      <c r="Q14" s="3">
        <f t="shared" si="2"/>
        <v>1.4602346805736774</v>
      </c>
      <c r="S14" s="1">
        <v>14400</v>
      </c>
      <c r="T14" s="9">
        <v>487.34649999999999</v>
      </c>
      <c r="U14" s="3">
        <f t="shared" si="3"/>
        <v>0.96023468057364025</v>
      </c>
      <c r="W14" s="1">
        <v>14400</v>
      </c>
      <c r="X14" s="9">
        <v>487.20650000000001</v>
      </c>
      <c r="Y14" s="3">
        <f t="shared" si="4"/>
        <v>0.77770534550194914</v>
      </c>
      <c r="AA14" s="1">
        <v>14400</v>
      </c>
      <c r="AB14" s="9">
        <v>487.87900000000002</v>
      </c>
      <c r="AC14" s="3">
        <f t="shared" si="5"/>
        <v>1.6544980443285688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486.61</v>
      </c>
      <c r="C27">
        <v>486.60300000000001</v>
      </c>
      <c r="D27" s="17"/>
      <c r="E27" s="17"/>
      <c r="F27" s="17"/>
      <c r="G27" s="7">
        <f t="shared" ref="G27:G35" si="6">AVERAGE(B27:F27)</f>
        <v>486.60649999999998</v>
      </c>
      <c r="H27" s="18">
        <f t="shared" ref="H27:H35" si="7">STDEV(B27:F27)</f>
        <v>4.9497474683093696E-3</v>
      </c>
      <c r="I27" s="12"/>
      <c r="J27" s="1">
        <v>0</v>
      </c>
      <c r="K27" s="17">
        <v>486.63400000000001</v>
      </c>
      <c r="L27" s="17">
        <v>486.62400000000002</v>
      </c>
      <c r="M27" s="17"/>
      <c r="N27" s="17"/>
      <c r="O27" s="7">
        <f t="shared" ref="O27:O35" si="8">AVERAGE(K27:N27)</f>
        <v>486.62900000000002</v>
      </c>
      <c r="P27" s="18">
        <f t="shared" ref="P27:P35" si="9">STDEV(K27:N27)</f>
        <v>7.0710678118590439E-3</v>
      </c>
      <c r="R27" s="1">
        <v>0</v>
      </c>
      <c r="S27" s="17">
        <v>486.60199999999998</v>
      </c>
      <c r="T27" s="17">
        <v>486.61200000000002</v>
      </c>
      <c r="U27" s="17"/>
      <c r="V27" s="17"/>
      <c r="W27" s="17"/>
      <c r="X27" s="7">
        <f t="shared" ref="X27:X35" si="10">AVERAGE(S27:W27)</f>
        <v>486.60699999999997</v>
      </c>
      <c r="Y27" s="18">
        <f t="shared" ref="Y27:Y35" si="11">STDEV(S27:W27)</f>
        <v>7.0710678118992383E-3</v>
      </c>
      <c r="AA27" s="1">
        <v>0</v>
      </c>
      <c r="AB27" s="17">
        <v>486.59300000000002</v>
      </c>
      <c r="AC27" s="17">
        <v>486.62099999999998</v>
      </c>
      <c r="AD27" s="17"/>
      <c r="AE27" s="17"/>
      <c r="AF27" s="17"/>
      <c r="AG27" s="7">
        <f t="shared" ref="AG27:AG35" si="12">AVERAGE(AB27:AF27)</f>
        <v>486.60699999999997</v>
      </c>
      <c r="AH27" s="18">
        <f t="shared" ref="AH27:AH35" si="13">STDEV(AB27:AF27)</f>
        <v>1.9798989873197285E-2</v>
      </c>
      <c r="AJ27" s="1">
        <v>0</v>
      </c>
      <c r="AK27" s="17">
        <v>486.60300000000001</v>
      </c>
      <c r="AL27" s="17">
        <v>486.58499999999998</v>
      </c>
      <c r="AM27" s="17"/>
      <c r="AN27" s="17"/>
      <c r="AO27" s="7">
        <f t="shared" ref="AO27:AO35" si="14">AVERAGE(AK27:AN27)</f>
        <v>486.59399999999999</v>
      </c>
      <c r="AP27" s="18">
        <f t="shared" ref="AP27:AP35" si="15">STDEV(AK27:AN27)</f>
        <v>1.2727922061378434E-2</v>
      </c>
      <c r="AR27" s="1">
        <v>0</v>
      </c>
      <c r="AS27" s="17">
        <v>486.62299999999999</v>
      </c>
      <c r="AT27" s="17">
        <v>486.60199999999998</v>
      </c>
      <c r="AU27" s="17"/>
      <c r="AV27" s="17"/>
      <c r="AW27" s="7">
        <f t="shared" ref="AW27:AW35" si="16">AVERAGE(AS27:AV27)</f>
        <v>486.61249999999995</v>
      </c>
      <c r="AX27" s="18">
        <f t="shared" ref="AX27:AX35" si="17">STDEV(AS27:AV27)</f>
        <v>1.4849242404928109E-2</v>
      </c>
    </row>
    <row r="28" spans="1:50" x14ac:dyDescent="0.15">
      <c r="A28" s="1">
        <v>30</v>
      </c>
      <c r="B28" s="17">
        <v>486.97800000000001</v>
      </c>
      <c r="C28">
        <v>486.79700000000003</v>
      </c>
      <c r="D28" s="17"/>
      <c r="E28" s="17"/>
      <c r="F28" s="17"/>
      <c r="G28" s="7">
        <f t="shared" si="6"/>
        <v>486.88750000000005</v>
      </c>
      <c r="H28" s="18">
        <f t="shared" si="7"/>
        <v>0.12798632739475319</v>
      </c>
      <c r="I28" s="12"/>
      <c r="J28" s="1">
        <v>30</v>
      </c>
      <c r="K28" s="17">
        <v>486.76600000000002</v>
      </c>
      <c r="L28" s="17">
        <v>486.678</v>
      </c>
      <c r="M28" s="17"/>
      <c r="N28" s="17"/>
      <c r="O28" s="7">
        <f t="shared" si="8"/>
        <v>486.72199999999998</v>
      </c>
      <c r="P28" s="18">
        <f t="shared" si="9"/>
        <v>6.2225396744431935E-2</v>
      </c>
      <c r="R28" s="1">
        <v>30</v>
      </c>
      <c r="S28" s="17">
        <v>486.78699999999998</v>
      </c>
      <c r="T28" s="17">
        <v>486.79</v>
      </c>
      <c r="U28" s="17"/>
      <c r="V28" s="17"/>
      <c r="W28" s="17"/>
      <c r="X28" s="7">
        <f t="shared" si="10"/>
        <v>486.7885</v>
      </c>
      <c r="Y28" s="18">
        <f t="shared" si="11"/>
        <v>2.1213203435898687E-3</v>
      </c>
      <c r="AA28" s="1">
        <v>30</v>
      </c>
      <c r="AB28" s="17">
        <v>486.72899999999998</v>
      </c>
      <c r="AC28" s="17">
        <v>486.72300000000001</v>
      </c>
      <c r="AD28" s="17"/>
      <c r="AE28" s="17"/>
      <c r="AF28" s="17"/>
      <c r="AG28" s="7">
        <f t="shared" si="12"/>
        <v>486.726</v>
      </c>
      <c r="AH28" s="18">
        <f t="shared" si="13"/>
        <v>4.2426406870993486E-3</v>
      </c>
      <c r="AJ28" s="1">
        <v>30</v>
      </c>
      <c r="AK28" s="17">
        <v>486.72</v>
      </c>
      <c r="AL28" s="17">
        <v>486.68799999999999</v>
      </c>
      <c r="AM28" s="17"/>
      <c r="AN28" s="17"/>
      <c r="AO28" s="7">
        <f t="shared" si="14"/>
        <v>486.70400000000001</v>
      </c>
      <c r="AP28" s="18">
        <f t="shared" si="15"/>
        <v>2.2627416997997175E-2</v>
      </c>
      <c r="AR28" s="1">
        <v>30</v>
      </c>
      <c r="AS28" s="17">
        <v>486.851</v>
      </c>
      <c r="AT28" s="17">
        <v>486.96199999999999</v>
      </c>
      <c r="AU28" s="17"/>
      <c r="AV28" s="17"/>
      <c r="AW28" s="7">
        <f t="shared" si="16"/>
        <v>486.90649999999999</v>
      </c>
      <c r="AX28" s="18">
        <f t="shared" si="17"/>
        <v>7.8488852711699697E-2</v>
      </c>
    </row>
    <row r="29" spans="1:50" x14ac:dyDescent="0.15">
      <c r="A29" s="1">
        <v>45</v>
      </c>
      <c r="B29" s="17">
        <v>487</v>
      </c>
      <c r="C29">
        <v>486.92599999999999</v>
      </c>
      <c r="D29" s="17"/>
      <c r="E29" s="17"/>
      <c r="F29" s="17"/>
      <c r="G29" s="7">
        <f t="shared" si="6"/>
        <v>486.96299999999997</v>
      </c>
      <c r="H29" s="18">
        <f t="shared" si="7"/>
        <v>5.2325901807813199E-2</v>
      </c>
      <c r="I29" s="12"/>
      <c r="J29" s="1">
        <v>45</v>
      </c>
      <c r="K29" s="17">
        <v>487.02600000000001</v>
      </c>
      <c r="L29" s="17">
        <v>486.70800000000003</v>
      </c>
      <c r="M29" s="17"/>
      <c r="N29" s="17"/>
      <c r="O29" s="7">
        <f t="shared" si="8"/>
        <v>486.86700000000002</v>
      </c>
      <c r="P29" s="18">
        <f t="shared" si="9"/>
        <v>0.22485995641731052</v>
      </c>
      <c r="R29" s="1">
        <v>45</v>
      </c>
      <c r="S29" s="17">
        <v>486.90499999999997</v>
      </c>
      <c r="T29" s="17">
        <v>486.834</v>
      </c>
      <c r="U29" s="17"/>
      <c r="V29" s="17"/>
      <c r="W29" s="17"/>
      <c r="X29" s="7">
        <f t="shared" si="10"/>
        <v>486.86950000000002</v>
      </c>
      <c r="Y29" s="18">
        <f t="shared" si="11"/>
        <v>5.0204581464223332E-2</v>
      </c>
      <c r="AA29" s="1">
        <v>45</v>
      </c>
      <c r="AB29" s="17">
        <v>487.16899999999998</v>
      </c>
      <c r="AC29" s="17">
        <v>486.75900000000001</v>
      </c>
      <c r="AD29" s="17"/>
      <c r="AE29" s="17"/>
      <c r="AF29" s="17"/>
      <c r="AG29" s="7">
        <f t="shared" si="12"/>
        <v>486.964</v>
      </c>
      <c r="AH29" s="18">
        <f t="shared" si="13"/>
        <v>0.28991378028646198</v>
      </c>
      <c r="AJ29" s="1">
        <v>45</v>
      </c>
      <c r="AK29" s="17">
        <v>486.88400000000001</v>
      </c>
      <c r="AL29" s="17">
        <v>486.72199999999998</v>
      </c>
      <c r="AM29" s="17"/>
      <c r="AN29" s="17"/>
      <c r="AO29" s="7">
        <f t="shared" si="14"/>
        <v>486.803</v>
      </c>
      <c r="AP29" s="18">
        <f t="shared" si="15"/>
        <v>0.11455129855224513</v>
      </c>
      <c r="AR29" s="1">
        <v>45</v>
      </c>
      <c r="AS29" s="17">
        <v>487.14400000000001</v>
      </c>
      <c r="AT29" s="17">
        <v>486.89499999999998</v>
      </c>
      <c r="AU29" s="17"/>
      <c r="AV29" s="17"/>
      <c r="AW29" s="7">
        <f t="shared" si="16"/>
        <v>487.01949999999999</v>
      </c>
      <c r="AX29" s="18">
        <f t="shared" si="17"/>
        <v>0.17606958851546706</v>
      </c>
    </row>
    <row r="30" spans="1:50" x14ac:dyDescent="0.15">
      <c r="A30" s="1">
        <v>60</v>
      </c>
      <c r="B30" s="17">
        <v>486.988</v>
      </c>
      <c r="C30">
        <v>487.06400000000002</v>
      </c>
      <c r="D30" s="17"/>
      <c r="E30" s="17"/>
      <c r="F30" s="17"/>
      <c r="G30" s="7">
        <f t="shared" si="6"/>
        <v>487.02600000000001</v>
      </c>
      <c r="H30" s="18">
        <f t="shared" si="7"/>
        <v>5.3740115370193048E-2</v>
      </c>
      <c r="I30" s="12"/>
      <c r="J30" s="1">
        <v>60</v>
      </c>
      <c r="K30" s="17">
        <v>486.98399999999998</v>
      </c>
      <c r="L30" s="17">
        <v>486.91800000000001</v>
      </c>
      <c r="M30" s="17"/>
      <c r="N30" s="17"/>
      <c r="O30" s="7">
        <f t="shared" si="8"/>
        <v>486.95100000000002</v>
      </c>
      <c r="P30" s="18">
        <f t="shared" si="9"/>
        <v>4.6669047558293805E-2</v>
      </c>
      <c r="R30" s="1">
        <v>60</v>
      </c>
      <c r="S30" s="17">
        <v>486.93099999999998</v>
      </c>
      <c r="T30" s="17">
        <v>487.10599999999999</v>
      </c>
      <c r="U30" s="17"/>
      <c r="V30" s="17"/>
      <c r="W30" s="17"/>
      <c r="X30" s="7">
        <f t="shared" si="10"/>
        <v>487.01850000000002</v>
      </c>
      <c r="Y30" s="18">
        <f t="shared" si="11"/>
        <v>0.12374368670765386</v>
      </c>
      <c r="AA30" s="1">
        <v>60</v>
      </c>
      <c r="AB30" s="17">
        <v>486.98</v>
      </c>
      <c r="AC30" s="17">
        <v>487.03699999999998</v>
      </c>
      <c r="AD30" s="17"/>
      <c r="AE30" s="17"/>
      <c r="AF30" s="17"/>
      <c r="AG30" s="7">
        <f t="shared" si="12"/>
        <v>487.00850000000003</v>
      </c>
      <c r="AH30" s="18">
        <f t="shared" si="13"/>
        <v>4.0305086527604589E-2</v>
      </c>
      <c r="AJ30" s="1">
        <v>60</v>
      </c>
      <c r="AK30" s="17">
        <v>486.94499999999999</v>
      </c>
      <c r="AL30" s="17">
        <v>486.88</v>
      </c>
      <c r="AM30" s="17"/>
      <c r="AN30" s="17"/>
      <c r="AO30" s="7">
        <f t="shared" si="14"/>
        <v>486.91250000000002</v>
      </c>
      <c r="AP30" s="18">
        <f t="shared" si="15"/>
        <v>4.5961940777123983E-2</v>
      </c>
      <c r="AR30" s="1">
        <v>60</v>
      </c>
      <c r="AS30" s="17">
        <v>487.03199999999998</v>
      </c>
      <c r="AT30" s="17">
        <v>486.90499999999997</v>
      </c>
      <c r="AU30" s="17"/>
      <c r="AV30" s="17"/>
      <c r="AW30" s="7">
        <f t="shared" si="16"/>
        <v>486.96849999999995</v>
      </c>
      <c r="AX30" s="18">
        <f t="shared" si="17"/>
        <v>8.9802561210698295E-2</v>
      </c>
    </row>
    <row r="31" spans="1:50" x14ac:dyDescent="0.15">
      <c r="A31" s="1">
        <v>300</v>
      </c>
      <c r="B31" s="17">
        <v>487.238</v>
      </c>
      <c r="C31">
        <v>487.16699999999997</v>
      </c>
      <c r="D31" s="17"/>
      <c r="E31" s="17"/>
      <c r="F31" s="17"/>
      <c r="G31" s="7">
        <f t="shared" si="6"/>
        <v>487.20249999999999</v>
      </c>
      <c r="H31" s="18">
        <f t="shared" si="7"/>
        <v>5.0204581464263529E-2</v>
      </c>
      <c r="I31" s="12"/>
      <c r="J31" s="1">
        <v>300</v>
      </c>
      <c r="K31" s="17">
        <v>487.16399999999999</v>
      </c>
      <c r="L31" s="17">
        <v>486.91800000000001</v>
      </c>
      <c r="M31" s="17"/>
      <c r="N31" s="17"/>
      <c r="O31" s="7">
        <f t="shared" si="8"/>
        <v>487.041</v>
      </c>
      <c r="P31" s="18">
        <f t="shared" si="9"/>
        <v>0.1739482681718772</v>
      </c>
      <c r="R31" s="1">
        <v>300</v>
      </c>
      <c r="S31" s="17">
        <v>487.197</v>
      </c>
      <c r="T31" s="17">
        <v>487.084</v>
      </c>
      <c r="U31" s="17"/>
      <c r="V31" s="17"/>
      <c r="W31" s="17"/>
      <c r="X31" s="7">
        <f t="shared" si="10"/>
        <v>487.14049999999997</v>
      </c>
      <c r="Y31" s="18">
        <f t="shared" si="11"/>
        <v>7.9903066274079559E-2</v>
      </c>
      <c r="AA31" s="1">
        <v>300</v>
      </c>
      <c r="AB31" s="17">
        <v>487.11500000000001</v>
      </c>
      <c r="AC31" s="17">
        <v>487.07299999999998</v>
      </c>
      <c r="AD31" s="17"/>
      <c r="AE31" s="17"/>
      <c r="AF31" s="17"/>
      <c r="AG31" s="7">
        <f t="shared" si="12"/>
        <v>487.09399999999999</v>
      </c>
      <c r="AH31" s="18">
        <f t="shared" si="13"/>
        <v>2.9698484809856217E-2</v>
      </c>
      <c r="AJ31" s="1">
        <v>300</v>
      </c>
      <c r="AK31" s="17">
        <v>487.04599999999999</v>
      </c>
      <c r="AL31" s="17">
        <v>486.93700000000001</v>
      </c>
      <c r="AM31" s="17"/>
      <c r="AN31" s="17"/>
      <c r="AO31" s="7">
        <f t="shared" si="14"/>
        <v>486.99149999999997</v>
      </c>
      <c r="AP31" s="18">
        <f t="shared" si="15"/>
        <v>7.7074639149319862E-2</v>
      </c>
      <c r="AR31" s="1">
        <v>300</v>
      </c>
      <c r="AS31" s="17">
        <v>487.28300000000002</v>
      </c>
      <c r="AT31" s="17">
        <v>487.33</v>
      </c>
      <c r="AU31" s="17"/>
      <c r="AV31" s="17"/>
      <c r="AW31" s="7">
        <f t="shared" si="16"/>
        <v>487.30650000000003</v>
      </c>
      <c r="AX31" s="18">
        <f t="shared" si="17"/>
        <v>3.323401871574555E-2</v>
      </c>
    </row>
    <row r="32" spans="1:50" x14ac:dyDescent="0.15">
      <c r="A32" s="1">
        <v>1500</v>
      </c>
      <c r="B32" s="17">
        <v>487.60899999999998</v>
      </c>
      <c r="C32">
        <v>487.30200000000002</v>
      </c>
      <c r="D32" s="17"/>
      <c r="E32" s="17"/>
      <c r="F32" s="17"/>
      <c r="G32" s="7">
        <f t="shared" si="6"/>
        <v>487.45550000000003</v>
      </c>
      <c r="H32" s="18">
        <f t="shared" si="7"/>
        <v>0.21708178182424145</v>
      </c>
      <c r="I32" s="12"/>
      <c r="J32" s="1">
        <v>1500</v>
      </c>
      <c r="K32" s="17">
        <v>487.38900000000001</v>
      </c>
      <c r="L32" s="17">
        <v>487.06599999999997</v>
      </c>
      <c r="M32" s="17"/>
      <c r="N32" s="17"/>
      <c r="O32" s="7">
        <f t="shared" si="8"/>
        <v>487.22749999999996</v>
      </c>
      <c r="P32" s="18">
        <f t="shared" si="9"/>
        <v>0.22839549032328024</v>
      </c>
      <c r="R32" s="1">
        <v>1500</v>
      </c>
      <c r="S32" s="17">
        <v>487.38799999999998</v>
      </c>
      <c r="T32" s="17">
        <v>487.49799999999999</v>
      </c>
      <c r="U32" s="17"/>
      <c r="V32" s="17"/>
      <c r="W32" s="17"/>
      <c r="X32" s="7">
        <f t="shared" si="10"/>
        <v>487.44299999999998</v>
      </c>
      <c r="Y32" s="18">
        <f t="shared" si="11"/>
        <v>7.7781745930529875E-2</v>
      </c>
      <c r="AA32" s="1">
        <v>1500</v>
      </c>
      <c r="AB32" s="17">
        <v>487.36900000000003</v>
      </c>
      <c r="AC32" s="17">
        <v>487.37700000000001</v>
      </c>
      <c r="AD32" s="17"/>
      <c r="AE32" s="17"/>
      <c r="AF32" s="17"/>
      <c r="AG32" s="7">
        <f t="shared" si="12"/>
        <v>487.37300000000005</v>
      </c>
      <c r="AH32" s="18">
        <f t="shared" si="13"/>
        <v>5.6568542494791971E-3</v>
      </c>
      <c r="AJ32" s="1">
        <v>1500</v>
      </c>
      <c r="AK32" s="17">
        <v>487.14600000000002</v>
      </c>
      <c r="AL32" s="17">
        <v>487.15899999999999</v>
      </c>
      <c r="AM32" s="17"/>
      <c r="AN32" s="17"/>
      <c r="AO32" s="7">
        <f t="shared" si="14"/>
        <v>487.15250000000003</v>
      </c>
      <c r="AP32" s="18">
        <f t="shared" si="15"/>
        <v>9.1923881554087181E-3</v>
      </c>
      <c r="AR32" s="1">
        <v>1500</v>
      </c>
      <c r="AS32" s="17">
        <v>487.334</v>
      </c>
      <c r="AT32" s="17">
        <v>487.49900000000002</v>
      </c>
      <c r="AU32" s="17"/>
      <c r="AV32" s="17"/>
      <c r="AW32" s="7">
        <f t="shared" si="16"/>
        <v>487.41650000000004</v>
      </c>
      <c r="AX32" s="18">
        <f t="shared" si="17"/>
        <v>0.11667261889579481</v>
      </c>
    </row>
    <row r="33" spans="1:50" x14ac:dyDescent="0.15">
      <c r="A33" s="1">
        <v>3600</v>
      </c>
      <c r="B33" s="17">
        <v>487.79399999999998</v>
      </c>
      <c r="C33">
        <v>487.72699999999998</v>
      </c>
      <c r="D33" s="17"/>
      <c r="E33" s="17"/>
      <c r="F33" s="17"/>
      <c r="G33" s="7">
        <f t="shared" si="6"/>
        <v>487.76049999999998</v>
      </c>
      <c r="H33" s="18">
        <f t="shared" si="7"/>
        <v>4.7376154339503831E-2</v>
      </c>
      <c r="I33" s="12"/>
      <c r="J33" s="1">
        <v>3600</v>
      </c>
      <c r="K33" s="17">
        <v>487.536</v>
      </c>
      <c r="L33" s="17">
        <v>487.10300000000001</v>
      </c>
      <c r="M33" s="17"/>
      <c r="N33" s="17"/>
      <c r="O33" s="7">
        <f t="shared" si="8"/>
        <v>487.31950000000001</v>
      </c>
      <c r="P33" s="18">
        <f t="shared" si="9"/>
        <v>0.30617723625376991</v>
      </c>
      <c r="R33" s="1">
        <v>3600</v>
      </c>
      <c r="S33" s="17">
        <v>487.69400000000002</v>
      </c>
      <c r="T33" s="17">
        <v>487.584</v>
      </c>
      <c r="U33" s="17"/>
      <c r="V33" s="17"/>
      <c r="W33" s="17"/>
      <c r="X33" s="7">
        <f t="shared" si="10"/>
        <v>487.63900000000001</v>
      </c>
      <c r="Y33" s="18">
        <f t="shared" si="11"/>
        <v>7.7781745930529875E-2</v>
      </c>
      <c r="AA33" s="1">
        <v>3600</v>
      </c>
      <c r="AB33" s="17">
        <v>487.52699999999999</v>
      </c>
      <c r="AC33" s="17">
        <v>487.31900000000002</v>
      </c>
      <c r="AD33" s="17"/>
      <c r="AE33" s="17"/>
      <c r="AF33" s="17"/>
      <c r="AG33" s="7">
        <f t="shared" si="12"/>
        <v>487.423</v>
      </c>
      <c r="AH33" s="18">
        <f t="shared" si="13"/>
        <v>0.14707821048678066</v>
      </c>
      <c r="AJ33" s="1">
        <v>3600</v>
      </c>
      <c r="AK33" s="17">
        <v>487.52499999999998</v>
      </c>
      <c r="AL33" s="17">
        <v>487.28800000000001</v>
      </c>
      <c r="AM33" s="17"/>
      <c r="AN33" s="17"/>
      <c r="AO33" s="7">
        <f t="shared" si="14"/>
        <v>487.40649999999999</v>
      </c>
      <c r="AP33" s="18">
        <f t="shared" si="15"/>
        <v>0.16758430714118797</v>
      </c>
      <c r="AR33" s="1">
        <v>3600</v>
      </c>
      <c r="AS33" s="17">
        <v>487.61500000000001</v>
      </c>
      <c r="AT33" s="17">
        <v>487.77800000000002</v>
      </c>
      <c r="AU33" s="17"/>
      <c r="AV33" s="17"/>
      <c r="AW33" s="7">
        <f t="shared" si="16"/>
        <v>487.69650000000001</v>
      </c>
      <c r="AX33" s="18">
        <f t="shared" si="17"/>
        <v>0.11525840533341497</v>
      </c>
    </row>
    <row r="34" spans="1:50" x14ac:dyDescent="0.15">
      <c r="A34" s="1">
        <v>7200</v>
      </c>
      <c r="B34" s="17">
        <v>487.93200000000002</v>
      </c>
      <c r="C34">
        <v>487.67399999999998</v>
      </c>
      <c r="D34" s="17"/>
      <c r="E34" s="17"/>
      <c r="F34" s="17"/>
      <c r="G34" s="7">
        <f t="shared" si="6"/>
        <v>487.803</v>
      </c>
      <c r="H34" s="18">
        <f t="shared" si="7"/>
        <v>0.18243354954615626</v>
      </c>
      <c r="I34" s="12"/>
      <c r="J34" s="1">
        <v>7200</v>
      </c>
      <c r="K34" s="17">
        <v>487.47300000000001</v>
      </c>
      <c r="L34" s="17">
        <v>487.16399999999999</v>
      </c>
      <c r="M34" s="17"/>
      <c r="N34" s="17"/>
      <c r="O34" s="7">
        <f t="shared" si="8"/>
        <v>487.31849999999997</v>
      </c>
      <c r="P34" s="18">
        <f t="shared" si="9"/>
        <v>0.21849599538666153</v>
      </c>
      <c r="R34" s="1">
        <v>7200</v>
      </c>
      <c r="S34" s="17">
        <v>487.74</v>
      </c>
      <c r="T34" s="17">
        <v>487.47</v>
      </c>
      <c r="U34" s="17"/>
      <c r="V34" s="17"/>
      <c r="W34" s="17"/>
      <c r="X34" s="7">
        <f t="shared" si="10"/>
        <v>487.60500000000002</v>
      </c>
      <c r="Y34" s="18">
        <f t="shared" si="11"/>
        <v>0.19091883092035497</v>
      </c>
      <c r="AA34" s="1">
        <v>7200</v>
      </c>
      <c r="AB34" s="17">
        <v>487.49299999999999</v>
      </c>
      <c r="AC34" s="17">
        <v>487.334</v>
      </c>
      <c r="AD34" s="17"/>
      <c r="AE34" s="17"/>
      <c r="AF34" s="17"/>
      <c r="AG34" s="7">
        <f t="shared" si="12"/>
        <v>487.4135</v>
      </c>
      <c r="AH34" s="18">
        <f t="shared" si="13"/>
        <v>0.11242997820865526</v>
      </c>
      <c r="AJ34" s="1">
        <v>7200</v>
      </c>
      <c r="AK34" s="17">
        <v>487.38099999999997</v>
      </c>
      <c r="AL34" s="17">
        <v>487.23899999999998</v>
      </c>
      <c r="AM34" s="17"/>
      <c r="AN34" s="17"/>
      <c r="AO34" s="7">
        <f t="shared" si="14"/>
        <v>487.30999999999995</v>
      </c>
      <c r="AP34" s="18">
        <f t="shared" si="15"/>
        <v>0.10040916292848685</v>
      </c>
      <c r="AR34" s="1">
        <v>7200</v>
      </c>
      <c r="AS34" s="17">
        <v>487.47800000000001</v>
      </c>
      <c r="AT34" s="17">
        <v>487.90699999999998</v>
      </c>
      <c r="AU34" s="17"/>
      <c r="AV34" s="17"/>
      <c r="AW34" s="7">
        <f t="shared" si="16"/>
        <v>487.6925</v>
      </c>
      <c r="AX34" s="18">
        <f t="shared" si="17"/>
        <v>0.30334880912901024</v>
      </c>
    </row>
    <row r="35" spans="1:50" x14ac:dyDescent="0.15">
      <c r="A35" s="1">
        <v>14400</v>
      </c>
      <c r="B35" s="17">
        <v>487.82100000000003</v>
      </c>
      <c r="C35">
        <v>487.608</v>
      </c>
      <c r="D35" s="17"/>
      <c r="E35" s="17"/>
      <c r="F35" s="17"/>
      <c r="G35" s="7">
        <f t="shared" si="6"/>
        <v>487.71450000000004</v>
      </c>
      <c r="H35" s="18">
        <f t="shared" si="7"/>
        <v>0.15061374439275038</v>
      </c>
      <c r="I35" s="12"/>
      <c r="J35" s="1">
        <v>14400</v>
      </c>
      <c r="K35" s="17">
        <v>487.733</v>
      </c>
      <c r="L35" s="17">
        <v>486.73899999999998</v>
      </c>
      <c r="M35" s="17"/>
      <c r="N35" s="17"/>
      <c r="O35" s="7">
        <f t="shared" si="8"/>
        <v>487.23599999999999</v>
      </c>
      <c r="P35" s="18">
        <f t="shared" si="9"/>
        <v>0.70286414049944823</v>
      </c>
      <c r="R35" s="1">
        <v>14400</v>
      </c>
      <c r="S35" s="17">
        <v>487.839</v>
      </c>
      <c r="T35" s="17">
        <v>487.62099999999998</v>
      </c>
      <c r="U35" s="17"/>
      <c r="V35" s="17"/>
      <c r="W35" s="17"/>
      <c r="X35" s="7">
        <f t="shared" si="10"/>
        <v>487.73</v>
      </c>
      <c r="Y35" s="18">
        <f t="shared" si="11"/>
        <v>0.15414927829867991</v>
      </c>
      <c r="AA35" s="1">
        <v>14400</v>
      </c>
      <c r="AB35" s="17">
        <v>487.71699999999998</v>
      </c>
      <c r="AC35" s="17">
        <v>486.976</v>
      </c>
      <c r="AD35" s="17"/>
      <c r="AE35" s="17"/>
      <c r="AF35" s="17"/>
      <c r="AG35" s="7">
        <f t="shared" si="12"/>
        <v>487.34649999999999</v>
      </c>
      <c r="AH35" s="18">
        <f t="shared" si="13"/>
        <v>0.52396612485922145</v>
      </c>
      <c r="AJ35" s="1">
        <v>14400</v>
      </c>
      <c r="AK35" s="17">
        <v>487.37099999999998</v>
      </c>
      <c r="AL35" s="17">
        <v>487.04199999999997</v>
      </c>
      <c r="AM35" s="17"/>
      <c r="AN35" s="17"/>
      <c r="AO35" s="7">
        <f t="shared" si="14"/>
        <v>487.20650000000001</v>
      </c>
      <c r="AP35" s="18">
        <f t="shared" si="15"/>
        <v>0.23263813101037961</v>
      </c>
      <c r="AR35" s="1">
        <v>14400</v>
      </c>
      <c r="AS35" s="17">
        <v>487.77</v>
      </c>
      <c r="AT35" s="17">
        <v>487.988</v>
      </c>
      <c r="AU35" s="17"/>
      <c r="AV35" s="17"/>
      <c r="AW35" s="7">
        <f t="shared" si="16"/>
        <v>487.87900000000002</v>
      </c>
      <c r="AX35" s="18">
        <f t="shared" si="17"/>
        <v>0.15414927829867991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2021-08-26T02:57:50Z</dcterms:modified>
</cp:coreProperties>
</file>